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75" windowWidth="9915" windowHeight="5115" activeTab="0"/>
  </bookViews>
  <sheets>
    <sheet name="34.4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<sst xmlns="http://schemas.openxmlformats.org/spreadsheetml/2006/main" count="10" uniqueCount="8">
  <si>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Nu=</t>
  </si>
  <si>
    <t>sigma =</t>
  </si>
  <si>
    <t>S</t>
  </si>
  <si>
    <t>R</t>
  </si>
  <si>
    <t>f(R)</t>
  </si>
  <si>
    <t>pp</t>
  </si>
  <si>
    <t>rrr</t>
  </si>
  <si>
    <t>lll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</si>
</sst>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00"/>
    <numFmt numFmtId="181" formatCode="0.00000"/>
    <numFmt numFmtId="182" formatCode="0.0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Tms Rmn"/>
      <family val="0"/>
    </font>
    <font>
      <sz val="12"/>
      <name val="Symbol"/>
      <family val="1"/>
    </font>
    <font>
      <sz val="12"/>
      <name val="Tms Rmn"/>
      <family val="0"/>
    </font>
    <font>
      <b/>
      <sz val="12"/>
      <color indexed="8"/>
      <name val="Tms Rmn"/>
      <family val="0"/>
    </font>
    <font>
      <sz val="12"/>
      <color indexed="8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1975"/>
          <c:w val="0.938"/>
          <c:h val="0.90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'34.4'!$C$4</c:f>
              <c:strCache>
                <c:ptCount val="1"/>
                <c:pt idx="0">
                  <c:v>pp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'34.4'!$B$5:$B$103</c:f>
              <c:numCache/>
            </c:numRef>
          </c:xVal>
          <c:yVal>
            <c:numRef>
              <c:f>'34.4'!$C$5:$C$103</c:f>
              <c:numCache/>
            </c:numRef>
          </c:yVal>
          <c:smooth val="0"/>
        </c:ser>
        <c:ser>
          <c:idx val="1"/>
          <c:order val="1"/>
          <c:tx>
            <c:strRef>
              <c:f>'34.4'!$D$4</c:f>
              <c:strCache>
                <c:ptCount val="1"/>
                <c:pt idx="0">
                  <c:v>rrr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'34.4'!$B$5:$B$103</c:f>
              <c:numCache/>
            </c:numRef>
          </c:xVal>
          <c:yVal>
            <c:numRef>
              <c:f>'34.4'!$D$5:$D$103</c:f>
              <c:numCache/>
            </c:numRef>
          </c:yVal>
          <c:smooth val="0"/>
        </c:ser>
        <c:ser>
          <c:idx val="2"/>
          <c:order val="2"/>
          <c:tx>
            <c:strRef>
              <c:f>'34.4'!$E$4</c:f>
              <c:strCache>
                <c:ptCount val="1"/>
                <c:pt idx="0">
                  <c:v>lll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'34.4'!$B$5:$B$103</c:f>
              <c:numCache/>
            </c:numRef>
          </c:xVal>
          <c:yVal>
            <c:numRef>
              <c:f>'34.4'!$E$5:$E$103</c:f>
              <c:numCache/>
            </c:numRef>
          </c:yVal>
          <c:smooth val="0"/>
        </c:ser>
        <c:axId val="66744077"/>
        <c:axId val="63825782"/>
      </c:scatterChart>
      <c:valAx>
        <c:axId val="66744077"/>
        <c:scaling>
          <c:orientation val="minMax"/>
          <c:max val="0.8"/>
          <c:min val="-0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Rentabilidad dentro de un año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825782"/>
        <c:crosses val="autoZero"/>
        <c:crossBetween val="midCat"/>
        <c:dispUnits/>
        <c:majorUnit val="0.2"/>
      </c:valAx>
      <c:valAx>
        <c:axId val="638257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f (R)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744077"/>
        <c:crossesAt val="-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0.30975</cdr:x>
      <cdr:y>0.19275</cdr:y>
    </cdr:from>
    <cdr:to>
      <cdr:x>0.40425</cdr:x>
      <cdr:y>0.27575</cdr:y>
    </cdr:to>
    <cdr:sp>
      <cdr:nvSpPr>
        <cdr:cNvPr id="1" name="Text 2"/>
        <cdr:cNvSpPr txBox="1">
          <a:spLocks noChangeArrowheads="1"/>
        </cdr:cNvSpPr>
      </cdr:nvSpPr>
      <cdr:spPr>
        <a:xfrm>
          <a:off x="2305050" y="571500"/>
          <a:ext cx="7048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m = -5% </a:t>
          </a:r>
        </a:p>
      </cdr:txBody>
    </cdr:sp>
  </cdr:relSizeAnchor>
  <cdr:relSizeAnchor xmlns:cdr="http://schemas.openxmlformats.org/drawingml/2006/chartDrawing">
    <cdr:from>
      <cdr:x>0.49725</cdr:x>
      <cdr:y>0</cdr:y>
    </cdr:from>
    <cdr:to>
      <cdr:x>0.61975</cdr:x>
      <cdr:y>0.083</cdr:y>
    </cdr:to>
    <cdr:sp>
      <cdr:nvSpPr>
        <cdr:cNvPr id="2" name="Text 2"/>
        <cdr:cNvSpPr txBox="1">
          <a:spLocks noChangeArrowheads="1"/>
        </cdr:cNvSpPr>
      </cdr:nvSpPr>
      <cdr:spPr>
        <a:xfrm>
          <a:off x="3705225" y="0"/>
          <a:ext cx="9144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m = 0,379% </a:t>
          </a:r>
        </a:p>
      </cdr:txBody>
    </cdr:sp>
  </cdr:relSizeAnchor>
  <cdr:relSizeAnchor xmlns:cdr="http://schemas.openxmlformats.org/drawingml/2006/chartDrawing">
    <cdr:from>
      <cdr:x>0.74075</cdr:x>
      <cdr:y>0.22925</cdr:y>
    </cdr:from>
    <cdr:to>
      <cdr:x>0.834</cdr:x>
      <cdr:y>0.31225</cdr:y>
    </cdr:to>
    <cdr:sp>
      <cdr:nvSpPr>
        <cdr:cNvPr id="3" name="Text 2"/>
        <cdr:cNvSpPr txBox="1">
          <a:spLocks noChangeArrowheads="1"/>
        </cdr:cNvSpPr>
      </cdr:nvSpPr>
      <cdr:spPr>
        <a:xfrm>
          <a:off x="5524500" y="676275"/>
          <a:ext cx="6953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m = 10%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</xdr:row>
      <xdr:rowOff>28575</xdr:rowOff>
    </xdr:from>
    <xdr:to>
      <xdr:col>8</xdr:col>
      <xdr:colOff>171450</xdr:colOff>
      <xdr:row>21</xdr:row>
      <xdr:rowOff>95250</xdr:rowOff>
    </xdr:to>
    <xdr:graphicFrame>
      <xdr:nvGraphicFramePr>
        <xdr:cNvPr id="1" name="Chart 2"/>
        <xdr:cNvGraphicFramePr/>
      </xdr:nvGraphicFramePr>
      <xdr:xfrm>
        <a:off x="257175" y="514350"/>
        <a:ext cx="74580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tabSelected="1" workbookViewId="0" topLeftCell="A2">
      <selection activeCell="G3" sqref="G3"/>
    </sheetView>
  </sheetViews>
  <sheetFormatPr defaultColWidth="11.00390625" defaultRowHeight="12.75"/>
  <cols>
    <col min="1" max="16384" width="12.375" style="0" customWidth="1"/>
  </cols>
  <sheetData>
    <row r="1" spans="2:5" ht="12.75">
      <c r="B1" t="s">
        <v>0</v>
      </c>
      <c r="C1">
        <v>-0.05</v>
      </c>
      <c r="D1">
        <v>0.00379</v>
      </c>
      <c r="E1">
        <v>0.1</v>
      </c>
    </row>
    <row r="2" spans="2:5" ht="12.75">
      <c r="B2" t="s">
        <v>1</v>
      </c>
      <c r="C2">
        <v>0.3</v>
      </c>
      <c r="D2">
        <v>0.3</v>
      </c>
      <c r="E2">
        <v>0.3</v>
      </c>
    </row>
    <row r="3" spans="1:5" ht="12.75">
      <c r="A3" t="s">
        <v>2</v>
      </c>
      <c r="B3" t="s">
        <v>3</v>
      </c>
      <c r="C3" t="s">
        <v>4</v>
      </c>
      <c r="D3" t="s">
        <v>4</v>
      </c>
      <c r="E3" t="s">
        <v>4</v>
      </c>
    </row>
    <row r="4" spans="3:5" ht="12.75">
      <c r="C4" t="s">
        <v>5</v>
      </c>
      <c r="D4" t="s">
        <v>6</v>
      </c>
      <c r="E4" t="s">
        <v>7</v>
      </c>
    </row>
    <row r="5" spans="1:5" ht="12.75">
      <c r="A5" s="2">
        <v>0.1</v>
      </c>
      <c r="B5" s="1">
        <f aca="true" t="shared" si="0" ref="B5:B29">LN(A5/1000)</f>
        <v>-9.210340371976182</v>
      </c>
      <c r="C5">
        <f aca="true" t="shared" si="1" ref="C5:E24">1/SQRT(2*PI())/C$2/EXP(0.5*(($B5-C$1)/C$2)^2)</f>
        <v>4.6317880419257555E-203</v>
      </c>
      <c r="D5">
        <f t="shared" si="1"/>
        <v>1.9102016741513614E-205</v>
      </c>
      <c r="E5">
        <f t="shared" si="1"/>
        <v>9.57164112686162E-210</v>
      </c>
    </row>
    <row r="6" spans="1:5" ht="12.75">
      <c r="A6" s="2">
        <v>50</v>
      </c>
      <c r="B6" s="1">
        <f t="shared" si="0"/>
        <v>-2.995732273553991</v>
      </c>
      <c r="C6">
        <f t="shared" si="1"/>
        <v>1.5401570700869887E-21</v>
      </c>
      <c r="D6">
        <f t="shared" si="1"/>
        <v>2.6060333185783597E-22</v>
      </c>
      <c r="E6">
        <f t="shared" si="1"/>
        <v>1.0025039311313851E-23</v>
      </c>
    </row>
    <row r="7" spans="1:5" ht="12.75">
      <c r="A7" s="2">
        <f aca="true" t="shared" si="2" ref="A7:A29">A6+50</f>
        <v>100</v>
      </c>
      <c r="B7" s="1">
        <f t="shared" si="0"/>
        <v>-2.3025850929940455</v>
      </c>
      <c r="C7">
        <f t="shared" si="1"/>
        <v>7.60629374591907E-13</v>
      </c>
      <c r="D7">
        <f t="shared" si="1"/>
        <v>1.9476173625618798E-13</v>
      </c>
      <c r="E7">
        <f t="shared" si="1"/>
        <v>1.5718490004815928E-14</v>
      </c>
    </row>
    <row r="8" spans="1:5" ht="12.75">
      <c r="A8" s="2">
        <f t="shared" si="2"/>
        <v>150</v>
      </c>
      <c r="B8" s="1">
        <f t="shared" si="0"/>
        <v>-1.8971199848858813</v>
      </c>
      <c r="C8">
        <f t="shared" si="1"/>
        <v>7.79564659762502E-09</v>
      </c>
      <c r="D8">
        <f t="shared" si="1"/>
        <v>2.5434696684179402E-09</v>
      </c>
      <c r="E8">
        <f t="shared" si="1"/>
        <v>3.1664694663818734E-10</v>
      </c>
    </row>
    <row r="9" spans="1:5" ht="12.75">
      <c r="A9" s="2">
        <f t="shared" si="2"/>
        <v>200</v>
      </c>
      <c r="B9" s="1">
        <f t="shared" si="0"/>
        <v>-1.6094379124341003</v>
      </c>
      <c r="C9">
        <f t="shared" si="1"/>
        <v>1.8045042945190736E-06</v>
      </c>
      <c r="D9">
        <f t="shared" si="1"/>
        <v>6.99204248096731E-07</v>
      </c>
      <c r="E9">
        <f t="shared" si="1"/>
        <v>1.1838926091253728E-07</v>
      </c>
    </row>
    <row r="10" spans="1:5" ht="12.75">
      <c r="A10" s="2">
        <f t="shared" si="2"/>
        <v>250</v>
      </c>
      <c r="B10" s="1">
        <f t="shared" si="0"/>
        <v>-1.3862943611198906</v>
      </c>
      <c r="C10">
        <f t="shared" si="1"/>
        <v>6.537146390568703E-05</v>
      </c>
      <c r="D10">
        <f t="shared" si="1"/>
        <v>2.894371233791137E-05</v>
      </c>
      <c r="E10">
        <f t="shared" si="1"/>
        <v>6.2209869201087305E-06</v>
      </c>
    </row>
    <row r="11" spans="1:5" ht="12.75">
      <c r="A11" s="2">
        <f t="shared" si="2"/>
        <v>300</v>
      </c>
      <c r="B11" s="1">
        <f t="shared" si="0"/>
        <v>-1.2039728043259361</v>
      </c>
      <c r="C11">
        <f t="shared" si="1"/>
        <v>0.00081441601609452</v>
      </c>
      <c r="D11">
        <f t="shared" si="1"/>
        <v>0.0004021020802464228</v>
      </c>
      <c r="E11">
        <f t="shared" si="1"/>
        <v>0.00010502341281804552</v>
      </c>
    </row>
    <row r="12" spans="1:5" ht="12.75">
      <c r="A12" s="2">
        <f t="shared" si="2"/>
        <v>350</v>
      </c>
      <c r="B12" s="1">
        <f t="shared" si="0"/>
        <v>-1.0498221244986778</v>
      </c>
      <c r="C12">
        <f t="shared" si="1"/>
        <v>0.005151099634940636</v>
      </c>
      <c r="D12">
        <f t="shared" si="1"/>
        <v>0.00278870020747387</v>
      </c>
      <c r="E12">
        <f t="shared" si="1"/>
        <v>0.0008588508585345501</v>
      </c>
    </row>
    <row r="13" spans="1:5" ht="12.75">
      <c r="A13" s="2">
        <f t="shared" si="2"/>
        <v>400</v>
      </c>
      <c r="B13" s="1">
        <f t="shared" si="0"/>
        <v>-0.916290731874155</v>
      </c>
      <c r="C13">
        <f t="shared" si="1"/>
        <v>0.020564563407939104</v>
      </c>
      <c r="D13">
        <f t="shared" si="1"/>
        <v>0.01205816510465446</v>
      </c>
      <c r="E13">
        <f t="shared" si="1"/>
        <v>0.00428341884008913</v>
      </c>
    </row>
    <row r="14" spans="1:5" ht="12.75">
      <c r="A14" s="2">
        <f t="shared" si="2"/>
        <v>450</v>
      </c>
      <c r="B14" s="1">
        <f t="shared" si="0"/>
        <v>-0.7985076962177716</v>
      </c>
      <c r="C14">
        <f t="shared" si="1"/>
        <v>0.059158071714417164</v>
      </c>
      <c r="D14">
        <f t="shared" si="1"/>
        <v>0.037217560193944885</v>
      </c>
      <c r="E14">
        <f t="shared" si="1"/>
        <v>0.014994751140035888</v>
      </c>
    </row>
    <row r="15" spans="1:5" ht="12.75">
      <c r="A15" s="2">
        <f t="shared" si="2"/>
        <v>500</v>
      </c>
      <c r="B15" s="1">
        <f t="shared" si="0"/>
        <v>-0.6931471805599453</v>
      </c>
      <c r="C15">
        <f t="shared" si="1"/>
        <v>0.1335931540348614</v>
      </c>
      <c r="D15">
        <f t="shared" si="1"/>
        <v>0.08950881758710173</v>
      </c>
      <c r="E15">
        <f t="shared" si="1"/>
        <v>0.04036193145182669</v>
      </c>
    </row>
    <row r="16" spans="1:5" ht="12.75">
      <c r="A16" s="2">
        <f t="shared" si="2"/>
        <v>550</v>
      </c>
      <c r="B16" s="1">
        <f t="shared" si="0"/>
        <v>-0.5978370007556204</v>
      </c>
      <c r="C16">
        <f t="shared" si="1"/>
        <v>0.2509933215059192</v>
      </c>
      <c r="D16">
        <f t="shared" si="1"/>
        <v>0.17802574454575762</v>
      </c>
      <c r="E16">
        <f t="shared" si="1"/>
        <v>0.08888689006459981</v>
      </c>
    </row>
    <row r="17" spans="1:5" ht="12.75">
      <c r="A17" s="2">
        <f t="shared" si="2"/>
        <v>600</v>
      </c>
      <c r="B17" s="1">
        <f t="shared" si="0"/>
        <v>-0.5108256237659907</v>
      </c>
      <c r="C17">
        <f t="shared" si="1"/>
        <v>0.4087118370240416</v>
      </c>
      <c r="D17">
        <f t="shared" si="1"/>
        <v>0.3053675073269935</v>
      </c>
      <c r="E17">
        <f t="shared" si="1"/>
        <v>0.16732995582333673</v>
      </c>
    </row>
    <row r="18" spans="1:5" ht="12.75">
      <c r="A18" s="2">
        <f t="shared" si="2"/>
        <v>650</v>
      </c>
      <c r="B18" s="1">
        <f t="shared" si="0"/>
        <v>-0.4307829160924542</v>
      </c>
      <c r="C18">
        <f t="shared" si="1"/>
        <v>0.5942251433972199</v>
      </c>
      <c r="D18">
        <f t="shared" si="1"/>
        <v>0.4657284670919918</v>
      </c>
      <c r="E18">
        <f t="shared" si="1"/>
        <v>0.2779997135654548</v>
      </c>
    </row>
    <row r="19" spans="1:5" ht="12.75">
      <c r="A19" s="2">
        <f t="shared" si="2"/>
        <v>700</v>
      </c>
      <c r="B19" s="1">
        <f t="shared" si="0"/>
        <v>-0.35667494393873245</v>
      </c>
      <c r="C19">
        <f t="shared" si="1"/>
        <v>0.7886260151117964</v>
      </c>
      <c r="D19">
        <f t="shared" si="1"/>
        <v>0.6460833843462302</v>
      </c>
      <c r="E19">
        <f t="shared" si="1"/>
        <v>0.4174510547628918</v>
      </c>
    </row>
    <row r="20" spans="1:5" ht="12.75">
      <c r="A20" s="2">
        <f t="shared" si="2"/>
        <v>750</v>
      </c>
      <c r="B20" s="1">
        <f t="shared" si="0"/>
        <v>-0.2876820724517809</v>
      </c>
      <c r="C20">
        <f t="shared" si="1"/>
        <v>0.9715967395889727</v>
      </c>
      <c r="D20">
        <f t="shared" si="1"/>
        <v>0.8294907385265335</v>
      </c>
      <c r="E20">
        <f t="shared" si="1"/>
        <v>0.5769779517980107</v>
      </c>
    </row>
    <row r="21" spans="1:5" ht="12.75">
      <c r="A21" s="2">
        <f t="shared" si="2"/>
        <v>800</v>
      </c>
      <c r="B21" s="1">
        <f t="shared" si="0"/>
        <v>-0.2231435513142097</v>
      </c>
      <c r="C21">
        <f t="shared" si="1"/>
        <v>1.1257911094144348</v>
      </c>
      <c r="D21">
        <f t="shared" si="1"/>
        <v>0.9989301953702489</v>
      </c>
      <c r="E21">
        <f t="shared" si="1"/>
        <v>0.7444671222837481</v>
      </c>
    </row>
    <row r="22" spans="1:5" ht="12.75">
      <c r="A22" s="2">
        <f t="shared" si="2"/>
        <v>850</v>
      </c>
      <c r="B22" s="1">
        <f t="shared" si="0"/>
        <v>-0.16251892949777494</v>
      </c>
      <c r="C22">
        <f t="shared" si="1"/>
        <v>1.2394876481530561</v>
      </c>
      <c r="D22">
        <f t="shared" si="1"/>
        <v>1.140395404963753</v>
      </c>
      <c r="E22">
        <f t="shared" si="1"/>
        <v>0.9067999260451582</v>
      </c>
    </row>
    <row r="23" spans="1:5" ht="12.75">
      <c r="A23" s="2">
        <f t="shared" si="2"/>
        <v>900</v>
      </c>
      <c r="B23" s="1">
        <f t="shared" si="0"/>
        <v>-0.10536051565782628</v>
      </c>
      <c r="C23">
        <f t="shared" si="1"/>
        <v>1.3073571783581723</v>
      </c>
      <c r="D23">
        <f t="shared" si="1"/>
        <v>1.2446399589802561</v>
      </c>
      <c r="E23">
        <f t="shared" si="1"/>
        <v>1.0520494851035116</v>
      </c>
    </row>
    <row r="24" spans="1:5" ht="12.75">
      <c r="A24" s="2">
        <f t="shared" si="2"/>
        <v>950</v>
      </c>
      <c r="B24" s="1">
        <f t="shared" si="0"/>
        <v>-0.05129329438755058</v>
      </c>
      <c r="C24">
        <f t="shared" si="1"/>
        <v>1.3297952444511436</v>
      </c>
      <c r="D24">
        <f t="shared" si="1"/>
        <v>1.3075795741763783</v>
      </c>
      <c r="E24">
        <f t="shared" si="1"/>
        <v>1.1710133536682215</v>
      </c>
    </row>
    <row r="25" spans="1:5" ht="12.75">
      <c r="A25" s="2">
        <f t="shared" si="2"/>
        <v>1000</v>
      </c>
      <c r="B25" s="1">
        <f t="shared" si="0"/>
        <v>0</v>
      </c>
      <c r="C25">
        <f aca="true" t="shared" si="3" ref="C25:E44">1/SQRT(2*PI())/C$2/EXP(0.5*(($B25-C$1)/C$2)^2)</f>
        <v>1.3114657203397997</v>
      </c>
      <c r="D25">
        <f t="shared" si="3"/>
        <v>1.3297014861868206</v>
      </c>
      <c r="E25">
        <f t="shared" si="3"/>
        <v>1.2579440923099772</v>
      </c>
    </row>
    <row r="26" spans="1:5" ht="12.75">
      <c r="A26" s="2">
        <f t="shared" si="2"/>
        <v>1050</v>
      </c>
      <c r="B26" s="1">
        <f t="shared" si="0"/>
        <v>0.04879016416943205</v>
      </c>
      <c r="C26">
        <f t="shared" si="3"/>
        <v>1.2596259929619864</v>
      </c>
      <c r="D26">
        <f t="shared" si="3"/>
        <v>1.3149309950903576</v>
      </c>
      <c r="E26">
        <f t="shared" si="3"/>
        <v>1.3105738825058246</v>
      </c>
    </row>
    <row r="27" spans="1:5" ht="12.75">
      <c r="A27" s="2">
        <f t="shared" si="2"/>
        <v>1100</v>
      </c>
      <c r="B27" s="1">
        <f t="shared" si="0"/>
        <v>0.09531017980432493</v>
      </c>
      <c r="C27">
        <f t="shared" si="3"/>
        <v>1.1826154241889124</v>
      </c>
      <c r="D27">
        <f t="shared" si="3"/>
        <v>1.2693452961753728</v>
      </c>
      <c r="E27">
        <f t="shared" si="3"/>
        <v>1.3296451204973054</v>
      </c>
    </row>
    <row r="28" spans="1:5" ht="12.75">
      <c r="A28" s="2">
        <f t="shared" si="2"/>
        <v>1150</v>
      </c>
      <c r="B28" s="1">
        <f t="shared" si="0"/>
        <v>0.13976194237515863</v>
      </c>
      <c r="C28">
        <f t="shared" si="3"/>
        <v>1.0886963451491156</v>
      </c>
      <c r="D28">
        <f t="shared" si="3"/>
        <v>1.1999994631044009</v>
      </c>
      <c r="E28">
        <f t="shared" si="3"/>
        <v>1.3181785150223435</v>
      </c>
    </row>
    <row r="29" spans="1:5" ht="12.75">
      <c r="A29" s="2">
        <f t="shared" si="2"/>
        <v>1200</v>
      </c>
      <c r="B29" s="1">
        <f t="shared" si="0"/>
        <v>0.1823215567939546</v>
      </c>
      <c r="C29">
        <f t="shared" si="3"/>
        <v>0.9852918103755008</v>
      </c>
      <c r="D29">
        <f t="shared" si="3"/>
        <v>1.114002268599179</v>
      </c>
      <c r="E29">
        <f t="shared" si="3"/>
        <v>1.2806722907036387</v>
      </c>
    </row>
    <row r="30" spans="1:5" ht="12.75">
      <c r="A30" s="2"/>
      <c r="B30" s="1">
        <v>0.1999</v>
      </c>
      <c r="C30">
        <f t="shared" si="3"/>
        <v>0.9399672649189952</v>
      </c>
      <c r="D30">
        <f t="shared" si="3"/>
        <v>1.073981130022923</v>
      </c>
      <c r="E30">
        <f t="shared" si="3"/>
        <v>1.2580838017476177</v>
      </c>
    </row>
    <row r="31" spans="1:5" ht="12.75">
      <c r="A31" s="2"/>
      <c r="B31" s="1">
        <v>0.2</v>
      </c>
      <c r="C31">
        <f t="shared" si="3"/>
        <v>0.9397062513676753</v>
      </c>
      <c r="D31">
        <f t="shared" si="3"/>
        <v>1.0737470753767544</v>
      </c>
      <c r="E31">
        <f t="shared" si="3"/>
        <v>1.2579440923099772</v>
      </c>
    </row>
    <row r="32" spans="1:5" ht="12.75">
      <c r="A32" s="2"/>
      <c r="B32" s="1">
        <v>0.2001</v>
      </c>
      <c r="C32">
        <f t="shared" si="3"/>
        <v>0.9394452059127473</v>
      </c>
      <c r="D32">
        <f t="shared" si="3"/>
        <v>1.0735129524593137</v>
      </c>
      <c r="E32">
        <f t="shared" si="3"/>
        <v>1.2578042586309481</v>
      </c>
    </row>
    <row r="33" spans="1:5" ht="12.75">
      <c r="A33" s="2">
        <f>A29+50</f>
        <v>1250</v>
      </c>
      <c r="B33" s="1">
        <f aca="true" t="shared" si="4" ref="B33:B64">LN(A33/1000)</f>
        <v>0.22314355131420976</v>
      </c>
      <c r="C33">
        <f t="shared" si="3"/>
        <v>0.8785773896008267</v>
      </c>
      <c r="D33">
        <f t="shared" si="3"/>
        <v>1.0178812575909557</v>
      </c>
      <c r="E33">
        <f t="shared" si="3"/>
        <v>1.2223655659804273</v>
      </c>
    </row>
    <row r="34" spans="1:5" ht="12.75">
      <c r="A34" s="2">
        <f aca="true" t="shared" si="5" ref="A34:A65">A33+50</f>
        <v>1300</v>
      </c>
      <c r="B34" s="1">
        <f t="shared" si="4"/>
        <v>0.26236426446749106</v>
      </c>
      <c r="C34">
        <f t="shared" si="3"/>
        <v>0.7733455934434109</v>
      </c>
      <c r="D34">
        <f t="shared" si="3"/>
        <v>0.9172146223056219</v>
      </c>
      <c r="E34">
        <f t="shared" si="3"/>
        <v>1.1486391087416723</v>
      </c>
    </row>
    <row r="35" spans="1:5" ht="12.75">
      <c r="A35" s="2">
        <f t="shared" si="5"/>
        <v>1350</v>
      </c>
      <c r="B35" s="1">
        <f t="shared" si="4"/>
        <v>0.30010459245033816</v>
      </c>
      <c r="C35">
        <f t="shared" si="3"/>
        <v>0.6730550911473512</v>
      </c>
      <c r="D35">
        <f t="shared" si="3"/>
        <v>0.8164770343812098</v>
      </c>
      <c r="E35">
        <f t="shared" si="3"/>
        <v>1.0645791539517495</v>
      </c>
    </row>
    <row r="36" spans="1:5" ht="12.75">
      <c r="A36" s="2">
        <f t="shared" si="5"/>
        <v>1400</v>
      </c>
      <c r="B36" s="1">
        <f t="shared" si="4"/>
        <v>0.3364722366212129</v>
      </c>
      <c r="C36">
        <f t="shared" si="3"/>
        <v>0.5799879834986416</v>
      </c>
      <c r="D36">
        <f t="shared" si="3"/>
        <v>0.7190383639296666</v>
      </c>
      <c r="E36">
        <f t="shared" si="3"/>
        <v>0.974698097626819</v>
      </c>
    </row>
    <row r="37" spans="1:5" ht="12.75">
      <c r="A37" s="2">
        <f t="shared" si="5"/>
        <v>1450</v>
      </c>
      <c r="B37" s="1">
        <f t="shared" si="4"/>
        <v>0.371563556432483</v>
      </c>
      <c r="C37">
        <f t="shared" si="3"/>
        <v>0.4954564068037075</v>
      </c>
      <c r="D37">
        <f t="shared" si="3"/>
        <v>0.6272590494123169</v>
      </c>
      <c r="E37">
        <f t="shared" si="3"/>
        <v>0.8827881923714285</v>
      </c>
    </row>
    <row r="38" spans="1:5" ht="12.75">
      <c r="A38" s="2">
        <f t="shared" si="5"/>
        <v>1500</v>
      </c>
      <c r="B38" s="1">
        <f t="shared" si="4"/>
        <v>0.4054651081081644</v>
      </c>
      <c r="C38">
        <f t="shared" si="3"/>
        <v>0.4200182150592647</v>
      </c>
      <c r="D38">
        <f t="shared" si="3"/>
        <v>0.5426367609013634</v>
      </c>
      <c r="E38">
        <f t="shared" si="3"/>
        <v>0.7918774088588484</v>
      </c>
    </row>
    <row r="39" spans="1:5" ht="12.75">
      <c r="A39" s="2">
        <f t="shared" si="5"/>
        <v>1550</v>
      </c>
      <c r="B39" s="1">
        <f t="shared" si="4"/>
        <v>0.4382549309311553</v>
      </c>
      <c r="C39">
        <f t="shared" si="3"/>
        <v>0.35367721483359993</v>
      </c>
      <c r="D39">
        <f t="shared" si="3"/>
        <v>0.46597133843042365</v>
      </c>
      <c r="E39">
        <f t="shared" si="3"/>
        <v>0.7042566806379748</v>
      </c>
    </row>
    <row r="40" spans="1:5" ht="12.75">
      <c r="A40" s="2">
        <f t="shared" si="5"/>
        <v>1600</v>
      </c>
      <c r="B40" s="1">
        <f t="shared" si="4"/>
        <v>0.47000362924573563</v>
      </c>
      <c r="C40">
        <f t="shared" si="3"/>
        <v>0.2960553289049901</v>
      </c>
      <c r="D40">
        <f t="shared" si="3"/>
        <v>0.39752624202111947</v>
      </c>
      <c r="E40">
        <f t="shared" si="3"/>
        <v>0.6215516881348753</v>
      </c>
    </row>
    <row r="41" spans="1:5" ht="12.75">
      <c r="A41" s="2">
        <f t="shared" si="5"/>
        <v>1650</v>
      </c>
      <c r="B41" s="1">
        <f t="shared" si="4"/>
        <v>0.5007752879124892</v>
      </c>
      <c r="C41">
        <f t="shared" si="3"/>
        <v>0.24653224214011452</v>
      </c>
      <c r="D41">
        <f t="shared" si="3"/>
        <v>0.33717381540258057</v>
      </c>
      <c r="E41">
        <f t="shared" si="3"/>
        <v>0.5448178931811732</v>
      </c>
    </row>
    <row r="42" spans="1:5" ht="12.75">
      <c r="A42" s="2">
        <f t="shared" si="5"/>
        <v>1700</v>
      </c>
      <c r="B42" s="1">
        <f t="shared" si="4"/>
        <v>0.5306282510621704</v>
      </c>
      <c r="C42">
        <f t="shared" si="3"/>
        <v>0.20435317344986278</v>
      </c>
      <c r="D42">
        <f t="shared" si="3"/>
        <v>0.28451832016822814</v>
      </c>
      <c r="E42">
        <f t="shared" si="3"/>
        <v>0.47464326040480176</v>
      </c>
    </row>
    <row r="43" spans="1:5" ht="12.75">
      <c r="A43" s="2">
        <f t="shared" si="5"/>
        <v>1750</v>
      </c>
      <c r="B43" s="1">
        <f t="shared" si="4"/>
        <v>0.5596157879354227</v>
      </c>
      <c r="C43">
        <f t="shared" si="3"/>
        <v>0.16870820276749932</v>
      </c>
      <c r="D43">
        <f t="shared" si="3"/>
        <v>0.2389951843802973</v>
      </c>
      <c r="E43">
        <f t="shared" si="3"/>
        <v>0.4112481999279342</v>
      </c>
    </row>
    <row r="44" spans="1:5" ht="12.75">
      <c r="A44" s="2">
        <f t="shared" si="5"/>
        <v>1800</v>
      </c>
      <c r="B44" s="1">
        <f t="shared" si="4"/>
        <v>0.5877866649021191</v>
      </c>
      <c r="C44">
        <f t="shared" si="3"/>
        <v>0.13878778647556453</v>
      </c>
      <c r="D44">
        <f t="shared" si="3"/>
        <v>0.19994766065323252</v>
      </c>
      <c r="E44">
        <f t="shared" si="3"/>
        <v>0.3545763956685679</v>
      </c>
    </row>
    <row r="45" spans="1:5" ht="12.75">
      <c r="A45" s="2">
        <f t="shared" si="5"/>
        <v>1850</v>
      </c>
      <c r="B45" s="1">
        <f t="shared" si="4"/>
        <v>0.6151856390902335</v>
      </c>
      <c r="C45">
        <f aca="true" t="shared" si="6" ref="C45:E64">1/SQRT(2*PI())/C$2/EXP(0.5*(($B45-C$1)/C$2)^2)</f>
        <v>0.11381930380011525</v>
      </c>
      <c r="D45">
        <f t="shared" si="6"/>
        <v>0.16668356174916446</v>
      </c>
      <c r="E45">
        <f t="shared" si="6"/>
        <v>0.30437328773169753</v>
      </c>
    </row>
    <row r="46" spans="1:5" ht="12.75">
      <c r="A46" s="2">
        <f t="shared" si="5"/>
        <v>1900</v>
      </c>
      <c r="B46" s="1">
        <f t="shared" si="4"/>
        <v>0.6418538861723947</v>
      </c>
      <c r="C46">
        <f t="shared" si="6"/>
        <v>0.09308912140192996</v>
      </c>
      <c r="D46">
        <f t="shared" si="6"/>
        <v>0.13851534170077578</v>
      </c>
      <c r="E46">
        <f t="shared" si="6"/>
        <v>0.2602511533573552</v>
      </c>
    </row>
    <row r="47" spans="1:5" ht="12.75">
      <c r="A47" s="2">
        <f t="shared" si="5"/>
        <v>1950</v>
      </c>
      <c r="B47" s="1">
        <f t="shared" si="4"/>
        <v>0.6678293725756554</v>
      </c>
      <c r="C47">
        <f t="shared" si="6"/>
        <v>0.07595403797167519</v>
      </c>
      <c r="D47">
        <f t="shared" si="6"/>
        <v>0.11478683930979865</v>
      </c>
      <c r="E47">
        <f t="shared" si="6"/>
        <v>0.22174114353706154</v>
      </c>
    </row>
    <row r="48" spans="1:5" ht="12.75">
      <c r="A48" s="2">
        <f t="shared" si="5"/>
        <v>2000</v>
      </c>
      <c r="B48" s="1">
        <f t="shared" si="4"/>
        <v>0.6931471805599453</v>
      </c>
      <c r="C48">
        <f t="shared" si="6"/>
        <v>0.06184526152778941</v>
      </c>
      <c r="D48">
        <f t="shared" si="6"/>
        <v>0.09488973533720592</v>
      </c>
      <c r="E48">
        <f t="shared" si="6"/>
        <v>0.1883334605277458</v>
      </c>
    </row>
    <row r="49" spans="1:5" ht="12.75">
      <c r="A49" s="2">
        <f t="shared" si="5"/>
        <v>2050</v>
      </c>
      <c r="B49" s="1">
        <f t="shared" si="4"/>
        <v>0.7178397931503168</v>
      </c>
      <c r="C49">
        <f t="shared" si="6"/>
        <v>0.05026738744848772</v>
      </c>
      <c r="D49">
        <f t="shared" si="6"/>
        <v>0.07827235775123587</v>
      </c>
      <c r="E49">
        <f t="shared" si="6"/>
        <v>0.15950726895111683</v>
      </c>
    </row>
    <row r="50" spans="1:5" ht="12.75">
      <c r="A50" s="2">
        <f t="shared" si="5"/>
        <v>2100</v>
      </c>
      <c r="B50" s="1">
        <f t="shared" si="4"/>
        <v>0.7419373447293773</v>
      </c>
      <c r="C50">
        <f t="shared" si="6"/>
        <v>0.04079423998785707</v>
      </c>
      <c r="D50">
        <f t="shared" si="6"/>
        <v>0.064443005835239</v>
      </c>
      <c r="E50">
        <f t="shared" si="6"/>
        <v>0.13475205622460665</v>
      </c>
    </row>
    <row r="51" spans="1:5" ht="12.75">
      <c r="A51" s="2">
        <f t="shared" si="5"/>
        <v>2150</v>
      </c>
      <c r="B51" s="1">
        <f t="shared" si="4"/>
        <v>0.7654678421395714</v>
      </c>
      <c r="C51">
        <f t="shared" si="6"/>
        <v>0.033062935274996014</v>
      </c>
      <c r="D51">
        <f t="shared" si="6"/>
        <v>0.05296951591881646</v>
      </c>
      <c r="E51">
        <f t="shared" si="6"/>
        <v>0.11358210244573554</v>
      </c>
    </row>
    <row r="52" spans="1:5" ht="12.75">
      <c r="A52" s="2">
        <f t="shared" si="5"/>
        <v>2200</v>
      </c>
      <c r="B52" s="1">
        <f t="shared" si="4"/>
        <v>0.7884573603642703</v>
      </c>
      <c r="C52">
        <f t="shared" si="6"/>
        <v>0.026767120820309364</v>
      </c>
      <c r="D52">
        <f t="shared" si="6"/>
        <v>0.04347639164598951</v>
      </c>
      <c r="E52">
        <f t="shared" si="6"/>
        <v>0.09554556300273319</v>
      </c>
    </row>
    <row r="53" spans="1:5" ht="12.75">
      <c r="A53" s="2">
        <f t="shared" si="5"/>
        <v>2250</v>
      </c>
      <c r="B53" s="1">
        <f t="shared" si="4"/>
        <v>0.8109302162163288</v>
      </c>
      <c r="C53">
        <f t="shared" si="6"/>
        <v>0.021650036086200475</v>
      </c>
      <c r="D53">
        <f t="shared" si="6"/>
        <v>0.03564048350272693</v>
      </c>
      <c r="E53">
        <f t="shared" si="6"/>
        <v>0.08022946287595008</v>
      </c>
    </row>
    <row r="54" spans="1:5" ht="12.75">
      <c r="A54" s="2">
        <f t="shared" si="5"/>
        <v>2300</v>
      </c>
      <c r="B54" s="1">
        <f t="shared" si="4"/>
        <v>0.8329091229351039</v>
      </c>
      <c r="C54">
        <f t="shared" si="6"/>
        <v>0.01749780690999812</v>
      </c>
      <c r="D54">
        <f t="shared" si="6"/>
        <v>0.029185927586013922</v>
      </c>
      <c r="E54">
        <f t="shared" si="6"/>
        <v>0.06726168503391973</v>
      </c>
    </row>
    <row r="55" spans="1:5" ht="12.75">
      <c r="A55" s="2">
        <f t="shared" si="5"/>
        <v>2350</v>
      </c>
      <c r="B55" s="1">
        <f t="shared" si="4"/>
        <v>0.8544153281560676</v>
      </c>
      <c r="C55">
        <f t="shared" si="6"/>
        <v>0.014133218694594126</v>
      </c>
      <c r="D55">
        <f t="shared" si="6"/>
        <v>0.023878837627315044</v>
      </c>
      <c r="E55">
        <f t="shared" si="6"/>
        <v>0.05631082794885032</v>
      </c>
    </row>
    <row r="56" spans="1:5" ht="12.75">
      <c r="A56" s="2">
        <f t="shared" si="5"/>
        <v>2400</v>
      </c>
      <c r="B56" s="1">
        <f t="shared" si="4"/>
        <v>0.8754687373538999</v>
      </c>
      <c r="C56">
        <f t="shared" si="6"/>
        <v>0.011410095445167929</v>
      </c>
      <c r="D56">
        <f t="shared" si="6"/>
        <v>0.019522079347137577</v>
      </c>
      <c r="E56">
        <f t="shared" si="6"/>
        <v>0.04708462075596915</v>
      </c>
    </row>
    <row r="57" spans="1:5" ht="12.75">
      <c r="A57" s="2">
        <f t="shared" si="5"/>
        <v>2450</v>
      </c>
      <c r="B57" s="1">
        <f t="shared" si="4"/>
        <v>0.8960880245566357</v>
      </c>
      <c r="C57">
        <f t="shared" si="6"/>
        <v>0.009208331900852842</v>
      </c>
      <c r="D57">
        <f t="shared" si="6"/>
        <v>0.015950333635787545</v>
      </c>
      <c r="E57">
        <f t="shared" si="6"/>
        <v>0.039327424104009044</v>
      </c>
    </row>
    <row r="58" spans="1:5" ht="12.75">
      <c r="A58" s="2">
        <f t="shared" si="5"/>
        <v>2500</v>
      </c>
      <c r="B58" s="1">
        <f t="shared" si="4"/>
        <v>0.9162907318741551</v>
      </c>
      <c r="C58">
        <f t="shared" si="6"/>
        <v>0.007429574270777681</v>
      </c>
      <c r="D58">
        <f t="shared" si="6"/>
        <v>0.013025566424169759</v>
      </c>
      <c r="E58">
        <f t="shared" si="6"/>
        <v>0.0328172112673976</v>
      </c>
    </row>
    <row r="59" spans="1:5" ht="12.75">
      <c r="A59" s="2">
        <f t="shared" si="5"/>
        <v>2550</v>
      </c>
      <c r="B59" s="1">
        <f t="shared" si="4"/>
        <v>0.9360933591703348</v>
      </c>
      <c r="C59">
        <f t="shared" si="6"/>
        <v>0.005993513560611225</v>
      </c>
      <c r="D59">
        <f t="shared" si="6"/>
        <v>0.010632960918947632</v>
      </c>
      <c r="E59">
        <f t="shared" si="6"/>
        <v>0.0273623161332918</v>
      </c>
    </row>
    <row r="60" spans="1:5" ht="12.75">
      <c r="A60" s="2">
        <f t="shared" si="5"/>
        <v>2600</v>
      </c>
      <c r="B60" s="1">
        <f t="shared" si="4"/>
        <v>0.9555114450274363</v>
      </c>
      <c r="C60">
        <f t="shared" si="6"/>
        <v>0.004834738104128383</v>
      </c>
      <c r="D60">
        <f t="shared" si="6"/>
        <v>0.008677325763228985</v>
      </c>
      <c r="E60">
        <f t="shared" si="6"/>
        <v>0.02279814947165752</v>
      </c>
    </row>
    <row r="61" spans="1:5" ht="12.75">
      <c r="A61" s="2">
        <f t="shared" si="5"/>
        <v>2650</v>
      </c>
      <c r="B61" s="1">
        <f t="shared" si="4"/>
        <v>0.9745596399981308</v>
      </c>
      <c r="C61">
        <f t="shared" si="6"/>
        <v>0.003900084144298313</v>
      </c>
      <c r="D61">
        <f t="shared" si="6"/>
        <v>0.007079965453204551</v>
      </c>
      <c r="E61">
        <f t="shared" si="6"/>
        <v>0.01898401915918227</v>
      </c>
    </row>
    <row r="62" spans="1:5" ht="12.75">
      <c r="A62" s="2">
        <f t="shared" si="5"/>
        <v>2700</v>
      </c>
      <c r="B62" s="1">
        <f t="shared" si="4"/>
        <v>0.9932517730102834</v>
      </c>
      <c r="C62">
        <f t="shared" si="6"/>
        <v>0.003146421807164418</v>
      </c>
      <c r="D62">
        <f t="shared" si="6"/>
        <v>0.005775982880078933</v>
      </c>
      <c r="E62">
        <f t="shared" si="6"/>
        <v>0.015800140429854084</v>
      </c>
    </row>
    <row r="63" spans="1:5" ht="12.75">
      <c r="A63" s="2">
        <f t="shared" si="5"/>
        <v>2750</v>
      </c>
      <c r="B63" s="1">
        <f t="shared" si="4"/>
        <v>1.0116009116784799</v>
      </c>
      <c r="C63">
        <f t="shared" si="6"/>
        <v>0.0025388161950709626</v>
      </c>
      <c r="D63">
        <f t="shared" si="6"/>
        <v>0.004711974999700375</v>
      </c>
      <c r="E63">
        <f t="shared" si="6"/>
        <v>0.01314488566622522</v>
      </c>
    </row>
    <row r="64" spans="1:5" ht="12.75">
      <c r="A64" s="2">
        <f t="shared" si="5"/>
        <v>2800</v>
      </c>
      <c r="B64" s="1">
        <f t="shared" si="4"/>
        <v>1.0296194171811581</v>
      </c>
      <c r="C64">
        <f t="shared" si="6"/>
        <v>0.002049007929620426</v>
      </c>
      <c r="D64">
        <f t="shared" si="6"/>
        <v>0.003844078962228704</v>
      </c>
      <c r="E64">
        <f t="shared" si="6"/>
        <v>0.010932296988001172</v>
      </c>
    </row>
    <row r="65" spans="1:5" ht="12.75">
      <c r="A65" s="2">
        <f t="shared" si="5"/>
        <v>2850</v>
      </c>
      <c r="B65" s="1">
        <f aca="true" t="shared" si="7" ref="B65:B96">LN(A65/1000)</f>
        <v>1.0473189942805592</v>
      </c>
      <c r="C65">
        <f aca="true" t="shared" si="8" ref="C65:E84">1/SQRT(2*PI())/C$2/EXP(0.5*(($B65-C$1)/C$2)^2)</f>
        <v>0.00165416316983167</v>
      </c>
      <c r="D65">
        <f t="shared" si="8"/>
        <v>0.003136325789245291</v>
      </c>
      <c r="E65">
        <f t="shared" si="8"/>
        <v>0.009089866611278205</v>
      </c>
    </row>
    <row r="66" spans="1:5" ht="12.75">
      <c r="A66" s="2">
        <f aca="true" t="shared" si="9" ref="A66:A97">A65+50</f>
        <v>2900</v>
      </c>
      <c r="B66" s="1">
        <f t="shared" si="7"/>
        <v>1.0647107369924282</v>
      </c>
      <c r="C66">
        <f t="shared" si="8"/>
        <v>0.0013358491765767544</v>
      </c>
      <c r="D66">
        <f t="shared" si="8"/>
        <v>0.002559260584096866</v>
      </c>
      <c r="E66">
        <f t="shared" si="8"/>
        <v>0.0075565777208951345</v>
      </c>
    </row>
    <row r="67" spans="1:5" ht="12.75">
      <c r="A67" s="2">
        <f t="shared" si="9"/>
        <v>2950</v>
      </c>
      <c r="B67" s="1">
        <f t="shared" si="7"/>
        <v>1.0818051703517284</v>
      </c>
      <c r="C67">
        <f t="shared" si="8"/>
        <v>0.001079197426228901</v>
      </c>
      <c r="D67">
        <f t="shared" si="8"/>
        <v>0.0020887913964552783</v>
      </c>
      <c r="E67">
        <f t="shared" si="8"/>
        <v>0.006281190870773295</v>
      </c>
    </row>
    <row r="68" spans="1:5" ht="12.75">
      <c r="A68" s="2">
        <f t="shared" si="9"/>
        <v>3000</v>
      </c>
      <c r="B68" s="1">
        <f t="shared" si="7"/>
        <v>1.0986122886681098</v>
      </c>
      <c r="C68">
        <f t="shared" si="8"/>
        <v>0.0008722218226319286</v>
      </c>
      <c r="D68">
        <f t="shared" si="8"/>
        <v>0.0017052326093300743</v>
      </c>
      <c r="E68">
        <f t="shared" si="8"/>
        <v>0.005220756479169316</v>
      </c>
    </row>
    <row r="69" spans="1:5" ht="12.75">
      <c r="A69" s="2">
        <f t="shared" si="9"/>
        <v>3050</v>
      </c>
      <c r="B69" s="1">
        <f t="shared" si="7"/>
        <v>1.1151415906193203</v>
      </c>
      <c r="C69">
        <f t="shared" si="8"/>
        <v>0.0007052645755746908</v>
      </c>
      <c r="D69">
        <f t="shared" si="8"/>
        <v>0.0013925126589582023</v>
      </c>
      <c r="E69">
        <f t="shared" si="8"/>
        <v>0.004339331868729342</v>
      </c>
    </row>
    <row r="70" spans="1:5" ht="12.75">
      <c r="A70" s="2">
        <f t="shared" si="9"/>
        <v>3100</v>
      </c>
      <c r="B70" s="1">
        <f t="shared" si="7"/>
        <v>1.1314021114911006</v>
      </c>
      <c r="C70">
        <f t="shared" si="8"/>
        <v>0.0005705467503505737</v>
      </c>
      <c r="D70">
        <f t="shared" si="8"/>
        <v>0.0011375197680604343</v>
      </c>
      <c r="E70">
        <f t="shared" si="8"/>
        <v>0.0036068807923123575</v>
      </c>
    </row>
    <row r="71" spans="1:5" ht="12.75">
      <c r="A71" s="2">
        <f t="shared" si="9"/>
        <v>3150</v>
      </c>
      <c r="B71" s="1">
        <f t="shared" si="7"/>
        <v>1.1474024528375417</v>
      </c>
      <c r="C71">
        <f t="shared" si="8"/>
        <v>0.0004618043453746584</v>
      </c>
      <c r="D71">
        <f t="shared" si="8"/>
        <v>0.0009295630101584537</v>
      </c>
      <c r="E71">
        <f t="shared" si="8"/>
        <v>0.002998333943599567</v>
      </c>
    </row>
    <row r="72" spans="1:5" ht="12.75">
      <c r="A72" s="2">
        <f t="shared" si="9"/>
        <v>3200</v>
      </c>
      <c r="B72" s="1">
        <f t="shared" si="7"/>
        <v>1.1631508098056809</v>
      </c>
      <c r="C72">
        <f t="shared" si="8"/>
        <v>0.00037399405421313506</v>
      </c>
      <c r="D72">
        <f t="shared" si="8"/>
        <v>0.0007599293398852517</v>
      </c>
      <c r="E72">
        <f t="shared" si="8"/>
        <v>0.0024927901787081506</v>
      </c>
    </row>
    <row r="73" spans="1:5" ht="12.75">
      <c r="A73" s="2">
        <f t="shared" si="9"/>
        <v>3250</v>
      </c>
      <c r="B73" s="1">
        <f t="shared" si="7"/>
        <v>1.1786549963416462</v>
      </c>
      <c r="C73">
        <f t="shared" si="8"/>
        <v>0.0003030556631964036</v>
      </c>
      <c r="D73">
        <f t="shared" si="8"/>
        <v>0.000621520184007758</v>
      </c>
      <c r="E73">
        <f t="shared" si="8"/>
        <v>0.0020728397847604766</v>
      </c>
    </row>
    <row r="74" spans="1:5" ht="12.75">
      <c r="A74" s="2">
        <f t="shared" si="9"/>
        <v>3300</v>
      </c>
      <c r="B74" s="1">
        <f t="shared" si="7"/>
        <v>1.1939224684724346</v>
      </c>
      <c r="C74">
        <f t="shared" si="8"/>
        <v>0.0002457203821380493</v>
      </c>
      <c r="D74">
        <f t="shared" si="8"/>
        <v>0.0005085537850110848</v>
      </c>
      <c r="E74">
        <f t="shared" si="8"/>
        <v>0.001723992921905702</v>
      </c>
    </row>
    <row r="75" spans="1:5" ht="12.75">
      <c r="A75" s="2">
        <f t="shared" si="9"/>
        <v>3350</v>
      </c>
      <c r="B75" s="1">
        <f t="shared" si="7"/>
        <v>1.208960345836975</v>
      </c>
      <c r="C75">
        <f t="shared" si="8"/>
        <v>0.0001993563610903265</v>
      </c>
      <c r="D75">
        <f t="shared" si="8"/>
        <v>0.00041632173835296366</v>
      </c>
      <c r="E75">
        <f t="shared" si="8"/>
        <v>0.0014341981987718848</v>
      </c>
    </row>
    <row r="76" spans="1:5" ht="12.75">
      <c r="A76" s="2">
        <f t="shared" si="9"/>
        <v>3400</v>
      </c>
      <c r="B76" s="1">
        <f t="shared" si="7"/>
        <v>1.2237754316221157</v>
      </c>
      <c r="C76">
        <f t="shared" si="8"/>
        <v>0.00016184426572396908</v>
      </c>
      <c r="D76">
        <f t="shared" si="8"/>
        <v>0.0003409900921126624</v>
      </c>
      <c r="E76">
        <f t="shared" si="8"/>
        <v>0.0011934381271008767</v>
      </c>
    </row>
    <row r="77" spans="1:5" ht="12.75">
      <c r="A77" s="2">
        <f t="shared" si="9"/>
        <v>3450</v>
      </c>
      <c r="B77" s="1">
        <f t="shared" si="7"/>
        <v>1.2383742310432684</v>
      </c>
      <c r="C77">
        <f t="shared" si="8"/>
        <v>0.00013147711860046437</v>
      </c>
      <c r="D77">
        <f t="shared" si="8"/>
        <v>0.0002794370156044277</v>
      </c>
      <c r="E77">
        <f t="shared" si="8"/>
        <v>0.0009933898831050913</v>
      </c>
    </row>
    <row r="78" spans="1:5" ht="12.75">
      <c r="A78" s="2">
        <f t="shared" si="9"/>
        <v>3500</v>
      </c>
      <c r="B78" s="1">
        <f t="shared" si="7"/>
        <v>1.252762968495368</v>
      </c>
      <c r="C78">
        <f t="shared" si="8"/>
        <v>0.00010687970868745734</v>
      </c>
      <c r="D78">
        <f t="shared" si="8"/>
        <v>0.00022912042530344527</v>
      </c>
      <c r="E78">
        <f t="shared" si="8"/>
        <v>0.000827141349120502</v>
      </c>
    </row>
    <row r="79" spans="1:5" ht="12.75">
      <c r="A79" s="2">
        <f t="shared" si="9"/>
        <v>3550</v>
      </c>
      <c r="B79" s="1">
        <f t="shared" si="7"/>
        <v>1.2669476034873244</v>
      </c>
      <c r="C79">
        <f t="shared" si="8"/>
        <v>8.694376666217016E-05</v>
      </c>
      <c r="D79">
        <f t="shared" si="8"/>
        <v>0.00018797011526159465</v>
      </c>
      <c r="E79">
        <f t="shared" si="8"/>
        <v>0.0006889538047422511</v>
      </c>
    </row>
    <row r="80" spans="1:5" ht="12.75">
      <c r="A80" s="2">
        <f t="shared" si="9"/>
        <v>3600</v>
      </c>
      <c r="B80" s="1">
        <f t="shared" si="7"/>
        <v>1.2809338454620642</v>
      </c>
      <c r="C80">
        <f t="shared" si="8"/>
        <v>7.077583304997901E-05</v>
      </c>
      <c r="D80">
        <f t="shared" si="8"/>
        <v>0.0001542999061747645</v>
      </c>
      <c r="E80">
        <f t="shared" si="8"/>
        <v>0.000574063878720795</v>
      </c>
    </row>
    <row r="81" spans="1:5" ht="12.75">
      <c r="A81" s="2">
        <f t="shared" si="9"/>
        <v>3650</v>
      </c>
      <c r="B81" s="1">
        <f t="shared" si="7"/>
        <v>1.2947271675944</v>
      </c>
      <c r="C81">
        <f t="shared" si="8"/>
        <v>5.765533913692724E-05</v>
      </c>
      <c r="D81">
        <f t="shared" si="8"/>
        <v>0.00012673613072740477</v>
      </c>
      <c r="E81">
        <f t="shared" si="8"/>
        <v>0.0004785184659012942</v>
      </c>
    </row>
    <row r="82" spans="1:5" ht="12.75">
      <c r="A82" s="2">
        <f t="shared" si="9"/>
        <v>3700</v>
      </c>
      <c r="B82" s="1">
        <f t="shared" si="7"/>
        <v>1.308332819650179</v>
      </c>
      <c r="C82">
        <f t="shared" si="8"/>
        <v>4.700090136126908E-05</v>
      </c>
      <c r="D82">
        <f t="shared" si="8"/>
        <v>0.00010415943800722599</v>
      </c>
      <c r="E82">
        <f t="shared" si="8"/>
        <v>0.00039903726645931954</v>
      </c>
    </row>
    <row r="83" spans="1:5" ht="12.75">
      <c r="A83" s="2">
        <f t="shared" si="9"/>
        <v>3750</v>
      </c>
      <c r="B83" s="1">
        <f t="shared" si="7"/>
        <v>1.3217558399823195</v>
      </c>
      <c r="C83">
        <f t="shared" si="8"/>
        <v>3.834321897805515E-05</v>
      </c>
      <c r="D83">
        <f t="shared" si="8"/>
        <v>8.565744874121729E-05</v>
      </c>
      <c r="E83">
        <f t="shared" si="8"/>
        <v>0.00033289842923339724</v>
      </c>
    </row>
    <row r="84" spans="1:5" ht="12.75">
      <c r="A84" s="2">
        <f t="shared" si="9"/>
        <v>3800</v>
      </c>
      <c r="B84" s="1">
        <f t="shared" si="7"/>
        <v>1.33500106673234</v>
      </c>
      <c r="C84">
        <f t="shared" si="8"/>
        <v>3.1303279164520495E-05</v>
      </c>
      <c r="D84">
        <f t="shared" si="8"/>
        <v>7.048624494236923E-05</v>
      </c>
      <c r="E84">
        <f t="shared" si="8"/>
        <v>0.0002778434898265011</v>
      </c>
    </row>
    <row r="85" spans="1:5" ht="12.75">
      <c r="A85" s="2">
        <f t="shared" si="9"/>
        <v>3850</v>
      </c>
      <c r="B85" s="1">
        <f t="shared" si="7"/>
        <v>1.3480731482996928</v>
      </c>
      <c r="C85">
        <f aca="true" t="shared" si="10" ref="C85:E103">1/SQRT(2*PI())/C$2/EXP(0.5*(($B85-C$1)/C$2)^2)</f>
        <v>2.5574827384677172E-05</v>
      </c>
      <c r="D85">
        <f t="shared" si="10"/>
        <v>5.803904859999064E-05</v>
      </c>
      <c r="E85">
        <f t="shared" si="10"/>
        <v>0.0002319984002736869</v>
      </c>
    </row>
    <row r="86" spans="1:5" ht="12.75">
      <c r="A86" s="2">
        <f t="shared" si="9"/>
        <v>3900</v>
      </c>
      <c r="B86" s="1">
        <f t="shared" si="7"/>
        <v>1.3609765531356006</v>
      </c>
      <c r="C86">
        <f t="shared" si="10"/>
        <v>2.0910265247085955E-05</v>
      </c>
      <c r="D86">
        <f t="shared" si="10"/>
        <v>4.7820748138560176E-05</v>
      </c>
      <c r="E86">
        <f t="shared" si="10"/>
        <v>0.00019380796294849684</v>
      </c>
    </row>
    <row r="87" spans="1:5" ht="12.75">
      <c r="A87" s="2">
        <f t="shared" si="9"/>
        <v>3950</v>
      </c>
      <c r="B87" s="1">
        <f t="shared" si="7"/>
        <v>1.3737155789130306</v>
      </c>
      <c r="C87">
        <f t="shared" si="10"/>
        <v>1.7109302665076743E-05</v>
      </c>
      <c r="D87">
        <f t="shared" si="10"/>
        <v>3.942718016692227E-05</v>
      </c>
      <c r="E87">
        <f t="shared" si="10"/>
        <v>0.00016198141870074314</v>
      </c>
    </row>
    <row r="88" spans="1:5" ht="12.75">
      <c r="A88" s="2">
        <f t="shared" si="9"/>
        <v>4000</v>
      </c>
      <c r="B88" s="1">
        <f t="shared" si="7"/>
        <v>1.3862943611198906</v>
      </c>
      <c r="C88">
        <f t="shared" si="10"/>
        <v>1.4009823520861727E-05</v>
      </c>
      <c r="D88">
        <f t="shared" si="10"/>
        <v>3.25282772988403E-05</v>
      </c>
      <c r="E88">
        <f t="shared" si="10"/>
        <v>0.00013544730867359354</v>
      </c>
    </row>
    <row r="89" spans="1:5" ht="12.75">
      <c r="A89" s="2">
        <f t="shared" si="9"/>
        <v>4050</v>
      </c>
      <c r="B89" s="1">
        <f t="shared" si="7"/>
        <v>1.3987168811184478</v>
      </c>
      <c r="C89">
        <f t="shared" si="10"/>
        <v>1.1480530467172743E-05</v>
      </c>
      <c r="D89">
        <f t="shared" si="10"/>
        <v>2.6854358675080793E-05</v>
      </c>
      <c r="E89">
        <f t="shared" si="10"/>
        <v>0.00011331604044183305</v>
      </c>
    </row>
    <row r="90" spans="1:5" ht="12.75">
      <c r="A90" s="2">
        <f t="shared" si="9"/>
        <v>4100</v>
      </c>
      <c r="B90" s="1">
        <f t="shared" si="7"/>
        <v>1.410986973710262</v>
      </c>
      <c r="C90">
        <f t="shared" si="10"/>
        <v>9.41502001760246E-06</v>
      </c>
      <c r="D90">
        <f t="shared" si="10"/>
        <v>2.2184974998322607E-05</v>
      </c>
      <c r="E90">
        <f t="shared" si="10"/>
        <v>9.484885055607992E-05</v>
      </c>
    </row>
    <row r="91" spans="1:5" ht="12.75">
      <c r="A91" s="2">
        <f t="shared" si="9"/>
        <v>4150</v>
      </c>
      <c r="B91" s="1">
        <f t="shared" si="7"/>
        <v>1.423108334242607</v>
      </c>
      <c r="C91">
        <f t="shared" si="10"/>
        <v>7.727007761737087E-06</v>
      </c>
      <c r="D91">
        <f t="shared" si="10"/>
        <v>1.8339829977687674E-05</v>
      </c>
      <c r="E91">
        <f t="shared" si="10"/>
        <v>7.943207472856548E-05</v>
      </c>
    </row>
    <row r="92" spans="1:5" ht="12.75">
      <c r="A92" s="2">
        <f t="shared" si="9"/>
        <v>4200</v>
      </c>
      <c r="B92" s="1">
        <f t="shared" si="7"/>
        <v>1.4350845252893227</v>
      </c>
      <c r="C92">
        <f t="shared" si="10"/>
        <v>6.346478690226534E-06</v>
      </c>
      <c r="D92">
        <f t="shared" si="10"/>
        <v>1.517138966154773E-05</v>
      </c>
      <c r="E92">
        <f t="shared" si="10"/>
        <v>6.655582023573823E-05</v>
      </c>
    </row>
    <row r="93" spans="1:5" ht="12.75">
      <c r="A93" s="2">
        <f t="shared" si="9"/>
        <v>4250</v>
      </c>
      <c r="B93" s="1">
        <f t="shared" si="7"/>
        <v>1.4469189829363254</v>
      </c>
      <c r="C93">
        <f t="shared" si="10"/>
        <v>5.216581886756192E-06</v>
      </c>
      <c r="D93">
        <f t="shared" si="10"/>
        <v>1.2558863989423763E-05</v>
      </c>
      <c r="E93">
        <f t="shared" si="10"/>
        <v>5.5796288230411156E-05</v>
      </c>
    </row>
    <row r="94" spans="1:5" ht="12.75">
      <c r="A94" s="2">
        <f t="shared" si="9"/>
        <v>4300</v>
      </c>
      <c r="B94" s="1">
        <f t="shared" si="7"/>
        <v>1.4586150226995167</v>
      </c>
      <c r="C94">
        <f t="shared" si="10"/>
        <v>4.291124379752258E-06</v>
      </c>
      <c r="D94">
        <f t="shared" si="10"/>
        <v>1.0403304111111695E-05</v>
      </c>
      <c r="E94">
        <f t="shared" si="10"/>
        <v>4.680112134256207E-05</v>
      </c>
    </row>
    <row r="95" spans="1:5" ht="12.75">
      <c r="A95" s="2">
        <f t="shared" si="9"/>
        <v>4350</v>
      </c>
      <c r="B95" s="1">
        <f t="shared" si="7"/>
        <v>1.4701758451005926</v>
      </c>
      <c r="C95">
        <f t="shared" si="10"/>
        <v>3.5325474693536585E-06</v>
      </c>
      <c r="D95">
        <f t="shared" si="10"/>
        <v>8.623607136592905E-06</v>
      </c>
      <c r="E95">
        <f t="shared" si="10"/>
        <v>3.927725828856739E-05</v>
      </c>
    </row>
    <row r="96" spans="1:5" ht="12.75">
      <c r="A96" s="2">
        <f t="shared" si="9"/>
        <v>4400</v>
      </c>
      <c r="B96" s="1">
        <f t="shared" si="7"/>
        <v>1.4816045409242156</v>
      </c>
      <c r="C96">
        <f t="shared" si="10"/>
        <v>2.9102917395801804E-06</v>
      </c>
      <c r="D96">
        <f t="shared" si="10"/>
        <v>7.1532590635260515E-06</v>
      </c>
      <c r="E96">
        <f t="shared" si="10"/>
        <v>3.29808656721092E-05</v>
      </c>
    </row>
    <row r="97" spans="1:5" ht="12.75">
      <c r="A97" s="2">
        <f t="shared" si="9"/>
        <v>4450</v>
      </c>
      <c r="B97" s="1">
        <f aca="true" t="shared" si="11" ref="B97:B103">LN(A97/1000)</f>
        <v>1.4929040961781488</v>
      </c>
      <c r="C97">
        <f t="shared" si="10"/>
        <v>2.399475344133436E-06</v>
      </c>
      <c r="D97">
        <f t="shared" si="10"/>
        <v>5.9376783689393775E-06</v>
      </c>
      <c r="E97">
        <f t="shared" si="10"/>
        <v>2.7708990679792944E-05</v>
      </c>
    </row>
    <row r="98" spans="1:5" ht="12.75">
      <c r="A98" s="2">
        <f aca="true" t="shared" si="12" ref="A98:A103">A97+50</f>
        <v>4500</v>
      </c>
      <c r="B98" s="1">
        <f t="shared" si="11"/>
        <v>1.5040773967762742</v>
      </c>
      <c r="C98">
        <f t="shared" si="10"/>
        <v>1.979824909932475E-06</v>
      </c>
      <c r="D98">
        <f t="shared" si="10"/>
        <v>4.932048524413627E-06</v>
      </c>
      <c r="E98">
        <f t="shared" si="10"/>
        <v>2.3292639423592057E-05</v>
      </c>
    </row>
    <row r="99" spans="1:5" ht="12.75">
      <c r="A99" s="2">
        <f t="shared" si="12"/>
        <v>4550</v>
      </c>
      <c r="B99" s="1">
        <f t="shared" si="11"/>
        <v>1.5151272329628591</v>
      </c>
      <c r="C99">
        <f t="shared" si="10"/>
        <v>1.6348102519172833E-06</v>
      </c>
      <c r="D99">
        <f t="shared" si="10"/>
        <v>4.099548620035545E-06</v>
      </c>
      <c r="E99">
        <f t="shared" si="10"/>
        <v>1.9591036339512125E-05</v>
      </c>
    </row>
    <row r="100" spans="1:5" ht="12.75">
      <c r="A100" s="2">
        <f t="shared" si="12"/>
        <v>4600</v>
      </c>
      <c r="B100" s="1">
        <f t="shared" si="11"/>
        <v>1.5260563034950492</v>
      </c>
      <c r="C100">
        <f t="shared" si="10"/>
        <v>1.3509436106835298E-06</v>
      </c>
      <c r="D100">
        <f t="shared" si="10"/>
        <v>3.4099082731002192E-06</v>
      </c>
      <c r="E100">
        <f t="shared" si="10"/>
        <v>1.6486862060553273E-05</v>
      </c>
    </row>
    <row r="101" spans="1:5" ht="12.75">
      <c r="A101" s="2">
        <f t="shared" si="12"/>
        <v>4650</v>
      </c>
      <c r="B101" s="1">
        <f t="shared" si="11"/>
        <v>1.536867219599265</v>
      </c>
      <c r="C101">
        <f t="shared" si="10"/>
        <v>1.1172117721268722E-06</v>
      </c>
      <c r="D101">
        <f t="shared" si="10"/>
        <v>2.8382267937734E-06</v>
      </c>
      <c r="E101">
        <f t="shared" si="10"/>
        <v>1.3882302000900031E-05</v>
      </c>
    </row>
    <row r="102" spans="1:5" ht="12.75">
      <c r="A102" s="2">
        <f t="shared" si="12"/>
        <v>4700</v>
      </c>
      <c r="B102" s="1">
        <f t="shared" si="11"/>
        <v>1.547562508716013</v>
      </c>
      <c r="C102">
        <f t="shared" si="10"/>
        <v>9.246155751077547E-07</v>
      </c>
      <c r="D102">
        <f t="shared" si="10"/>
        <v>2.3640077834850552E-06</v>
      </c>
      <c r="E102">
        <f t="shared" si="10"/>
        <v>1.1695766735603838E-05</v>
      </c>
    </row>
    <row r="103" spans="1:5" ht="12.75">
      <c r="A103" s="2">
        <f t="shared" si="12"/>
        <v>4750</v>
      </c>
      <c r="B103" s="1">
        <f t="shared" si="11"/>
        <v>1.55814461804655</v>
      </c>
      <c r="C103">
        <f t="shared" si="10"/>
        <v>7.657962555548462E-07</v>
      </c>
      <c r="D103">
        <f t="shared" si="10"/>
        <v>1.9703694413515985E-06</v>
      </c>
      <c r="E103">
        <f t="shared" si="10"/>
        <v>9.859169151796736E-06</v>
      </c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.</cp:lastModifiedBy>
  <dcterms:created xsi:type="dcterms:W3CDTF">2000-12-01T18:52:54Z</dcterms:created>
  <dcterms:modified xsi:type="dcterms:W3CDTF">2004-03-11T16:53:28Z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