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3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<sst xmlns="http://schemas.openxmlformats.org/spreadsheetml/2006/main" count="6" uniqueCount="4">
  <si>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rent anual</t>
  </si>
  <si>
    <t>I.TotalBM</t>
  </si>
  <si>
    <t>Acciones USA</t>
  </si>
  <si>
    <t>Correlación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</si>
</sst>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9" fontId="4" fillId="0" borderId="0" xfId="21" applyNumberFormat="1" applyFont="1" applyBorder="1" applyAlignment="1">
      <alignment horizontal="right"/>
    </xf>
    <xf numFmtId="188" fontId="4" fillId="0" borderId="0" xfId="21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65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'24.13'!$D$2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'24.13'!$A$3:$A$65</c:f>
              <c:numCache/>
            </c:numRef>
          </c:xVal>
          <c:yVal>
            <c:numRef>
              <c:f>'24.13'!$D$3:$D$65</c:f>
              <c:numCache/>
            </c:numRef>
          </c:yVal>
          <c:smooth val="0"/>
        </c:ser>
        <c:axId val="34905920"/>
        <c:axId val="45717825"/>
      </c:scatterChart>
      <c:valAx>
        <c:axId val="34905920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45717825"/>
        <c:crossesAt val="0"/>
        <c:crossBetween val="midCat"/>
        <c:dispUnits/>
      </c:valAx>
      <c:valAx>
        <c:axId val="45717825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Correlación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0592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38100</xdr:rowOff>
    </xdr:from>
    <xdr:to>
      <xdr:col>10</xdr:col>
      <xdr:colOff>47625</xdr:colOff>
      <xdr:row>24</xdr:row>
      <xdr:rowOff>38100</xdr:rowOff>
    </xdr:to>
    <xdr:graphicFrame>
      <xdr:nvGraphicFramePr>
        <xdr:cNvPr id="1" name="Chart 15"/>
        <xdr:cNvGraphicFramePr/>
      </xdr:nvGraphicFramePr>
      <xdr:xfrm>
        <a:off x="171450" y="323850"/>
        <a:ext cx="6715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7.421875" style="1" customWidth="1"/>
    <col min="2" max="2" width="8.8515625" style="2" customWidth="1"/>
    <col min="3" max="3" width="12.28125" style="3" customWidth="1"/>
    <col min="4" max="4" width="9.7109375" style="1" customWidth="1"/>
    <col min="5" max="16384" width="10.7109375" style="1" customWidth="1"/>
  </cols>
  <sheetData>
    <row r="1" spans="1:4" ht="11.25">
      <c r="A1" s="6"/>
      <c r="B1" s="5" t="s">
        <v>0</v>
      </c>
      <c r="C1" s="5" t="s">
        <v>0</v>
      </c>
      <c r="D1" s="6" t="s">
        <v>3</v>
      </c>
    </row>
    <row r="2" spans="1:4" s="4" customFormat="1" ht="11.25">
      <c r="A2" s="6"/>
      <c r="B2" s="5" t="s">
        <v>1</v>
      </c>
      <c r="C2" s="7" t="s">
        <v>2</v>
      </c>
      <c r="D2" s="6" t="s">
        <v>3</v>
      </c>
    </row>
    <row r="3" spans="1:4" ht="11.25">
      <c r="A3" s="6">
        <v>1941</v>
      </c>
      <c r="B3" s="8">
        <v>0.38919999999999977</v>
      </c>
      <c r="C3" s="5">
        <v>-0.1159</v>
      </c>
      <c r="D3" s="6"/>
    </row>
    <row r="4" spans="1:4" ht="11.25">
      <c r="A4" s="6">
        <f aca="true" t="shared" si="0" ref="A4:A59">A3+1</f>
        <v>1942</v>
      </c>
      <c r="B4" s="8">
        <v>0.08342931183414914</v>
      </c>
      <c r="C4" s="5">
        <v>0.2034</v>
      </c>
      <c r="D4" s="6"/>
    </row>
    <row r="5" spans="1:4" ht="11.25">
      <c r="A5" s="6">
        <f t="shared" si="0"/>
        <v>1943</v>
      </c>
      <c r="B5" s="8">
        <v>-0.15181715500631188</v>
      </c>
      <c r="C5" s="5">
        <v>0.259</v>
      </c>
      <c r="D5" s="6"/>
    </row>
    <row r="6" spans="1:4" ht="11.25">
      <c r="A6" s="6">
        <f t="shared" si="0"/>
        <v>1944</v>
      </c>
      <c r="B6" s="8">
        <v>0.22841923860253788</v>
      </c>
      <c r="C6" s="5">
        <v>0.1975</v>
      </c>
      <c r="D6" s="6"/>
    </row>
    <row r="7" spans="1:4" ht="11.25">
      <c r="A7" s="6">
        <f t="shared" si="0"/>
        <v>1945</v>
      </c>
      <c r="B7" s="8">
        <v>0.07397015686774644</v>
      </c>
      <c r="C7" s="5">
        <v>0.3644</v>
      </c>
      <c r="D7" s="6"/>
    </row>
    <row r="8" spans="1:4" ht="11.25">
      <c r="A8" s="6">
        <f t="shared" si="0"/>
        <v>1946</v>
      </c>
      <c r="B8" s="8">
        <v>0.6311008193801211</v>
      </c>
      <c r="C8" s="5">
        <v>-0.0807</v>
      </c>
      <c r="D8" s="6"/>
    </row>
    <row r="9" spans="1:4" ht="11.25">
      <c r="A9" s="6">
        <f t="shared" si="0"/>
        <v>1947</v>
      </c>
      <c r="B9" s="8">
        <v>0.1074951767318264</v>
      </c>
      <c r="C9" s="5">
        <v>0.0571</v>
      </c>
      <c r="D9" s="6"/>
    </row>
    <row r="10" spans="1:4" ht="11.25">
      <c r="A10" s="6">
        <f t="shared" si="0"/>
        <v>1948</v>
      </c>
      <c r="B10" s="8">
        <v>-0.2765251117538785</v>
      </c>
      <c r="C10" s="5">
        <v>0.055</v>
      </c>
      <c r="D10" s="6"/>
    </row>
    <row r="11" spans="1:4" ht="11.25">
      <c r="A11" s="6">
        <f t="shared" si="0"/>
        <v>1949</v>
      </c>
      <c r="B11" s="8">
        <v>-0.06514924356003815</v>
      </c>
      <c r="C11" s="5">
        <v>0.1879</v>
      </c>
      <c r="D11" s="6"/>
    </row>
    <row r="12" spans="1:4" ht="11.25">
      <c r="A12" s="6">
        <f t="shared" si="0"/>
        <v>1950</v>
      </c>
      <c r="B12" s="8">
        <v>0.10861641638722852</v>
      </c>
      <c r="C12" s="5">
        <v>0.3171</v>
      </c>
      <c r="D12" s="6"/>
    </row>
    <row r="13" spans="1:4" ht="11.25">
      <c r="A13" s="6">
        <f t="shared" si="0"/>
        <v>1951</v>
      </c>
      <c r="B13" s="8">
        <v>0.1836752586358057</v>
      </c>
      <c r="C13" s="5">
        <v>0.2402</v>
      </c>
      <c r="D13" s="9">
        <f aca="true" t="shared" si="1" ref="D13:D44">CORREL(C3:C13,B3:B13)</f>
        <v>-0.49142125424942545</v>
      </c>
    </row>
    <row r="14" spans="1:4" ht="11.25">
      <c r="A14" s="6">
        <f t="shared" si="0"/>
        <v>1952</v>
      </c>
      <c r="B14" s="8">
        <v>0.07366121028072015</v>
      </c>
      <c r="C14" s="5">
        <v>0.1837</v>
      </c>
      <c r="D14" s="9">
        <f t="shared" si="1"/>
        <v>-0.37295896317997296</v>
      </c>
    </row>
    <row r="15" spans="1:4" ht="11.25">
      <c r="A15" s="6">
        <f t="shared" si="0"/>
        <v>1953</v>
      </c>
      <c r="B15" s="8">
        <v>0.10620537408161135</v>
      </c>
      <c r="C15" s="5">
        <v>-0.0099</v>
      </c>
      <c r="D15" s="9">
        <f t="shared" si="1"/>
        <v>-0.3485035774390539</v>
      </c>
    </row>
    <row r="16" spans="1:4" ht="11.25">
      <c r="A16" s="6">
        <f t="shared" si="0"/>
        <v>1954</v>
      </c>
      <c r="B16" s="8">
        <v>0.3217960710944807</v>
      </c>
      <c r="C16" s="5">
        <v>0.5262</v>
      </c>
      <c r="D16" s="9">
        <f t="shared" si="1"/>
        <v>-0.041455923474154735</v>
      </c>
    </row>
    <row r="17" spans="1:4" ht="11.25">
      <c r="A17" s="6">
        <f t="shared" si="0"/>
        <v>1955</v>
      </c>
      <c r="B17" s="8">
        <v>0.5181410710073131</v>
      </c>
      <c r="C17" s="5">
        <v>0.3156</v>
      </c>
      <c r="D17" s="9">
        <f t="shared" si="1"/>
        <v>0.0634601466005583</v>
      </c>
    </row>
    <row r="18" spans="1:4" ht="11.25">
      <c r="A18" s="6">
        <f t="shared" si="0"/>
        <v>1956</v>
      </c>
      <c r="B18" s="8">
        <v>0.3860055319016691</v>
      </c>
      <c r="C18" s="5">
        <v>0.0656</v>
      </c>
      <c r="D18" s="9">
        <f t="shared" si="1"/>
        <v>0.05083237982279933</v>
      </c>
    </row>
    <row r="19" spans="1:4" ht="11.25">
      <c r="A19" s="6">
        <f t="shared" si="0"/>
        <v>1957</v>
      </c>
      <c r="B19" s="8">
        <v>-0.11692359437188193</v>
      </c>
      <c r="C19" s="5">
        <v>-0.1078</v>
      </c>
      <c r="D19" s="9">
        <f t="shared" si="1"/>
        <v>0.527004453505307</v>
      </c>
    </row>
    <row r="20" spans="1:4" ht="11.25">
      <c r="A20" s="6">
        <f t="shared" si="0"/>
        <v>1958</v>
      </c>
      <c r="B20" s="8">
        <v>-0.04734276210547694</v>
      </c>
      <c r="C20" s="5">
        <v>0.4336</v>
      </c>
      <c r="D20" s="9">
        <f t="shared" si="1"/>
        <v>0.3879452657033966</v>
      </c>
    </row>
    <row r="21" spans="1:4" ht="11.25">
      <c r="A21" s="6">
        <f t="shared" si="0"/>
        <v>1959</v>
      </c>
      <c r="B21" s="8">
        <v>-0.09609925769953487</v>
      </c>
      <c r="C21" s="5">
        <v>0.1196</v>
      </c>
      <c r="D21" s="9">
        <f t="shared" si="1"/>
        <v>0.3397162112809925</v>
      </c>
    </row>
    <row r="22" spans="1:4" ht="11.25">
      <c r="A22" s="6">
        <f t="shared" si="0"/>
        <v>1960</v>
      </c>
      <c r="B22" s="8">
        <v>0.09378409459499304</v>
      </c>
      <c r="C22" s="5">
        <v>-0.0047</v>
      </c>
      <c r="D22" s="9">
        <f t="shared" si="1"/>
        <v>0.3506759343573667</v>
      </c>
    </row>
    <row r="23" spans="1:4" ht="11.25">
      <c r="A23" s="6">
        <f t="shared" si="0"/>
        <v>1961</v>
      </c>
      <c r="B23" s="8">
        <v>0.3804305336514482</v>
      </c>
      <c r="C23" s="5">
        <v>0.2689</v>
      </c>
      <c r="D23" s="9">
        <f t="shared" si="1"/>
        <v>0.3933795828270373</v>
      </c>
    </row>
    <row r="24" spans="1:4" ht="11.25">
      <c r="A24" s="6">
        <f t="shared" si="0"/>
        <v>1962</v>
      </c>
      <c r="B24" s="8">
        <v>0.19523484034762228</v>
      </c>
      <c r="C24" s="5">
        <v>-0.0873</v>
      </c>
      <c r="D24" s="9">
        <f t="shared" si="1"/>
        <v>0.3445301265159719</v>
      </c>
    </row>
    <row r="25" spans="1:4" ht="11.25">
      <c r="A25" s="6">
        <f t="shared" si="0"/>
        <v>1963</v>
      </c>
      <c r="B25" s="8">
        <v>0.0043871115323028675</v>
      </c>
      <c r="C25" s="5">
        <v>0.228</v>
      </c>
      <c r="D25" s="9">
        <f t="shared" si="1"/>
        <v>0.3174406737994025</v>
      </c>
    </row>
    <row r="26" spans="1:4" ht="11.25">
      <c r="A26" s="6">
        <f t="shared" si="0"/>
        <v>1964</v>
      </c>
      <c r="B26" s="8">
        <v>0.07607714269446308</v>
      </c>
      <c r="C26" s="5">
        <v>0.1648</v>
      </c>
      <c r="D26" s="9">
        <f t="shared" si="1"/>
        <v>0.3078234552539981</v>
      </c>
    </row>
    <row r="27" spans="1:4" ht="11.25">
      <c r="A27" s="6">
        <f t="shared" si="0"/>
        <v>1965</v>
      </c>
      <c r="B27" s="8">
        <v>0.10932468592679934</v>
      </c>
      <c r="C27" s="5">
        <v>0.1245</v>
      </c>
      <c r="D27" s="9">
        <f t="shared" si="1"/>
        <v>0.20729667015748207</v>
      </c>
    </row>
    <row r="28" spans="1:4" ht="11.25">
      <c r="A28" s="6">
        <f t="shared" si="0"/>
        <v>1966</v>
      </c>
      <c r="B28" s="8">
        <v>0.07098809596816502</v>
      </c>
      <c r="C28" s="5">
        <v>-0.1006</v>
      </c>
      <c r="D28" s="9">
        <f t="shared" si="1"/>
        <v>0.016218101318304493</v>
      </c>
    </row>
    <row r="29" spans="1:4" ht="11.25">
      <c r="A29" s="6">
        <f t="shared" si="0"/>
        <v>1967</v>
      </c>
      <c r="B29" s="8">
        <v>0.04416732940989343</v>
      </c>
      <c r="C29" s="5">
        <v>0.2398</v>
      </c>
      <c r="D29" s="9">
        <f t="shared" si="1"/>
        <v>0.05300604286886615</v>
      </c>
    </row>
    <row r="30" spans="1:4" ht="11.25">
      <c r="A30" s="6">
        <f t="shared" si="0"/>
        <v>1968</v>
      </c>
      <c r="B30" s="8">
        <v>0.3611082337600613</v>
      </c>
      <c r="C30" s="5">
        <v>0.1106</v>
      </c>
      <c r="D30" s="9">
        <f t="shared" si="1"/>
        <v>-0.1616770847640181</v>
      </c>
    </row>
    <row r="31" spans="1:4" ht="11.25">
      <c r="A31" s="6">
        <f t="shared" si="0"/>
        <v>1969</v>
      </c>
      <c r="B31" s="8">
        <v>0.5573616377400048</v>
      </c>
      <c r="C31" s="5">
        <v>-0.085</v>
      </c>
      <c r="D31" s="9">
        <f t="shared" si="1"/>
        <v>-0.23864491436417498</v>
      </c>
    </row>
    <row r="32" spans="1:4" ht="11.25">
      <c r="A32" s="6">
        <f t="shared" si="0"/>
        <v>1970</v>
      </c>
      <c r="B32" s="8">
        <v>-0.09352515917616455</v>
      </c>
      <c r="C32" s="5">
        <v>0.0401</v>
      </c>
      <c r="D32" s="9">
        <f t="shared" si="1"/>
        <v>-0.16128482768438376</v>
      </c>
    </row>
    <row r="33" spans="1:4" ht="11.25">
      <c r="A33" s="6">
        <f t="shared" si="0"/>
        <v>1971</v>
      </c>
      <c r="B33" s="8">
        <v>0.185718045720773</v>
      </c>
      <c r="C33" s="5">
        <v>0.1431</v>
      </c>
      <c r="D33" s="9">
        <f t="shared" si="1"/>
        <v>-0.18764687142612863</v>
      </c>
    </row>
    <row r="34" spans="1:4" ht="11.25">
      <c r="A34" s="6">
        <f t="shared" si="0"/>
        <v>1972</v>
      </c>
      <c r="B34" s="8">
        <v>0.3537782651137289</v>
      </c>
      <c r="C34" s="5">
        <v>0.1898</v>
      </c>
      <c r="D34" s="9">
        <f t="shared" si="1"/>
        <v>-0.2826357296158131</v>
      </c>
    </row>
    <row r="35" spans="1:4" ht="11.25">
      <c r="A35" s="6">
        <f t="shared" si="0"/>
        <v>1973</v>
      </c>
      <c r="B35" s="8">
        <v>0.16109309005566996</v>
      </c>
      <c r="C35" s="5">
        <v>-0.1466</v>
      </c>
      <c r="D35" s="9">
        <f t="shared" si="1"/>
        <v>-0.239595291648043</v>
      </c>
    </row>
    <row r="36" spans="1:4" ht="11.25">
      <c r="A36" s="6">
        <f t="shared" si="0"/>
        <v>1974</v>
      </c>
      <c r="B36" s="8">
        <v>-0.08087038042137473</v>
      </c>
      <c r="C36" s="5">
        <v>-0.2647</v>
      </c>
      <c r="D36" s="9">
        <f t="shared" si="1"/>
        <v>0.13710443257733604</v>
      </c>
    </row>
    <row r="37" spans="1:4" ht="11.25">
      <c r="A37" s="6">
        <f t="shared" si="0"/>
        <v>1975</v>
      </c>
      <c r="B37" s="8">
        <v>0.07212353668559746</v>
      </c>
      <c r="C37" s="5">
        <v>0.372</v>
      </c>
      <c r="D37" s="9">
        <f t="shared" si="1"/>
        <v>0.06872167299186492</v>
      </c>
    </row>
    <row r="38" spans="1:4" ht="11.25">
      <c r="A38" s="6">
        <f t="shared" si="0"/>
        <v>1976</v>
      </c>
      <c r="B38" s="8">
        <v>-0.26867918794697276</v>
      </c>
      <c r="C38" s="5">
        <v>0.2384</v>
      </c>
      <c r="D38" s="9">
        <f t="shared" si="1"/>
        <v>-0.09695656635831172</v>
      </c>
    </row>
    <row r="39" spans="1:4" ht="11.25">
      <c r="A39" s="6">
        <f t="shared" si="0"/>
        <v>1977</v>
      </c>
      <c r="B39" s="8">
        <v>-0.2834106931216681</v>
      </c>
      <c r="C39" s="5">
        <v>-0.0718</v>
      </c>
      <c r="D39" s="9">
        <f t="shared" si="1"/>
        <v>0.007414795616902411</v>
      </c>
    </row>
    <row r="40" spans="1:4" ht="11.25">
      <c r="A40" s="6">
        <f t="shared" si="0"/>
        <v>1978</v>
      </c>
      <c r="B40" s="8">
        <v>-0.039223115445440104</v>
      </c>
      <c r="C40" s="5">
        <v>0.0656</v>
      </c>
      <c r="D40" s="9">
        <f t="shared" si="1"/>
        <v>0.022344452478530806</v>
      </c>
    </row>
    <row r="41" spans="1:4" ht="11.25">
      <c r="A41" s="6">
        <f t="shared" si="0"/>
        <v>1979</v>
      </c>
      <c r="B41" s="8">
        <v>-0.08923409289645601</v>
      </c>
      <c r="C41" s="5">
        <v>0.1844</v>
      </c>
      <c r="D41" s="9">
        <f t="shared" si="1"/>
        <v>-0.050145414143477146</v>
      </c>
    </row>
    <row r="42" spans="1:4" ht="11.25">
      <c r="A42" s="6">
        <f t="shared" si="0"/>
        <v>1980</v>
      </c>
      <c r="B42" s="8">
        <v>0.17129593023912548</v>
      </c>
      <c r="C42" s="5">
        <v>0.3242</v>
      </c>
      <c r="D42" s="9">
        <f t="shared" si="1"/>
        <v>0.25139675895048086</v>
      </c>
    </row>
    <row r="43" spans="1:4" ht="11.25">
      <c r="A43" s="6">
        <f t="shared" si="0"/>
        <v>1981</v>
      </c>
      <c r="B43" s="8">
        <v>0.3578280100807487</v>
      </c>
      <c r="C43" s="5">
        <v>-0.0491</v>
      </c>
      <c r="D43" s="9">
        <f t="shared" si="1"/>
        <v>0.10125114232115602</v>
      </c>
    </row>
    <row r="44" spans="1:4" ht="11.25">
      <c r="A44" s="6">
        <f t="shared" si="0"/>
        <v>1982</v>
      </c>
      <c r="B44" s="8">
        <v>-0.1009105027414513</v>
      </c>
      <c r="C44" s="5">
        <v>0.2141</v>
      </c>
      <c r="D44" s="9">
        <f t="shared" si="1"/>
        <v>0.046608066892313046</v>
      </c>
    </row>
    <row r="45" spans="1:4" ht="11.25">
      <c r="A45" s="6">
        <f t="shared" si="0"/>
        <v>1983</v>
      </c>
      <c r="B45" s="8">
        <v>0.31753730459030116</v>
      </c>
      <c r="C45" s="5">
        <v>0.2251</v>
      </c>
      <c r="D45" s="9">
        <f aca="true" t="shared" si="2" ref="D45:D76">CORREL(C35:C45,B35:B45)</f>
        <v>0.06330473127690764</v>
      </c>
    </row>
    <row r="46" spans="1:4" ht="11.25">
      <c r="A46" s="6">
        <f t="shared" si="0"/>
        <v>1984</v>
      </c>
      <c r="B46" s="8">
        <v>0.5283198733744627</v>
      </c>
      <c r="C46" s="5">
        <v>0.0627</v>
      </c>
      <c r="D46" s="9">
        <f t="shared" si="2"/>
        <v>0.07455433171797374</v>
      </c>
    </row>
    <row r="47" spans="1:4" ht="11.25">
      <c r="A47" s="6">
        <f t="shared" si="0"/>
        <v>1985</v>
      </c>
      <c r="B47" s="8">
        <v>0.4306081885109778</v>
      </c>
      <c r="C47" s="5">
        <v>0.3216</v>
      </c>
      <c r="D47" s="9">
        <f t="shared" si="2"/>
        <v>0.08383650626074485</v>
      </c>
    </row>
    <row r="48" spans="1:4" ht="11.25">
      <c r="A48" s="6">
        <f t="shared" si="0"/>
        <v>1986</v>
      </c>
      <c r="B48" s="8">
        <v>1.158973848042419</v>
      </c>
      <c r="C48" s="5">
        <v>0.1847</v>
      </c>
      <c r="D48" s="9">
        <f t="shared" si="2"/>
        <v>0.12769535327325363</v>
      </c>
    </row>
    <row r="49" spans="1:4" ht="11.25">
      <c r="A49" s="6">
        <f t="shared" si="0"/>
        <v>1987</v>
      </c>
      <c r="B49" s="8">
        <v>0.1245810718126319</v>
      </c>
      <c r="C49" s="5">
        <v>0.0523</v>
      </c>
      <c r="D49" s="9">
        <f t="shared" si="2"/>
        <v>0.23570146080073326</v>
      </c>
    </row>
    <row r="50" spans="1:4" ht="11.25">
      <c r="A50" s="6">
        <f t="shared" si="0"/>
        <v>1988</v>
      </c>
      <c r="B50" s="8">
        <v>0.24705504551926438</v>
      </c>
      <c r="C50" s="5">
        <v>0.1681</v>
      </c>
      <c r="D50" s="9">
        <f t="shared" si="2"/>
        <v>0.017307064159212706</v>
      </c>
    </row>
    <row r="51" spans="1:4" ht="11.25">
      <c r="A51" s="6">
        <f t="shared" si="0"/>
        <v>1989</v>
      </c>
      <c r="B51" s="8">
        <v>0.11228613046136182</v>
      </c>
      <c r="C51" s="5">
        <v>0.3149</v>
      </c>
      <c r="D51" s="9">
        <f t="shared" si="2"/>
        <v>-0.12631571989661888</v>
      </c>
    </row>
    <row r="52" spans="1:4" ht="11.25">
      <c r="A52" s="6">
        <f t="shared" si="0"/>
        <v>1990</v>
      </c>
      <c r="B52" s="8">
        <v>-0.22534401615450994</v>
      </c>
      <c r="C52" s="5">
        <v>-0.0317</v>
      </c>
      <c r="D52" s="9">
        <f t="shared" si="2"/>
        <v>0.11421727459296535</v>
      </c>
    </row>
    <row r="53" spans="1:4" ht="11.25">
      <c r="A53" s="6">
        <f t="shared" si="0"/>
        <v>1991</v>
      </c>
      <c r="B53" s="8">
        <v>0.14948191375530007</v>
      </c>
      <c r="C53" s="5">
        <v>0.3057</v>
      </c>
      <c r="D53" s="9">
        <f t="shared" si="2"/>
        <v>0.113566359716269</v>
      </c>
    </row>
    <row r="54" spans="1:4" ht="11.25">
      <c r="A54" s="6">
        <f t="shared" si="0"/>
        <v>1992</v>
      </c>
      <c r="B54" s="8">
        <v>-0.07527090166645167</v>
      </c>
      <c r="C54" s="5">
        <v>0.0758</v>
      </c>
      <c r="D54" s="9">
        <f t="shared" si="2"/>
        <v>0.23621587521251602</v>
      </c>
    </row>
    <row r="55" spans="1:4" ht="11.25">
      <c r="A55" s="6">
        <f t="shared" si="0"/>
        <v>1993</v>
      </c>
      <c r="B55" s="8">
        <v>0.56126893383795</v>
      </c>
      <c r="C55" s="5">
        <v>0.1036</v>
      </c>
      <c r="D55" s="9">
        <f t="shared" si="2"/>
        <v>0.2377018029934259</v>
      </c>
    </row>
    <row r="56" spans="1:4" ht="11.25">
      <c r="A56" s="6">
        <f t="shared" si="0"/>
        <v>1994</v>
      </c>
      <c r="B56" s="8">
        <v>-0.09230002056300413</v>
      </c>
      <c r="C56" s="5">
        <v>0.0255</v>
      </c>
      <c r="D56" s="9">
        <f t="shared" si="2"/>
        <v>0.31191872979366975</v>
      </c>
    </row>
    <row r="57" spans="1:4" ht="11.25">
      <c r="A57" s="6">
        <f t="shared" si="0"/>
        <v>1995</v>
      </c>
      <c r="B57" s="8">
        <v>0.1569001095019198</v>
      </c>
      <c r="C57" s="5">
        <v>0.3757</v>
      </c>
      <c r="D57" s="9">
        <f t="shared" si="2"/>
        <v>0.2988304466990969</v>
      </c>
    </row>
    <row r="58" spans="1:4" ht="11.25">
      <c r="A58" s="6">
        <f t="shared" si="0"/>
        <v>1996</v>
      </c>
      <c r="B58" s="8">
        <v>0.4293999563736226</v>
      </c>
      <c r="C58" s="5">
        <v>0.2275</v>
      </c>
      <c r="D58" s="9">
        <f t="shared" si="2"/>
        <v>0.2782364857578722</v>
      </c>
    </row>
    <row r="59" spans="1:4" ht="11.25">
      <c r="A59" s="6">
        <f t="shared" si="0"/>
        <v>1997</v>
      </c>
      <c r="B59" s="9">
        <v>0.4536000013502275</v>
      </c>
      <c r="C59" s="10">
        <v>0.33103383103383094</v>
      </c>
      <c r="D59" s="9">
        <f t="shared" si="2"/>
        <v>0.4837567983702688</v>
      </c>
    </row>
    <row r="60" spans="1:4" ht="11.25">
      <c r="A60" s="6">
        <v>1998</v>
      </c>
      <c r="B60" s="9">
        <v>0.394600042902878</v>
      </c>
      <c r="C60" s="10">
        <v>0.2831528291582083</v>
      </c>
      <c r="D60" s="9">
        <f t="shared" si="2"/>
        <v>0.5158208713689247</v>
      </c>
    </row>
    <row r="61" spans="1:4" ht="11.25">
      <c r="A61" s="6">
        <v>1999</v>
      </c>
      <c r="B61" s="9">
        <v>0.19700702504261547</v>
      </c>
      <c r="C61" s="11">
        <v>0.2089</v>
      </c>
      <c r="D61" s="9">
        <f t="shared" si="2"/>
        <v>0.5238607326844814</v>
      </c>
    </row>
    <row r="62" spans="1:4" ht="11.25">
      <c r="A62" s="6">
        <v>2000</v>
      </c>
      <c r="B62" s="9">
        <v>-0.10413598658478007</v>
      </c>
      <c r="C62" s="11">
        <v>-0.09104580983476807</v>
      </c>
      <c r="D62" s="9">
        <f t="shared" si="2"/>
        <v>0.6381275145082598</v>
      </c>
    </row>
    <row r="63" spans="1:4" ht="11.25">
      <c r="A63" s="6">
        <v>2001</v>
      </c>
      <c r="B63" s="9">
        <v>-0.03642599628804877</v>
      </c>
      <c r="C63" s="11">
        <v>-0.11885531414638384</v>
      </c>
      <c r="D63" s="9">
        <f t="shared" si="2"/>
        <v>0.6026244087151631</v>
      </c>
    </row>
    <row r="64" spans="1:4" ht="11.25">
      <c r="A64" s="6">
        <v>2002</v>
      </c>
      <c r="B64" s="9">
        <v>-0.20475577117631139</v>
      </c>
      <c r="C64" s="11">
        <v>-0.22100334778687813</v>
      </c>
      <c r="D64" s="9">
        <f t="shared" si="2"/>
        <v>0.7254341111412338</v>
      </c>
    </row>
    <row r="65" spans="1:4" ht="11.25">
      <c r="A65" s="6">
        <v>2003</v>
      </c>
      <c r="B65" s="9">
        <v>0.32961410599439067</v>
      </c>
      <c r="C65" s="11">
        <v>0.2838</v>
      </c>
      <c r="D65" s="9">
        <f t="shared" si="2"/>
        <v>0.7493493914327809</v>
      </c>
    </row>
    <row r="66" spans="2:6" ht="10.5">
      <c r="B66" s="1"/>
      <c r="C66" s="1"/>
      <c r="E66" s="4"/>
      <c r="F66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2004-02-11T17:35:22Z</dcterms:created>
  <dcterms:modified xsi:type="dcterms:W3CDTF">2004-03-11T10:31:54Z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