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22.5" sheetId="1" r:id="rId1"/>
  </sheets>
  <definedNames/>
  <calcPr fullCalcOnLoad="1"/>
</workbook>
</file>

<file path=xl/sharedStrings.xml><?xml version="1.0" encoding="utf-8"?>
<sst xmlns="http://schemas.openxmlformats.org/spreadsheetml/2006/main" count="8" uniqueCount="7">
  <si>
    <t>Rm-Rf</t>
  </si>
  <si>
    <t>SMB</t>
  </si>
  <si>
    <t>HML</t>
  </si>
  <si>
    <t>1926-2002</t>
  </si>
  <si>
    <t>1982-2002</t>
  </si>
  <si>
    <t>Capitalización: pequeñas menos grandes (SMB)</t>
  </si>
  <si>
    <t>VM/VC: pequeñas  menos grandes (HML)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</si>
</sst>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0" fontId="0" fillId="0" borderId="0" xfId="19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"/>
          <c:w val="0.97675"/>
          <c:h val="1"/>
        </c:manualLayout>
      </c:layout>
      <c:scatterChart>
        <c:scatterStyle val="smooth"/>
        <c:varyColors val="0"/>
        <c:ser>
          <c:idx val="1"/>
          <c:order val="0"/>
          <c:tx>
            <c:strRef>
              <c:f>'22.5'!$G$1</c:f>
              <c:strCache>
                <c:ptCount val="1"/>
                <c:pt idx="0">
                  <c:v>Capitalización: pequeñas menos grandes (SMB)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'22.5'!$E$2:$E$78</c:f>
              <c:numCache/>
            </c:numRef>
          </c:xVal>
          <c:yVal>
            <c:numRef>
              <c:f>'22.5'!$G$2:$G$78</c:f>
              <c:numCache/>
            </c:numRef>
          </c:yVal>
          <c:smooth val="1"/>
        </c:ser>
        <c:ser>
          <c:idx val="2"/>
          <c:order val="1"/>
          <c:tx>
            <c:strRef>
              <c:f>'22.5'!$H$1</c:f>
              <c:strCache>
                <c:ptCount val="1"/>
                <c:pt idx="0">
                  <c:v>VM/VC: pequeñas  menos grandes (HML)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'22.5'!$E$2:$E$78</c:f>
              <c:numCache/>
            </c:numRef>
          </c:xVal>
          <c:yVal>
            <c:numRef>
              <c:f>'22.5'!$H$2:$H$78</c:f>
              <c:numCache/>
            </c:numRef>
          </c:yVal>
          <c:smooth val="1"/>
        </c:ser>
        <c:axId val="51659995"/>
        <c:axId val="62286772"/>
      </c:scatterChart>
      <c:valAx>
        <c:axId val="51659995"/>
        <c:scaling>
          <c:orientation val="minMax"/>
          <c:min val="1926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286772"/>
        <c:crosses val="autoZero"/>
        <c:crossBetween val="midCat"/>
        <c:dispUnits/>
      </c:valAx>
      <c:valAx>
        <c:axId val="62286772"/>
        <c:scaling>
          <c:orientation val="minMax"/>
          <c:max val="1400"/>
          <c:min val="0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165999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975"/>
          <c:y val="0.0035"/>
          <c:w val="0.56625"/>
          <c:h val="0.17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57150</xdr:rowOff>
    </xdr:from>
    <xdr:to>
      <xdr:col>10</xdr:col>
      <xdr:colOff>447675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257175" y="381000"/>
        <a:ext cx="61912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workbookViewId="0" topLeftCell="A1">
      <selection activeCell="A16" sqref="A16"/>
    </sheetView>
  </sheetViews>
  <sheetFormatPr defaultColWidth="11.421875" defaultRowHeight="12.75"/>
  <cols>
    <col min="1" max="1" width="6.8515625" style="0" customWidth="1"/>
    <col min="2" max="2" width="8.28125" style="0" customWidth="1"/>
    <col min="3" max="3" width="8.140625" style="0" customWidth="1"/>
    <col min="4" max="4" width="9.140625" style="0" customWidth="1"/>
    <col min="5" max="5" width="11.8515625" style="0" customWidth="1"/>
    <col min="6" max="16384" width="9.140625" style="0" customWidth="1"/>
  </cols>
  <sheetData>
    <row r="1" spans="2:8" ht="12.75">
      <c r="B1" t="s">
        <v>0</v>
      </c>
      <c r="C1" t="s">
        <v>1</v>
      </c>
      <c r="D1" t="s">
        <v>2</v>
      </c>
      <c r="F1" t="s">
        <v>0</v>
      </c>
      <c r="G1" t="s">
        <v>5</v>
      </c>
      <c r="H1" t="s">
        <v>6</v>
      </c>
    </row>
    <row r="2" spans="5:8" ht="12.75">
      <c r="E2">
        <v>1926</v>
      </c>
      <c r="F2">
        <v>100</v>
      </c>
      <c r="G2">
        <v>100</v>
      </c>
      <c r="H2">
        <v>100</v>
      </c>
    </row>
    <row r="3" spans="1:8" ht="12.75">
      <c r="A3">
        <v>1927</v>
      </c>
      <c r="B3" s="1">
        <v>0.3085</v>
      </c>
      <c r="C3" s="1">
        <v>-0.0288</v>
      </c>
      <c r="D3" s="1">
        <v>-0.0553</v>
      </c>
      <c r="E3">
        <v>1927</v>
      </c>
      <c r="F3">
        <f>F2*(1+B3)</f>
        <v>130.85</v>
      </c>
      <c r="G3">
        <f>G2*(1+C3)</f>
        <v>97.11999999999999</v>
      </c>
      <c r="H3">
        <f>H2*(1+D3)</f>
        <v>94.47</v>
      </c>
    </row>
    <row r="4" spans="1:8" ht="12.75">
      <c r="A4">
        <v>1928</v>
      </c>
      <c r="B4" s="1">
        <v>0.3488</v>
      </c>
      <c r="C4" s="1">
        <v>0.0397</v>
      </c>
      <c r="D4" s="1">
        <v>-0.0916</v>
      </c>
      <c r="E4">
        <v>1928</v>
      </c>
      <c r="F4">
        <f aca="true" t="shared" si="0" ref="F4:F67">F3*(1+B4)</f>
        <v>176.49048</v>
      </c>
      <c r="G4">
        <f aca="true" t="shared" si="1" ref="G4:G67">G3*(1+C4)</f>
        <v>100.975664</v>
      </c>
      <c r="H4">
        <f aca="true" t="shared" si="2" ref="H4:H67">H3*(1+D4)</f>
        <v>85.816548</v>
      </c>
    </row>
    <row r="5" spans="1:8" ht="12.75">
      <c r="A5">
        <v>1929</v>
      </c>
      <c r="B5" s="1">
        <v>-0.179</v>
      </c>
      <c r="C5" s="1">
        <v>-0.2868</v>
      </c>
      <c r="D5" s="1">
        <v>0.128</v>
      </c>
      <c r="E5">
        <v>1929</v>
      </c>
      <c r="F5">
        <f t="shared" si="0"/>
        <v>144.89868407999998</v>
      </c>
      <c r="G5">
        <f t="shared" si="1"/>
        <v>72.01584356480001</v>
      </c>
      <c r="H5">
        <f t="shared" si="2"/>
        <v>96.801066144</v>
      </c>
    </row>
    <row r="6" spans="1:8" ht="12.75">
      <c r="A6">
        <v>1930</v>
      </c>
      <c r="B6" s="1">
        <v>-0.3077</v>
      </c>
      <c r="C6" s="1">
        <v>-0.048499999999999995</v>
      </c>
      <c r="D6" s="1">
        <v>-0.1363</v>
      </c>
      <c r="E6">
        <v>1930</v>
      </c>
      <c r="F6">
        <f t="shared" si="0"/>
        <v>100.31335898858399</v>
      </c>
      <c r="G6">
        <f t="shared" si="1"/>
        <v>68.52307515190721</v>
      </c>
      <c r="H6">
        <f t="shared" si="2"/>
        <v>83.6070808285728</v>
      </c>
    </row>
    <row r="7" spans="1:8" ht="12.75">
      <c r="A7">
        <v>1931</v>
      </c>
      <c r="B7" s="1">
        <v>-0.44799999999999995</v>
      </c>
      <c r="C7" s="1">
        <v>0.044500000000000005</v>
      </c>
      <c r="D7" s="1">
        <v>-0.1523</v>
      </c>
      <c r="E7">
        <v>1931</v>
      </c>
      <c r="F7">
        <f t="shared" si="0"/>
        <v>55.372974161698366</v>
      </c>
      <c r="G7">
        <f t="shared" si="1"/>
        <v>71.57235199616707</v>
      </c>
      <c r="H7">
        <f t="shared" si="2"/>
        <v>70.87372241838116</v>
      </c>
    </row>
    <row r="8" spans="1:8" ht="12.75">
      <c r="A8">
        <v>1932</v>
      </c>
      <c r="B8" s="1">
        <v>-0.0944</v>
      </c>
      <c r="C8" s="1">
        <v>0.0421</v>
      </c>
      <c r="D8" s="1">
        <v>0.0564</v>
      </c>
      <c r="E8">
        <v>1932</v>
      </c>
      <c r="F8">
        <f t="shared" si="0"/>
        <v>50.14576540083404</v>
      </c>
      <c r="G8">
        <f t="shared" si="1"/>
        <v>74.5855480152057</v>
      </c>
      <c r="H8">
        <f t="shared" si="2"/>
        <v>74.87100036277786</v>
      </c>
    </row>
    <row r="9" spans="1:8" ht="12.75">
      <c r="A9">
        <v>1933</v>
      </c>
      <c r="B9" s="1">
        <v>0.5608</v>
      </c>
      <c r="C9" s="1">
        <v>0.5071</v>
      </c>
      <c r="D9" s="1">
        <v>0.1577</v>
      </c>
      <c r="E9">
        <v>1933</v>
      </c>
      <c r="F9">
        <f t="shared" si="0"/>
        <v>78.26751063762177</v>
      </c>
      <c r="G9">
        <f t="shared" si="1"/>
        <v>112.4078794137165</v>
      </c>
      <c r="H9">
        <f t="shared" si="2"/>
        <v>86.67815711998793</v>
      </c>
    </row>
    <row r="10" spans="1:8" ht="12.75">
      <c r="A10">
        <v>1934</v>
      </c>
      <c r="B10" s="1">
        <v>0.044199999999999996</v>
      </c>
      <c r="C10" s="1">
        <v>0.2545</v>
      </c>
      <c r="D10" s="1">
        <v>-0.2998</v>
      </c>
      <c r="E10">
        <v>1934</v>
      </c>
      <c r="F10">
        <f t="shared" si="0"/>
        <v>81.72693460780465</v>
      </c>
      <c r="G10">
        <f t="shared" si="1"/>
        <v>141.01568472450734</v>
      </c>
      <c r="H10">
        <f t="shared" si="2"/>
        <v>60.692045615415545</v>
      </c>
    </row>
    <row r="11" spans="1:8" ht="12.75">
      <c r="A11">
        <v>1935</v>
      </c>
      <c r="B11" s="1">
        <v>0.4435</v>
      </c>
      <c r="C11" s="1">
        <v>0.12560000000000002</v>
      </c>
      <c r="D11" s="1">
        <v>0.0687</v>
      </c>
      <c r="E11">
        <v>1935</v>
      </c>
      <c r="F11">
        <f t="shared" si="0"/>
        <v>117.97283010636602</v>
      </c>
      <c r="G11">
        <f t="shared" si="1"/>
        <v>158.72725472590545</v>
      </c>
      <c r="H11">
        <f t="shared" si="2"/>
        <v>64.86158914919459</v>
      </c>
    </row>
    <row r="12" spans="1:8" ht="12.75">
      <c r="A12">
        <v>1936</v>
      </c>
      <c r="B12" s="1">
        <v>0.32439999999999997</v>
      </c>
      <c r="C12" s="1">
        <v>0.15460000000000002</v>
      </c>
      <c r="D12" s="1">
        <v>0.2888</v>
      </c>
      <c r="E12">
        <v>1936</v>
      </c>
      <c r="F12">
        <f t="shared" si="0"/>
        <v>156.24321619287116</v>
      </c>
      <c r="G12">
        <f t="shared" si="1"/>
        <v>183.26648830653045</v>
      </c>
      <c r="H12">
        <f t="shared" si="2"/>
        <v>83.59361609548198</v>
      </c>
    </row>
    <row r="13" spans="1:8" ht="12.75">
      <c r="A13">
        <v>1937</v>
      </c>
      <c r="B13" s="1">
        <v>-0.3483</v>
      </c>
      <c r="C13" s="1">
        <v>-0.1392</v>
      </c>
      <c r="D13" s="1">
        <v>-0.0489</v>
      </c>
      <c r="E13">
        <v>1937</v>
      </c>
      <c r="F13">
        <f t="shared" si="0"/>
        <v>101.82370399289412</v>
      </c>
      <c r="G13">
        <f t="shared" si="1"/>
        <v>157.7557931342614</v>
      </c>
      <c r="H13">
        <f t="shared" si="2"/>
        <v>79.50588826841292</v>
      </c>
    </row>
    <row r="14" spans="1:8" ht="12.75">
      <c r="A14">
        <v>1938</v>
      </c>
      <c r="B14" s="1">
        <v>0.27949999999999997</v>
      </c>
      <c r="C14" s="1">
        <v>0.1166</v>
      </c>
      <c r="D14" s="1">
        <v>-0.128</v>
      </c>
      <c r="E14">
        <v>1938</v>
      </c>
      <c r="F14">
        <f t="shared" si="0"/>
        <v>130.28342925890803</v>
      </c>
      <c r="G14">
        <f t="shared" si="1"/>
        <v>176.1501186137163</v>
      </c>
      <c r="H14">
        <f t="shared" si="2"/>
        <v>69.32913457005607</v>
      </c>
    </row>
    <row r="15" spans="1:8" ht="12.75">
      <c r="A15">
        <v>1939</v>
      </c>
      <c r="B15" s="1">
        <v>0.029500000000000002</v>
      </c>
      <c r="C15" s="1">
        <v>0.0529</v>
      </c>
      <c r="D15" s="1">
        <v>-0.1726</v>
      </c>
      <c r="E15">
        <v>1939</v>
      </c>
      <c r="F15">
        <f t="shared" si="0"/>
        <v>134.12679042204581</v>
      </c>
      <c r="G15">
        <f t="shared" si="1"/>
        <v>185.4684598883819</v>
      </c>
      <c r="H15">
        <f t="shared" si="2"/>
        <v>57.36292594326439</v>
      </c>
    </row>
    <row r="16" spans="1:8" ht="12.75">
      <c r="A16">
        <v>1940</v>
      </c>
      <c r="B16" s="1">
        <v>-0.0693</v>
      </c>
      <c r="C16" s="1">
        <v>0.0138</v>
      </c>
      <c r="D16" s="1">
        <v>-0.0161</v>
      </c>
      <c r="E16">
        <v>1940</v>
      </c>
      <c r="F16">
        <f t="shared" si="0"/>
        <v>124.83180384579804</v>
      </c>
      <c r="G16">
        <f t="shared" si="1"/>
        <v>188.02792463484155</v>
      </c>
      <c r="H16">
        <f t="shared" si="2"/>
        <v>56.43938283557784</v>
      </c>
    </row>
    <row r="17" spans="1:8" ht="12.75">
      <c r="A17">
        <v>1941</v>
      </c>
      <c r="B17" s="1">
        <v>-0.1014</v>
      </c>
      <c r="C17" s="1">
        <v>-0.0495</v>
      </c>
      <c r="D17" s="1">
        <v>0.1216</v>
      </c>
      <c r="E17">
        <v>1941</v>
      </c>
      <c r="F17">
        <f t="shared" si="0"/>
        <v>112.1738589358341</v>
      </c>
      <c r="G17">
        <f t="shared" si="1"/>
        <v>178.7205423654169</v>
      </c>
      <c r="H17">
        <f t="shared" si="2"/>
        <v>63.3024117883841</v>
      </c>
    </row>
    <row r="18" spans="1:8" ht="12.75">
      <c r="A18">
        <v>1942</v>
      </c>
      <c r="B18" s="1">
        <v>0.1575</v>
      </c>
      <c r="C18" s="1">
        <v>0.0553</v>
      </c>
      <c r="D18" s="1">
        <v>0.19390000000000002</v>
      </c>
      <c r="E18">
        <v>1942</v>
      </c>
      <c r="F18">
        <f t="shared" si="0"/>
        <v>129.84124171822796</v>
      </c>
      <c r="G18">
        <f t="shared" si="1"/>
        <v>188.60378835822442</v>
      </c>
      <c r="H18">
        <f>H17*(1+D18)</f>
        <v>75.57674943415178</v>
      </c>
    </row>
    <row r="19" spans="1:8" ht="12.75">
      <c r="A19">
        <v>1943</v>
      </c>
      <c r="B19" s="1">
        <v>0.2823</v>
      </c>
      <c r="C19" s="1">
        <v>0.3064</v>
      </c>
      <c r="D19" s="1">
        <v>0.3436</v>
      </c>
      <c r="E19">
        <v>1943</v>
      </c>
      <c r="F19">
        <f t="shared" si="0"/>
        <v>166.49542425528372</v>
      </c>
      <c r="G19">
        <f t="shared" si="1"/>
        <v>246.3919891111844</v>
      </c>
      <c r="H19">
        <f t="shared" si="2"/>
        <v>101.54492053972632</v>
      </c>
    </row>
    <row r="20" spans="1:8" ht="12.75">
      <c r="A20">
        <v>1944</v>
      </c>
      <c r="B20" s="1">
        <v>0.2112</v>
      </c>
      <c r="C20" s="1">
        <v>0.16899999999999998</v>
      </c>
      <c r="D20" s="1">
        <v>0.1718</v>
      </c>
      <c r="E20">
        <v>1944</v>
      </c>
      <c r="F20">
        <f t="shared" si="0"/>
        <v>201.65925785799965</v>
      </c>
      <c r="G20">
        <f t="shared" si="1"/>
        <v>288.0322352709746</v>
      </c>
      <c r="H20">
        <f t="shared" si="2"/>
        <v>118.9903378884513</v>
      </c>
    </row>
    <row r="21" spans="1:8" ht="12.75">
      <c r="A21">
        <v>1945</v>
      </c>
      <c r="B21" s="1">
        <v>0.3772</v>
      </c>
      <c r="C21" s="1">
        <v>0.2625</v>
      </c>
      <c r="D21" s="1">
        <v>0.13720000000000002</v>
      </c>
      <c r="E21">
        <v>1945</v>
      </c>
      <c r="F21">
        <f t="shared" si="0"/>
        <v>277.7251299220371</v>
      </c>
      <c r="G21">
        <f t="shared" si="1"/>
        <v>363.6406970296054</v>
      </c>
      <c r="H21">
        <f t="shared" si="2"/>
        <v>135.31581224674682</v>
      </c>
    </row>
    <row r="22" spans="1:8" ht="12.75">
      <c r="A22">
        <v>1946</v>
      </c>
      <c r="B22" s="1">
        <v>-0.0608</v>
      </c>
      <c r="C22" s="1">
        <v>-0.0401</v>
      </c>
      <c r="D22" s="1">
        <v>0.0252</v>
      </c>
      <c r="E22">
        <v>1946</v>
      </c>
      <c r="F22">
        <f t="shared" si="0"/>
        <v>260.8394420227773</v>
      </c>
      <c r="G22">
        <f t="shared" si="1"/>
        <v>349.0587050787182</v>
      </c>
      <c r="H22">
        <f t="shared" si="2"/>
        <v>138.72577071536483</v>
      </c>
    </row>
    <row r="23" spans="1:8" ht="12.75">
      <c r="A23">
        <v>1947</v>
      </c>
      <c r="B23" s="1">
        <v>0.0322</v>
      </c>
      <c r="C23" s="1">
        <v>-0.0751</v>
      </c>
      <c r="D23" s="1">
        <v>0.09140000000000001</v>
      </c>
      <c r="E23">
        <v>1947</v>
      </c>
      <c r="F23">
        <f t="shared" si="0"/>
        <v>269.23847205591073</v>
      </c>
      <c r="G23">
        <f t="shared" si="1"/>
        <v>322.8443963273065</v>
      </c>
      <c r="H23">
        <f t="shared" si="2"/>
        <v>151.40530615874917</v>
      </c>
    </row>
    <row r="24" spans="1:8" ht="12.75">
      <c r="A24">
        <v>1948</v>
      </c>
      <c r="B24" s="1">
        <v>0.013300000000000001</v>
      </c>
      <c r="C24" s="1">
        <v>-0.0897</v>
      </c>
      <c r="D24" s="1">
        <v>0.033</v>
      </c>
      <c r="E24">
        <v>1948</v>
      </c>
      <c r="F24">
        <f t="shared" si="0"/>
        <v>272.81934373425435</v>
      </c>
      <c r="G24">
        <f t="shared" si="1"/>
        <v>293.88525397674715</v>
      </c>
      <c r="H24">
        <f t="shared" si="2"/>
        <v>156.40168126198787</v>
      </c>
    </row>
    <row r="25" spans="1:8" ht="12.75">
      <c r="A25">
        <v>1949</v>
      </c>
      <c r="B25" s="1">
        <v>0.1923</v>
      </c>
      <c r="C25" s="1">
        <v>0.0316</v>
      </c>
      <c r="D25" s="1">
        <v>-0.0354</v>
      </c>
      <c r="E25">
        <v>1949</v>
      </c>
      <c r="F25">
        <f t="shared" si="0"/>
        <v>325.2825035343514</v>
      </c>
      <c r="G25">
        <f t="shared" si="1"/>
        <v>303.1720280024124</v>
      </c>
      <c r="H25">
        <f t="shared" si="2"/>
        <v>150.8650617453135</v>
      </c>
    </row>
    <row r="26" spans="1:8" ht="12.75">
      <c r="A26">
        <v>1950</v>
      </c>
      <c r="B26" s="1">
        <v>0.2826</v>
      </c>
      <c r="C26" s="1">
        <v>0.020099999999999996</v>
      </c>
      <c r="D26" s="1">
        <v>0.2663</v>
      </c>
      <c r="E26">
        <v>1950</v>
      </c>
      <c r="F26">
        <f t="shared" si="0"/>
        <v>417.2073390331591</v>
      </c>
      <c r="G26">
        <f t="shared" si="1"/>
        <v>309.2657857652609</v>
      </c>
      <c r="H26">
        <f t="shared" si="2"/>
        <v>191.0404276880905</v>
      </c>
    </row>
    <row r="27" spans="1:8" ht="12.75">
      <c r="A27">
        <v>1951</v>
      </c>
      <c r="B27" s="1">
        <v>0.1909</v>
      </c>
      <c r="C27" s="1">
        <v>-0.049699999999999994</v>
      </c>
      <c r="D27" s="1">
        <v>-0.0484</v>
      </c>
      <c r="E27">
        <v>1951</v>
      </c>
      <c r="F27">
        <f t="shared" si="0"/>
        <v>496.85222005458917</v>
      </c>
      <c r="G27">
        <f t="shared" si="1"/>
        <v>293.8952762127274</v>
      </c>
      <c r="H27">
        <f t="shared" si="2"/>
        <v>181.7940709879869</v>
      </c>
    </row>
    <row r="28" spans="1:8" ht="12.75">
      <c r="A28">
        <v>1952</v>
      </c>
      <c r="B28" s="1">
        <v>0.1189</v>
      </c>
      <c r="C28" s="1">
        <v>-0.0655</v>
      </c>
      <c r="D28" s="1">
        <v>0.031</v>
      </c>
      <c r="E28">
        <v>1952</v>
      </c>
      <c r="F28">
        <f t="shared" si="0"/>
        <v>555.9279490190798</v>
      </c>
      <c r="G28">
        <f t="shared" si="1"/>
        <v>274.6451356207938</v>
      </c>
      <c r="H28">
        <f t="shared" si="2"/>
        <v>187.42968718861448</v>
      </c>
    </row>
    <row r="29" spans="1:8" ht="12.75">
      <c r="A29">
        <v>1953</v>
      </c>
      <c r="B29" s="1">
        <v>-0.0116</v>
      </c>
      <c r="C29" s="1">
        <v>-0.013500000000000002</v>
      </c>
      <c r="D29" s="1">
        <v>-0.0779</v>
      </c>
      <c r="E29">
        <v>1953</v>
      </c>
      <c r="F29">
        <f t="shared" si="0"/>
        <v>549.4791848104585</v>
      </c>
      <c r="G29">
        <f t="shared" si="1"/>
        <v>270.93742628991305</v>
      </c>
      <c r="H29">
        <f t="shared" si="2"/>
        <v>172.8289145566214</v>
      </c>
    </row>
    <row r="30" spans="1:8" ht="12.75">
      <c r="A30">
        <v>1954</v>
      </c>
      <c r="B30" s="1">
        <v>0.4928</v>
      </c>
      <c r="C30" s="1">
        <v>-0.0195</v>
      </c>
      <c r="D30" s="1">
        <v>0.2488</v>
      </c>
      <c r="E30">
        <v>1954</v>
      </c>
      <c r="F30">
        <f t="shared" si="0"/>
        <v>820.2625270850524</v>
      </c>
      <c r="G30">
        <f t="shared" si="1"/>
        <v>265.65414647725976</v>
      </c>
      <c r="H30">
        <f t="shared" si="2"/>
        <v>215.8287484983088</v>
      </c>
    </row>
    <row r="31" spans="1:8" ht="12.75">
      <c r="A31">
        <v>1955</v>
      </c>
      <c r="B31" s="1">
        <v>0.2376</v>
      </c>
      <c r="C31" s="1">
        <v>-0.0625</v>
      </c>
      <c r="D31" s="1">
        <v>0.054000000000000006</v>
      </c>
      <c r="E31">
        <v>1955</v>
      </c>
      <c r="F31">
        <f t="shared" si="0"/>
        <v>1015.1569035204609</v>
      </c>
      <c r="G31">
        <f t="shared" si="1"/>
        <v>249.050762322431</v>
      </c>
      <c r="H31">
        <f t="shared" si="2"/>
        <v>227.4835009172175</v>
      </c>
    </row>
    <row r="32" spans="1:8" ht="12.75">
      <c r="A32">
        <v>1956</v>
      </c>
      <c r="B32" s="1">
        <v>0.0583</v>
      </c>
      <c r="C32" s="1">
        <v>-0.0067</v>
      </c>
      <c r="D32" s="1">
        <v>-0.0241</v>
      </c>
      <c r="E32">
        <v>1956</v>
      </c>
      <c r="F32">
        <f t="shared" si="0"/>
        <v>1074.3405509957038</v>
      </c>
      <c r="G32">
        <f t="shared" si="1"/>
        <v>247.38212221487072</v>
      </c>
      <c r="H32">
        <f t="shared" si="2"/>
        <v>222.00114854511256</v>
      </c>
    </row>
    <row r="33" spans="1:8" ht="12.75">
      <c r="A33">
        <v>1957</v>
      </c>
      <c r="B33" s="1">
        <v>-0.13269999999999998</v>
      </c>
      <c r="C33" s="1">
        <v>-0.024399999999999998</v>
      </c>
      <c r="D33" s="1">
        <v>-0.0625</v>
      </c>
      <c r="E33">
        <v>1957</v>
      </c>
      <c r="F33">
        <f t="shared" si="0"/>
        <v>931.7755598785739</v>
      </c>
      <c r="G33">
        <f t="shared" si="1"/>
        <v>241.34599843282788</v>
      </c>
      <c r="H33">
        <f t="shared" si="2"/>
        <v>208.126076761043</v>
      </c>
    </row>
    <row r="34" spans="1:8" ht="12.75">
      <c r="A34">
        <v>1958</v>
      </c>
      <c r="B34" s="1">
        <v>0.4346</v>
      </c>
      <c r="C34" s="1">
        <v>0.1427</v>
      </c>
      <c r="D34" s="1">
        <v>0.1257</v>
      </c>
      <c r="E34">
        <v>1958</v>
      </c>
      <c r="F34">
        <f t="shared" si="0"/>
        <v>1336.7252182018021</v>
      </c>
      <c r="G34">
        <f t="shared" si="1"/>
        <v>275.78607240919246</v>
      </c>
      <c r="H34">
        <f t="shared" si="2"/>
        <v>234.2875246099061</v>
      </c>
    </row>
    <row r="35" spans="1:8" ht="12.75">
      <c r="A35">
        <v>1959</v>
      </c>
      <c r="B35" s="1">
        <v>0.09789999999999999</v>
      </c>
      <c r="C35" s="1">
        <v>0.0564</v>
      </c>
      <c r="D35" s="1">
        <v>0.0084</v>
      </c>
      <c r="E35">
        <v>1959</v>
      </c>
      <c r="F35">
        <f t="shared" si="0"/>
        <v>1467.5906170637586</v>
      </c>
      <c r="G35">
        <f t="shared" si="1"/>
        <v>291.3404068930709</v>
      </c>
      <c r="H35">
        <f t="shared" si="2"/>
        <v>236.2555398166293</v>
      </c>
    </row>
    <row r="36" spans="1:8" ht="12.75">
      <c r="A36">
        <v>1960</v>
      </c>
      <c r="B36" s="1">
        <v>-0.0173</v>
      </c>
      <c r="C36" s="1">
        <v>-0.0241</v>
      </c>
      <c r="D36" s="1">
        <v>-0.052199999999999996</v>
      </c>
      <c r="E36">
        <v>1960</v>
      </c>
      <c r="F36">
        <f t="shared" si="0"/>
        <v>1442.2012993885555</v>
      </c>
      <c r="G36">
        <f t="shared" si="1"/>
        <v>284.3191030869479</v>
      </c>
      <c r="H36">
        <f t="shared" si="2"/>
        <v>223.92300063820124</v>
      </c>
    </row>
    <row r="37" spans="1:8" ht="12.75">
      <c r="A37">
        <v>1961</v>
      </c>
      <c r="B37" s="1">
        <v>0.2488</v>
      </c>
      <c r="C37" s="1">
        <v>0.0042</v>
      </c>
      <c r="D37" s="1">
        <v>0.0556</v>
      </c>
      <c r="E37">
        <v>1961</v>
      </c>
      <c r="F37">
        <f t="shared" si="0"/>
        <v>1801.020982676428</v>
      </c>
      <c r="G37">
        <f t="shared" si="1"/>
        <v>285.5132433199131</v>
      </c>
      <c r="H37">
        <f t="shared" si="2"/>
        <v>236.37311947368525</v>
      </c>
    </row>
    <row r="38" spans="1:8" ht="12.75">
      <c r="A38">
        <v>1962</v>
      </c>
      <c r="B38" s="1">
        <v>-0.12279999999999999</v>
      </c>
      <c r="C38" s="1">
        <v>-0.0924</v>
      </c>
      <c r="D38" s="1">
        <v>0.1033</v>
      </c>
      <c r="E38">
        <v>1962</v>
      </c>
      <c r="F38">
        <f t="shared" si="0"/>
        <v>1579.8556060037627</v>
      </c>
      <c r="G38">
        <f t="shared" si="1"/>
        <v>259.1318196371531</v>
      </c>
      <c r="H38">
        <f t="shared" si="2"/>
        <v>260.79046271531695</v>
      </c>
    </row>
    <row r="39" spans="1:8" ht="12.75">
      <c r="A39">
        <v>1963</v>
      </c>
      <c r="B39" s="1">
        <v>0.17920000000000003</v>
      </c>
      <c r="C39" s="1">
        <v>-0.060899999999999996</v>
      </c>
      <c r="D39" s="1">
        <v>0.1542</v>
      </c>
      <c r="E39">
        <v>1963</v>
      </c>
      <c r="F39">
        <f t="shared" si="0"/>
        <v>1862.965730599637</v>
      </c>
      <c r="G39">
        <f t="shared" si="1"/>
        <v>243.3506918212505</v>
      </c>
      <c r="H39">
        <f t="shared" si="2"/>
        <v>301.0043520660188</v>
      </c>
    </row>
    <row r="40" spans="1:8" ht="12.75">
      <c r="A40">
        <v>1964</v>
      </c>
      <c r="B40" s="1">
        <v>0.1266</v>
      </c>
      <c r="C40" s="1">
        <v>-0.0178</v>
      </c>
      <c r="D40" s="1">
        <v>0.0973</v>
      </c>
      <c r="E40">
        <v>1964</v>
      </c>
      <c r="F40">
        <f t="shared" si="0"/>
        <v>2098.817192093551</v>
      </c>
      <c r="G40">
        <f t="shared" si="1"/>
        <v>239.01904950683223</v>
      </c>
      <c r="H40">
        <f t="shared" si="2"/>
        <v>330.2920755220424</v>
      </c>
    </row>
    <row r="41" spans="1:8" ht="12.75">
      <c r="A41">
        <v>1965</v>
      </c>
      <c r="B41" s="1">
        <v>0.1058</v>
      </c>
      <c r="C41" s="1">
        <v>0.22820000000000001</v>
      </c>
      <c r="D41" s="1">
        <v>0.0579</v>
      </c>
      <c r="E41">
        <v>1965</v>
      </c>
      <c r="F41">
        <f t="shared" si="0"/>
        <v>2320.8720510170488</v>
      </c>
      <c r="G41">
        <f t="shared" si="1"/>
        <v>293.56319660429136</v>
      </c>
      <c r="H41">
        <f t="shared" si="2"/>
        <v>349.41598669476866</v>
      </c>
    </row>
    <row r="42" spans="1:12" ht="12.75">
      <c r="A42">
        <v>1966</v>
      </c>
      <c r="B42" s="1">
        <v>-0.1354</v>
      </c>
      <c r="C42" s="1">
        <v>0.0278</v>
      </c>
      <c r="D42" s="1">
        <v>-0.009399999999999999</v>
      </c>
      <c r="E42">
        <v>1966</v>
      </c>
      <c r="F42">
        <f t="shared" si="0"/>
        <v>2006.6259753093404</v>
      </c>
      <c r="G42">
        <f t="shared" si="1"/>
        <v>301.7242534698907</v>
      </c>
      <c r="H42">
        <f t="shared" si="2"/>
        <v>346.13147641983784</v>
      </c>
      <c r="J42" s="1">
        <f aca="true" t="shared" si="3" ref="J42:J76">(F$78/F42)^(1/($E$78-$E42))-1</f>
        <v>0.04184260924648586</v>
      </c>
      <c r="K42" s="1">
        <f aca="true" t="shared" si="4" ref="K42:K76">(G$78/G42)^(1/($E$78-$E42))-1</f>
        <v>0.02423008212877109</v>
      </c>
      <c r="L42" s="1">
        <f aca="true" t="shared" si="5" ref="L42:L76">(H$78/H42)^(1/($E$78-$E42))-1</f>
        <v>0.0335214335980889</v>
      </c>
    </row>
    <row r="43" spans="1:12" ht="12.75">
      <c r="A43">
        <v>1967</v>
      </c>
      <c r="B43" s="1">
        <v>0.24</v>
      </c>
      <c r="C43" s="1">
        <v>0.5062</v>
      </c>
      <c r="D43" s="1">
        <v>-0.0915</v>
      </c>
      <c r="E43">
        <v>1967</v>
      </c>
      <c r="F43">
        <f t="shared" si="0"/>
        <v>2488.2162093835823</v>
      </c>
      <c r="G43">
        <f t="shared" si="1"/>
        <v>454.45707057634934</v>
      </c>
      <c r="H43">
        <f t="shared" si="2"/>
        <v>314.4604463274227</v>
      </c>
      <c r="J43" s="1">
        <f t="shared" si="3"/>
        <v>0.03667244748867393</v>
      </c>
      <c r="K43" s="1">
        <f t="shared" si="4"/>
        <v>0.013006514115925905</v>
      </c>
      <c r="L43" s="1">
        <f t="shared" si="5"/>
        <v>0.037335718290887776</v>
      </c>
    </row>
    <row r="44" spans="1:12" ht="12.75">
      <c r="A44">
        <v>1968</v>
      </c>
      <c r="B44" s="1">
        <v>0.0902</v>
      </c>
      <c r="C44" s="1">
        <v>0.24230000000000002</v>
      </c>
      <c r="D44" s="1">
        <v>0.1807</v>
      </c>
      <c r="E44">
        <v>1968</v>
      </c>
      <c r="F44">
        <f t="shared" si="0"/>
        <v>2712.6533114699814</v>
      </c>
      <c r="G44">
        <f t="shared" si="1"/>
        <v>564.5720187769988</v>
      </c>
      <c r="H44">
        <f t="shared" si="2"/>
        <v>371.283448978788</v>
      </c>
      <c r="J44" s="1">
        <f t="shared" si="3"/>
        <v>0.03513854131745586</v>
      </c>
      <c r="K44" s="1">
        <f t="shared" si="4"/>
        <v>0.006945433466463813</v>
      </c>
      <c r="L44" s="1">
        <f t="shared" si="5"/>
        <v>0.03339366741629268</v>
      </c>
    </row>
    <row r="45" spans="1:12" ht="12.75">
      <c r="A45">
        <v>1969</v>
      </c>
      <c r="B45" s="1">
        <v>-0.172</v>
      </c>
      <c r="C45" s="1">
        <v>-0.1399</v>
      </c>
      <c r="D45" s="1">
        <v>-0.1072</v>
      </c>
      <c r="E45">
        <v>1969</v>
      </c>
      <c r="F45">
        <f t="shared" si="0"/>
        <v>2246.076941897145</v>
      </c>
      <c r="G45">
        <f t="shared" si="1"/>
        <v>485.5883933500966</v>
      </c>
      <c r="H45">
        <f t="shared" si="2"/>
        <v>331.4818632482619</v>
      </c>
      <c r="J45" s="1">
        <f t="shared" si="3"/>
        <v>0.04216601690353894</v>
      </c>
      <c r="K45" s="1">
        <f t="shared" si="4"/>
        <v>0.011766721956716353</v>
      </c>
      <c r="L45" s="1">
        <f t="shared" si="5"/>
        <v>0.037983357369766324</v>
      </c>
    </row>
    <row r="46" spans="1:12" ht="12.75">
      <c r="A46">
        <v>1970</v>
      </c>
      <c r="B46" s="1">
        <v>-0.0565</v>
      </c>
      <c r="C46" s="1">
        <v>-0.1148</v>
      </c>
      <c r="D46" s="1">
        <v>0.2158</v>
      </c>
      <c r="E46">
        <v>1970</v>
      </c>
      <c r="F46">
        <f t="shared" si="0"/>
        <v>2119.1735946799563</v>
      </c>
      <c r="G46">
        <f t="shared" si="1"/>
        <v>429.84284579350555</v>
      </c>
      <c r="H46">
        <f t="shared" si="2"/>
        <v>403.0156493372368</v>
      </c>
      <c r="J46" s="1">
        <f t="shared" si="3"/>
        <v>0.045410243821478735</v>
      </c>
      <c r="K46" s="1">
        <f t="shared" si="4"/>
        <v>0.016000938745311943</v>
      </c>
      <c r="L46" s="1">
        <f t="shared" si="5"/>
        <v>0.03286699078752098</v>
      </c>
    </row>
    <row r="47" spans="1:12" ht="12.75">
      <c r="A47">
        <v>1971</v>
      </c>
      <c r="B47" s="1">
        <v>0.1165</v>
      </c>
      <c r="C47" s="1">
        <v>0.0626</v>
      </c>
      <c r="D47" s="1">
        <v>-0.1139</v>
      </c>
      <c r="E47">
        <v>1971</v>
      </c>
      <c r="F47">
        <f t="shared" si="0"/>
        <v>2366.0573184601712</v>
      </c>
      <c r="G47">
        <f t="shared" si="1"/>
        <v>456.75100794017897</v>
      </c>
      <c r="H47">
        <f t="shared" si="2"/>
        <v>357.11216687772554</v>
      </c>
      <c r="J47" s="1">
        <f t="shared" si="3"/>
        <v>0.04319398607485536</v>
      </c>
      <c r="K47" s="1">
        <f t="shared" si="4"/>
        <v>0.014532258861895464</v>
      </c>
      <c r="L47" s="1">
        <f t="shared" si="5"/>
        <v>0.03798612557803005</v>
      </c>
    </row>
    <row r="48" spans="1:12" ht="12.75">
      <c r="A48">
        <v>1972</v>
      </c>
      <c r="B48" s="1">
        <v>0.12960000000000002</v>
      </c>
      <c r="C48" s="1">
        <v>-0.12240000000000001</v>
      </c>
      <c r="D48" s="1">
        <v>0.021</v>
      </c>
      <c r="E48">
        <v>1972</v>
      </c>
      <c r="F48">
        <f t="shared" si="0"/>
        <v>2672.698346932609</v>
      </c>
      <c r="G48">
        <f t="shared" si="1"/>
        <v>400.84468456830103</v>
      </c>
      <c r="H48">
        <f t="shared" si="2"/>
        <v>364.6115223821578</v>
      </c>
      <c r="J48" s="1">
        <f t="shared" si="3"/>
        <v>0.04043053065669677</v>
      </c>
      <c r="K48" s="1">
        <f t="shared" si="4"/>
        <v>0.019447430626657658</v>
      </c>
      <c r="L48" s="1">
        <f t="shared" si="5"/>
        <v>0.038557170781631456</v>
      </c>
    </row>
    <row r="49" spans="1:12" ht="12.75">
      <c r="A49">
        <v>1973</v>
      </c>
      <c r="B49" s="1">
        <v>-0.2469</v>
      </c>
      <c r="C49" s="1">
        <v>-0.23929999999999998</v>
      </c>
      <c r="D49" s="1">
        <v>0.17980000000000002</v>
      </c>
      <c r="E49">
        <v>1973</v>
      </c>
      <c r="F49">
        <f t="shared" si="0"/>
        <v>2012.809125074948</v>
      </c>
      <c r="G49">
        <f t="shared" si="1"/>
        <v>304.9225515511066</v>
      </c>
      <c r="H49">
        <f t="shared" si="2"/>
        <v>430.1686741064697</v>
      </c>
      <c r="J49" s="1">
        <f t="shared" si="3"/>
        <v>0.05209050930340231</v>
      </c>
      <c r="K49" s="1">
        <f t="shared" si="4"/>
        <v>0.029791653024273</v>
      </c>
      <c r="L49" s="1">
        <f t="shared" si="5"/>
        <v>0.03400067690173514</v>
      </c>
    </row>
    <row r="50" spans="1:12" ht="12.75">
      <c r="A50">
        <v>1974</v>
      </c>
      <c r="B50" s="1">
        <v>-0.35700000000000004</v>
      </c>
      <c r="C50" s="1">
        <v>-0.0060999999999999995</v>
      </c>
      <c r="D50" s="1">
        <v>0.09359999999999999</v>
      </c>
      <c r="E50">
        <v>1974</v>
      </c>
      <c r="F50">
        <f t="shared" si="0"/>
        <v>1294.2362674231915</v>
      </c>
      <c r="G50">
        <f t="shared" si="1"/>
        <v>303.06252398664486</v>
      </c>
      <c r="H50">
        <f t="shared" si="2"/>
        <v>470.4324620028352</v>
      </c>
      <c r="J50" s="1">
        <f t="shared" si="3"/>
        <v>0.0707555197504528</v>
      </c>
      <c r="K50" s="1">
        <f t="shared" si="4"/>
        <v>0.031097195911648612</v>
      </c>
      <c r="L50" s="1">
        <f t="shared" si="5"/>
        <v>0.03193328361742931</v>
      </c>
    </row>
    <row r="51" spans="1:12" ht="12.75">
      <c r="A51">
        <v>1975</v>
      </c>
      <c r="B51" s="1">
        <v>0.3235</v>
      </c>
      <c r="C51" s="1">
        <v>0.15039999999999998</v>
      </c>
      <c r="D51" s="1">
        <v>0.0863</v>
      </c>
      <c r="E51">
        <v>1975</v>
      </c>
      <c r="F51">
        <f t="shared" si="0"/>
        <v>1712.9216999345942</v>
      </c>
      <c r="G51">
        <f t="shared" si="1"/>
        <v>348.6431275942362</v>
      </c>
      <c r="H51">
        <f t="shared" si="2"/>
        <v>511.03078347367995</v>
      </c>
      <c r="J51" s="1">
        <f t="shared" si="3"/>
        <v>0.06238436139941439</v>
      </c>
      <c r="K51" s="1">
        <f t="shared" si="4"/>
        <v>0.02692451558133646</v>
      </c>
      <c r="L51" s="1">
        <f t="shared" si="5"/>
        <v>0.0299728159028827</v>
      </c>
    </row>
    <row r="52" spans="1:12" ht="12.75">
      <c r="A52">
        <v>1976</v>
      </c>
      <c r="B52" s="1">
        <v>0.21899999999999997</v>
      </c>
      <c r="C52" s="1">
        <v>0.138</v>
      </c>
      <c r="D52" s="1">
        <v>0.2401</v>
      </c>
      <c r="E52">
        <v>1976</v>
      </c>
      <c r="F52">
        <f t="shared" si="0"/>
        <v>2088.05155222027</v>
      </c>
      <c r="G52">
        <f t="shared" si="1"/>
        <v>396.75587920224075</v>
      </c>
      <c r="H52">
        <f t="shared" si="2"/>
        <v>633.7292745857105</v>
      </c>
      <c r="J52" s="1">
        <f t="shared" si="3"/>
        <v>0.05678020013661844</v>
      </c>
      <c r="K52" s="1">
        <f t="shared" si="4"/>
        <v>0.02287601078012691</v>
      </c>
      <c r="L52" s="1">
        <f t="shared" si="5"/>
        <v>0.022644230038595836</v>
      </c>
    </row>
    <row r="53" spans="1:12" ht="12.75">
      <c r="A53">
        <v>1977</v>
      </c>
      <c r="B53" s="1">
        <v>-0.08199999999999999</v>
      </c>
      <c r="C53" s="1">
        <v>0.2324</v>
      </c>
      <c r="D53" s="1">
        <v>0.0779</v>
      </c>
      <c r="E53">
        <v>1977</v>
      </c>
      <c r="F53">
        <f t="shared" si="0"/>
        <v>1916.831324938208</v>
      </c>
      <c r="G53">
        <f t="shared" si="1"/>
        <v>488.96194552884145</v>
      </c>
      <c r="H53">
        <f t="shared" si="2"/>
        <v>683.0967850759374</v>
      </c>
      <c r="J53" s="1">
        <f t="shared" si="3"/>
        <v>0.06274812444576372</v>
      </c>
      <c r="K53" s="1">
        <f t="shared" si="4"/>
        <v>0.015280033639033741</v>
      </c>
      <c r="L53" s="1">
        <f t="shared" si="5"/>
        <v>0.020493907684410173</v>
      </c>
    </row>
    <row r="54" spans="1:12" ht="12.75">
      <c r="A54">
        <v>1978</v>
      </c>
      <c r="B54" s="1">
        <v>0.0104</v>
      </c>
      <c r="C54" s="1">
        <v>0.1416</v>
      </c>
      <c r="D54" s="1">
        <v>0.0048</v>
      </c>
      <c r="E54">
        <v>1978</v>
      </c>
      <c r="F54">
        <f t="shared" si="0"/>
        <v>1936.7663707175652</v>
      </c>
      <c r="G54">
        <f t="shared" si="1"/>
        <v>558.1989570157253</v>
      </c>
      <c r="H54">
        <f t="shared" si="2"/>
        <v>686.3756496443019</v>
      </c>
      <c r="J54" s="1">
        <f t="shared" si="3"/>
        <v>0.06498720295461413</v>
      </c>
      <c r="K54" s="1">
        <f t="shared" si="4"/>
        <v>0.01033137700791631</v>
      </c>
      <c r="L54" s="1">
        <f t="shared" si="5"/>
        <v>0.021153113655861144</v>
      </c>
    </row>
    <row r="55" spans="1:12" ht="12.75">
      <c r="A55">
        <v>1979</v>
      </c>
      <c r="B55" s="1">
        <v>0.1333</v>
      </c>
      <c r="C55" s="1">
        <v>0.204</v>
      </c>
      <c r="D55" s="1">
        <v>-0.0222</v>
      </c>
      <c r="E55">
        <v>1979</v>
      </c>
      <c r="F55">
        <f t="shared" si="0"/>
        <v>2194.9373279342167</v>
      </c>
      <c r="G55">
        <f t="shared" si="1"/>
        <v>672.0715442469333</v>
      </c>
      <c r="H55">
        <f t="shared" si="2"/>
        <v>671.1381102221984</v>
      </c>
      <c r="J55" s="1">
        <f t="shared" si="3"/>
        <v>0.062112339610406186</v>
      </c>
      <c r="K55" s="1">
        <f t="shared" si="4"/>
        <v>0.002657071916158049</v>
      </c>
      <c r="L55" s="1">
        <f t="shared" si="5"/>
        <v>0.023081031247566886</v>
      </c>
    </row>
    <row r="56" spans="1:12" ht="12.75">
      <c r="A56">
        <v>1980</v>
      </c>
      <c r="B56" s="1">
        <v>0.221</v>
      </c>
      <c r="C56" s="1">
        <v>0.0558</v>
      </c>
      <c r="D56" s="1">
        <v>-0.2457</v>
      </c>
      <c r="E56">
        <v>1980</v>
      </c>
      <c r="F56">
        <f t="shared" si="0"/>
        <v>2680.018477407679</v>
      </c>
      <c r="G56">
        <f t="shared" si="1"/>
        <v>709.5731364159122</v>
      </c>
      <c r="H56">
        <f t="shared" si="2"/>
        <v>506.23947654060424</v>
      </c>
      <c r="J56" s="1">
        <f t="shared" si="3"/>
        <v>0.05540318272500011</v>
      </c>
      <c r="K56" s="1">
        <f t="shared" si="4"/>
        <v>0.0003060847361451291</v>
      </c>
      <c r="L56" s="1">
        <f t="shared" si="5"/>
        <v>0.03735323471333696</v>
      </c>
    </row>
    <row r="57" spans="1:12" ht="12.75">
      <c r="A57">
        <v>1981</v>
      </c>
      <c r="B57" s="1">
        <v>-0.1805</v>
      </c>
      <c r="C57" s="1">
        <v>0.073</v>
      </c>
      <c r="D57" s="1">
        <v>0.2457</v>
      </c>
      <c r="E57">
        <v>1981</v>
      </c>
      <c r="F57">
        <f t="shared" si="0"/>
        <v>2196.2751422355927</v>
      </c>
      <c r="G57">
        <f t="shared" si="1"/>
        <v>761.3719753742738</v>
      </c>
      <c r="H57">
        <f t="shared" si="2"/>
        <v>630.6225159266307</v>
      </c>
      <c r="J57" s="1">
        <f t="shared" si="3"/>
        <v>0.06819435287582931</v>
      </c>
      <c r="K57" s="1">
        <f t="shared" si="4"/>
        <v>-0.0030299541958342946</v>
      </c>
      <c r="L57" s="1">
        <f t="shared" si="5"/>
        <v>0.028351485721362257</v>
      </c>
    </row>
    <row r="58" spans="1:12" ht="12.75">
      <c r="A58">
        <v>1982</v>
      </c>
      <c r="B58" s="1">
        <v>0.1079</v>
      </c>
      <c r="C58" s="1">
        <v>0.08789999999999999</v>
      </c>
      <c r="D58" s="1">
        <v>0.1317</v>
      </c>
      <c r="E58">
        <v>1982</v>
      </c>
      <c r="F58">
        <f t="shared" si="0"/>
        <v>2433.253230082813</v>
      </c>
      <c r="G58">
        <f t="shared" si="1"/>
        <v>828.2965720096726</v>
      </c>
      <c r="H58">
        <f t="shared" si="2"/>
        <v>713.6755012741679</v>
      </c>
      <c r="J58" s="1">
        <f t="shared" si="3"/>
        <v>0.06624685568204547</v>
      </c>
      <c r="K58" s="1">
        <f t="shared" si="4"/>
        <v>-0.007371439791154177</v>
      </c>
      <c r="L58" s="1">
        <f t="shared" si="5"/>
        <v>0.02343930757884216</v>
      </c>
    </row>
    <row r="59" spans="1:12" ht="12.75">
      <c r="A59">
        <v>1983</v>
      </c>
      <c r="B59" s="1">
        <v>0.14400000000000002</v>
      </c>
      <c r="C59" s="1">
        <v>0.1394</v>
      </c>
      <c r="D59" s="1">
        <v>0.1886</v>
      </c>
      <c r="E59">
        <v>1983</v>
      </c>
      <c r="F59">
        <f t="shared" si="0"/>
        <v>2783.6416952147383</v>
      </c>
      <c r="G59">
        <f t="shared" si="1"/>
        <v>943.7611141478209</v>
      </c>
      <c r="H59">
        <f t="shared" si="2"/>
        <v>848.2747008144761</v>
      </c>
      <c r="J59" s="1">
        <f t="shared" si="3"/>
        <v>0.062304222212404836</v>
      </c>
      <c r="K59" s="1">
        <f t="shared" si="4"/>
        <v>-0.014549780752374342</v>
      </c>
      <c r="L59" s="1">
        <f t="shared" si="5"/>
        <v>0.015412319454525036</v>
      </c>
    </row>
    <row r="60" spans="1:12" ht="12.75">
      <c r="A60">
        <v>1984</v>
      </c>
      <c r="B60" s="1">
        <v>-0.047599999999999996</v>
      </c>
      <c r="C60" s="1">
        <v>-0.0861</v>
      </c>
      <c r="D60" s="1">
        <v>0.1863</v>
      </c>
      <c r="E60">
        <v>1984</v>
      </c>
      <c r="F60">
        <f t="shared" si="0"/>
        <v>2651.1403505225167</v>
      </c>
      <c r="G60">
        <f t="shared" si="1"/>
        <v>862.5032822196936</v>
      </c>
      <c r="H60">
        <f t="shared" si="2"/>
        <v>1006.308277576213</v>
      </c>
      <c r="J60" s="1">
        <f t="shared" si="3"/>
        <v>0.06876908008672333</v>
      </c>
      <c r="K60" s="1">
        <f t="shared" si="4"/>
        <v>-0.010414420859907403</v>
      </c>
      <c r="L60" s="1">
        <f t="shared" si="5"/>
        <v>0.006675579995995218</v>
      </c>
    </row>
    <row r="61" spans="1:12" ht="12.75">
      <c r="A61">
        <v>1985</v>
      </c>
      <c r="B61" s="1">
        <v>0.2463</v>
      </c>
      <c r="C61" s="1">
        <v>-0.0092</v>
      </c>
      <c r="D61" s="1">
        <v>0.0116</v>
      </c>
      <c r="E61">
        <v>1985</v>
      </c>
      <c r="F61">
        <f t="shared" si="0"/>
        <v>3304.1162188562125</v>
      </c>
      <c r="G61">
        <f t="shared" si="1"/>
        <v>854.5682520232724</v>
      </c>
      <c r="H61">
        <f t="shared" si="2"/>
        <v>1017.9814535960971</v>
      </c>
      <c r="J61" s="1">
        <f t="shared" si="3"/>
        <v>0.05915147240193375</v>
      </c>
      <c r="K61" s="1">
        <f t="shared" si="4"/>
        <v>-0.01048581100818724</v>
      </c>
      <c r="L61" s="1">
        <f t="shared" si="5"/>
        <v>0.006386655901712057</v>
      </c>
    </row>
    <row r="62" spans="1:12" ht="12.75">
      <c r="A62">
        <v>1986</v>
      </c>
      <c r="B62" s="1">
        <v>0.10400000000000001</v>
      </c>
      <c r="C62" s="1">
        <v>-0.1</v>
      </c>
      <c r="D62" s="1">
        <v>0.1</v>
      </c>
      <c r="E62">
        <v>1986</v>
      </c>
      <c r="F62">
        <f t="shared" si="0"/>
        <v>3647.7443056172588</v>
      </c>
      <c r="G62">
        <f t="shared" si="1"/>
        <v>769.1114268209452</v>
      </c>
      <c r="H62">
        <f t="shared" si="2"/>
        <v>1119.779598955707</v>
      </c>
      <c r="J62" s="1">
        <f t="shared" si="3"/>
        <v>0.056409716022289835</v>
      </c>
      <c r="K62" s="1">
        <f t="shared" si="4"/>
        <v>-0.0046043330704791385</v>
      </c>
      <c r="L62" s="1">
        <f t="shared" si="5"/>
        <v>0.0008076841278177316</v>
      </c>
    </row>
    <row r="63" spans="1:12" ht="12.75">
      <c r="A63">
        <v>1987</v>
      </c>
      <c r="B63" s="1">
        <v>-0.0351</v>
      </c>
      <c r="C63" s="1">
        <v>-0.1039</v>
      </c>
      <c r="D63" s="1">
        <v>-0.0254</v>
      </c>
      <c r="E63">
        <v>1987</v>
      </c>
      <c r="F63">
        <f t="shared" si="0"/>
        <v>3519.708480490093</v>
      </c>
      <c r="G63">
        <f t="shared" si="1"/>
        <v>689.200749574249</v>
      </c>
      <c r="H63">
        <f t="shared" si="2"/>
        <v>1091.3371971422318</v>
      </c>
      <c r="J63" s="1">
        <f t="shared" si="3"/>
        <v>0.06281022882593601</v>
      </c>
      <c r="K63" s="1">
        <f t="shared" si="4"/>
        <v>0.0023937814976480176</v>
      </c>
      <c r="L63" s="1">
        <f t="shared" si="5"/>
        <v>0.002579713656192917</v>
      </c>
    </row>
    <row r="64" spans="1:12" ht="12.75">
      <c r="A64">
        <v>1988</v>
      </c>
      <c r="B64" s="1">
        <v>0.1155</v>
      </c>
      <c r="C64" s="1">
        <v>0.0672</v>
      </c>
      <c r="D64" s="1">
        <v>0.1378</v>
      </c>
      <c r="E64">
        <v>1988</v>
      </c>
      <c r="F64">
        <f t="shared" si="0"/>
        <v>3926.234809986698</v>
      </c>
      <c r="G64">
        <f t="shared" si="1"/>
        <v>735.5150399456385</v>
      </c>
      <c r="H64">
        <f t="shared" si="2"/>
        <v>1241.7234629084312</v>
      </c>
      <c r="J64" s="1">
        <f t="shared" si="3"/>
        <v>0.05914333184584786</v>
      </c>
      <c r="K64" s="1">
        <f t="shared" si="4"/>
        <v>-0.002081728881835332</v>
      </c>
      <c r="L64" s="1">
        <f t="shared" si="5"/>
        <v>-0.00643993804912435</v>
      </c>
    </row>
    <row r="65" spans="1:12" ht="12.75">
      <c r="A65">
        <v>1989</v>
      </c>
      <c r="B65" s="1">
        <v>0.205</v>
      </c>
      <c r="C65" s="1">
        <v>-0.1201</v>
      </c>
      <c r="D65" s="1">
        <v>-0.0565</v>
      </c>
      <c r="E65">
        <v>1989</v>
      </c>
      <c r="F65">
        <f t="shared" si="0"/>
        <v>4731.112946033972</v>
      </c>
      <c r="G65">
        <f t="shared" si="1"/>
        <v>647.1796836481673</v>
      </c>
      <c r="H65">
        <f t="shared" si="2"/>
        <v>1171.5660872541048</v>
      </c>
      <c r="J65" s="1">
        <f t="shared" si="3"/>
        <v>0.04868379876371254</v>
      </c>
      <c r="K65" s="1">
        <f t="shared" si="4"/>
        <v>0.007626816561337346</v>
      </c>
      <c r="L65" s="1">
        <f t="shared" si="5"/>
        <v>-0.002480900587074175</v>
      </c>
    </row>
    <row r="66" spans="1:12" ht="12.75">
      <c r="A66">
        <v>1990</v>
      </c>
      <c r="B66" s="1">
        <v>-0.1384</v>
      </c>
      <c r="C66" s="1">
        <v>-0.14400000000000002</v>
      </c>
      <c r="D66" s="1">
        <v>-0.106</v>
      </c>
      <c r="E66">
        <v>1990</v>
      </c>
      <c r="F66">
        <f t="shared" si="0"/>
        <v>4076.32691430287</v>
      </c>
      <c r="G66">
        <f t="shared" si="1"/>
        <v>553.9858092028312</v>
      </c>
      <c r="H66">
        <f t="shared" si="2"/>
        <v>1047.3800820051697</v>
      </c>
      <c r="J66" s="1">
        <f t="shared" si="3"/>
        <v>0.0659973644455858</v>
      </c>
      <c r="K66" s="1">
        <f t="shared" si="4"/>
        <v>0.021414173105754664</v>
      </c>
      <c r="L66" s="1">
        <f t="shared" si="5"/>
        <v>0.006668613781734223</v>
      </c>
    </row>
    <row r="67" spans="1:12" ht="12.75">
      <c r="A67">
        <v>1991</v>
      </c>
      <c r="B67" s="1">
        <v>0.29100000000000004</v>
      </c>
      <c r="C67" s="1">
        <v>0.165</v>
      </c>
      <c r="D67" s="1">
        <v>-0.1508</v>
      </c>
      <c r="E67">
        <v>1991</v>
      </c>
      <c r="F67">
        <f t="shared" si="0"/>
        <v>5262.538046365005</v>
      </c>
      <c r="G67">
        <f t="shared" si="1"/>
        <v>645.3934677212984</v>
      </c>
      <c r="H67">
        <f t="shared" si="2"/>
        <v>889.4351656387901</v>
      </c>
      <c r="J67" s="1">
        <f t="shared" si="3"/>
        <v>0.04759932937688838</v>
      </c>
      <c r="K67" s="1">
        <f t="shared" si="4"/>
        <v>0.009273301118804644</v>
      </c>
      <c r="L67" s="1">
        <f t="shared" si="5"/>
        <v>0.022357006320683492</v>
      </c>
    </row>
    <row r="68" spans="1:12" ht="12.75">
      <c r="A68">
        <v>1992</v>
      </c>
      <c r="B68" s="1">
        <v>0.0641</v>
      </c>
      <c r="C68" s="1">
        <v>0.07780000000000001</v>
      </c>
      <c r="D68" s="1">
        <v>0.2305</v>
      </c>
      <c r="E68">
        <v>1992</v>
      </c>
      <c r="F68">
        <f aca="true" t="shared" si="6" ref="F68:F78">F67*(1+B68)</f>
        <v>5599.866735137002</v>
      </c>
      <c r="G68">
        <f aca="true" t="shared" si="7" ref="G68:G78">G67*(1+C68)</f>
        <v>695.6050795100155</v>
      </c>
      <c r="H68">
        <f aca="true" t="shared" si="8" ref="H68:H78">H67*(1+D68)</f>
        <v>1094.4499713185312</v>
      </c>
      <c r="J68" s="1">
        <f t="shared" si="3"/>
        <v>0.04596340116303854</v>
      </c>
      <c r="K68" s="1">
        <f t="shared" si="4"/>
        <v>0.002664976950564224</v>
      </c>
      <c r="L68" s="1">
        <f t="shared" si="5"/>
        <v>0.003586183177384461</v>
      </c>
    </row>
    <row r="69" spans="1:12" ht="12.75">
      <c r="A69">
        <v>1993</v>
      </c>
      <c r="B69" s="1">
        <v>0.0836</v>
      </c>
      <c r="C69" s="1">
        <v>0.0748</v>
      </c>
      <c r="D69" s="1">
        <v>0.16949999999999998</v>
      </c>
      <c r="E69">
        <v>1993</v>
      </c>
      <c r="F69">
        <f t="shared" si="6"/>
        <v>6068.015594194455</v>
      </c>
      <c r="G69">
        <f t="shared" si="7"/>
        <v>747.6363394573646</v>
      </c>
      <c r="H69">
        <f t="shared" si="8"/>
        <v>1279.9592414570222</v>
      </c>
      <c r="J69" s="1">
        <f t="shared" si="3"/>
        <v>0.04186309434152391</v>
      </c>
      <c r="K69" s="1">
        <f t="shared" si="4"/>
        <v>-0.005045039246326488</v>
      </c>
      <c r="L69" s="1">
        <f t="shared" si="5"/>
        <v>-0.01333020258065698</v>
      </c>
    </row>
    <row r="70" spans="1:12" ht="12.75">
      <c r="A70">
        <v>1994</v>
      </c>
      <c r="B70" s="1">
        <v>-0.041100000000000005</v>
      </c>
      <c r="C70" s="1">
        <v>0.0039000000000000003</v>
      </c>
      <c r="D70" s="1">
        <v>-0.0008</v>
      </c>
      <c r="E70">
        <v>1994</v>
      </c>
      <c r="F70">
        <f t="shared" si="6"/>
        <v>5818.620153273063</v>
      </c>
      <c r="G70">
        <f t="shared" si="7"/>
        <v>750.5521211812483</v>
      </c>
      <c r="H70">
        <f t="shared" si="8"/>
        <v>1278.9352740638567</v>
      </c>
      <c r="J70" s="1">
        <f t="shared" si="3"/>
        <v>0.0527259325864351</v>
      </c>
      <c r="K70" s="1">
        <f t="shared" si="4"/>
        <v>-0.006157550417660196</v>
      </c>
      <c r="L70" s="1">
        <f t="shared" si="5"/>
        <v>-0.014885388932586174</v>
      </c>
    </row>
    <row r="71" spans="1:12" ht="12.75">
      <c r="A71">
        <v>1995</v>
      </c>
      <c r="B71" s="1">
        <v>0.3104</v>
      </c>
      <c r="C71" s="1">
        <v>-0.0694</v>
      </c>
      <c r="D71" s="1">
        <v>-0.0346</v>
      </c>
      <c r="E71">
        <v>1995</v>
      </c>
      <c r="F71">
        <f t="shared" si="6"/>
        <v>7624.719848849022</v>
      </c>
      <c r="G71">
        <f t="shared" si="7"/>
        <v>698.4638039712696</v>
      </c>
      <c r="H71">
        <f t="shared" si="8"/>
        <v>1234.6841135812474</v>
      </c>
      <c r="J71" s="1">
        <f t="shared" si="3"/>
        <v>0.020307880333557016</v>
      </c>
      <c r="K71" s="1">
        <f t="shared" si="4"/>
        <v>0.0032213272240078084</v>
      </c>
      <c r="L71" s="1">
        <f t="shared" si="5"/>
        <v>-0.012036340925310252</v>
      </c>
    </row>
    <row r="72" spans="1:12" ht="12.75">
      <c r="A72">
        <v>1996</v>
      </c>
      <c r="B72" s="1">
        <v>0.1625</v>
      </c>
      <c r="C72" s="1">
        <v>-0.018600000000000002</v>
      </c>
      <c r="D72" s="1">
        <v>0.0023</v>
      </c>
      <c r="E72">
        <v>1996</v>
      </c>
      <c r="F72">
        <f t="shared" si="6"/>
        <v>8863.736824286989</v>
      </c>
      <c r="G72">
        <f t="shared" si="7"/>
        <v>685.4723772174041</v>
      </c>
      <c r="H72">
        <f t="shared" si="8"/>
        <v>1237.5238870424841</v>
      </c>
      <c r="J72" s="1">
        <f t="shared" si="3"/>
        <v>-0.0016389690833604753</v>
      </c>
      <c r="K72" s="1">
        <f t="shared" si="4"/>
        <v>0.006905098408374721</v>
      </c>
      <c r="L72" s="1">
        <f t="shared" si="5"/>
        <v>-0.014405715050432977</v>
      </c>
    </row>
    <row r="73" spans="1:12" ht="12.75">
      <c r="A73">
        <v>1997</v>
      </c>
      <c r="B73" s="1">
        <v>0.2607</v>
      </c>
      <c r="C73" s="1">
        <v>-0.0373</v>
      </c>
      <c r="D73" s="1">
        <v>0.1114</v>
      </c>
      <c r="E73">
        <v>1997</v>
      </c>
      <c r="F73">
        <f t="shared" si="6"/>
        <v>11174.513014378606</v>
      </c>
      <c r="G73">
        <f t="shared" si="7"/>
        <v>659.9042575471949</v>
      </c>
      <c r="H73">
        <f t="shared" si="8"/>
        <v>1375.3840480590168</v>
      </c>
      <c r="J73" s="1">
        <f t="shared" si="3"/>
        <v>-0.04715382610271335</v>
      </c>
      <c r="K73" s="1">
        <f t="shared" si="4"/>
        <v>0.015986771928473864</v>
      </c>
      <c r="L73" s="1">
        <f t="shared" si="5"/>
        <v>-0.03780358743962531</v>
      </c>
    </row>
    <row r="74" spans="1:12" ht="12.75">
      <c r="A74">
        <v>1998</v>
      </c>
      <c r="B74" s="1">
        <v>0.1942</v>
      </c>
      <c r="C74" s="1">
        <v>-0.2329</v>
      </c>
      <c r="D74" s="1">
        <v>-0.15039999999999998</v>
      </c>
      <c r="E74">
        <v>1998</v>
      </c>
      <c r="F74">
        <f t="shared" si="6"/>
        <v>13344.60344177093</v>
      </c>
      <c r="G74">
        <f t="shared" si="7"/>
        <v>506.2125559644532</v>
      </c>
      <c r="H74">
        <f t="shared" si="8"/>
        <v>1168.5262872309406</v>
      </c>
      <c r="J74" s="1">
        <f t="shared" si="3"/>
        <v>-0.09944710575480464</v>
      </c>
      <c r="K74" s="1">
        <f t="shared" si="4"/>
        <v>0.08992614672711974</v>
      </c>
      <c r="L74" s="1">
        <f t="shared" si="5"/>
        <v>-0.007395954816587058</v>
      </c>
    </row>
    <row r="75" spans="1:12" ht="12.75">
      <c r="A75">
        <v>1999</v>
      </c>
      <c r="B75" s="1">
        <v>0.20199999999999999</v>
      </c>
      <c r="C75" s="1">
        <v>0.1166</v>
      </c>
      <c r="D75" s="1">
        <v>-0.39409999999999995</v>
      </c>
      <c r="E75">
        <v>1999</v>
      </c>
      <c r="F75">
        <f t="shared" si="6"/>
        <v>16040.213337008658</v>
      </c>
      <c r="G75">
        <f t="shared" si="7"/>
        <v>565.2369399899085</v>
      </c>
      <c r="H75">
        <f t="shared" si="8"/>
        <v>708.010077433227</v>
      </c>
      <c r="J75" s="1">
        <f t="shared" si="3"/>
        <v>-0.1820800287512122</v>
      </c>
      <c r="K75" s="1">
        <f t="shared" si="4"/>
        <v>0.08117722095713309</v>
      </c>
      <c r="L75" s="1">
        <f t="shared" si="5"/>
        <v>0.17013078000944581</v>
      </c>
    </row>
    <row r="76" spans="1:12" ht="12.75">
      <c r="A76">
        <v>2000</v>
      </c>
      <c r="B76" s="1">
        <v>-0.1671</v>
      </c>
      <c r="C76" s="1">
        <v>-0.056900000000000006</v>
      </c>
      <c r="D76" s="1">
        <v>0.2139</v>
      </c>
      <c r="E76">
        <v>2000</v>
      </c>
      <c r="F76">
        <f t="shared" si="6"/>
        <v>13359.89368839451</v>
      </c>
      <c r="G76">
        <f t="shared" si="7"/>
        <v>533.0749581044827</v>
      </c>
      <c r="H76">
        <f t="shared" si="8"/>
        <v>859.4534329961942</v>
      </c>
      <c r="J76" s="1">
        <f t="shared" si="3"/>
        <v>-0.18946870510756952</v>
      </c>
      <c r="K76" s="1">
        <f t="shared" si="4"/>
        <v>0.1576211642847587</v>
      </c>
      <c r="L76" s="1">
        <f t="shared" si="5"/>
        <v>0.14884159047276824</v>
      </c>
    </row>
    <row r="77" spans="1:12" ht="12.75">
      <c r="A77">
        <v>2001</v>
      </c>
      <c r="B77" s="1">
        <v>-0.1478</v>
      </c>
      <c r="C77" s="1">
        <v>0.2841</v>
      </c>
      <c r="D77" s="1">
        <v>0.2725</v>
      </c>
      <c r="E77">
        <v>2001</v>
      </c>
      <c r="F77">
        <f t="shared" si="6"/>
        <v>11385.301401249802</v>
      </c>
      <c r="G77">
        <f t="shared" si="7"/>
        <v>684.5215537019662</v>
      </c>
      <c r="H77">
        <f t="shared" si="8"/>
        <v>1093.6544934876572</v>
      </c>
      <c r="J77" s="1">
        <f>(F$78/F77)^(1/($E$78-$E77))-1</f>
        <v>-0.22910000000000008</v>
      </c>
      <c r="K77" s="1">
        <f>(G$78/G77)^(1/($E$78-$E77))-1</f>
        <v>0.04360000000000008</v>
      </c>
      <c r="L77" s="1">
        <f>(H$78/H77)^(1/($E$78-$E77))-1</f>
        <v>0.0371999999999999</v>
      </c>
    </row>
    <row r="78" spans="1:8" ht="12.75">
      <c r="A78">
        <v>2002</v>
      </c>
      <c r="B78" s="1">
        <v>-0.2291</v>
      </c>
      <c r="C78" s="1">
        <v>0.0436</v>
      </c>
      <c r="D78" s="1">
        <v>0.037200000000000004</v>
      </c>
      <c r="E78">
        <v>2002</v>
      </c>
      <c r="F78">
        <f t="shared" si="6"/>
        <v>8776.928850223472</v>
      </c>
      <c r="G78">
        <f t="shared" si="7"/>
        <v>714.366693443372</v>
      </c>
      <c r="H78">
        <f t="shared" si="8"/>
        <v>1134.338440645398</v>
      </c>
    </row>
    <row r="80" spans="5:8" ht="12.75">
      <c r="E80" t="s">
        <v>3</v>
      </c>
      <c r="F80" s="1">
        <f>(F78/100)^(1/77)-1</f>
        <v>0.059834896860858855</v>
      </c>
      <c r="G80" s="1">
        <f>(G78/100)^(1/77)-1</f>
        <v>0.025864226826946668</v>
      </c>
      <c r="H80" s="1">
        <f>(H78/100)^(1/77)-1</f>
        <v>0.032043389659932586</v>
      </c>
    </row>
    <row r="81" spans="5:8" ht="12.75">
      <c r="E81" t="s">
        <v>4</v>
      </c>
      <c r="F81" s="1">
        <f>(F78/F58)^(1/20)-1</f>
        <v>0.06624685568204547</v>
      </c>
      <c r="G81" s="1">
        <f>(G78/G58)^(1/20)-1</f>
        <v>-0.007371439791154177</v>
      </c>
      <c r="H81" s="1">
        <f>(H78/H58)^(1/20)-1</f>
        <v>0.02343930757884216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IESE-Universidad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LParga</dc:creator>
  <cp:keywords/>
  <dc:description/>
  <cp:lastModifiedBy>.</cp:lastModifiedBy>
  <dcterms:created xsi:type="dcterms:W3CDTF">2003-12-01T09:57:12Z</dcterms:created>
  <dcterms:modified xsi:type="dcterms:W3CDTF">2004-03-10T18:00:25Z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1297683626</vt:i4>
  </property>
  <property fmtid="{D5CDD505-2E9C-101B-9397-08002B2CF9AE}" pid="3" name="_EmailSubject">
    <vt:lpwstr>Archivos a excel</vt:lpwstr>
  </property>
  <property fmtid="{D5CDD505-2E9C-101B-9397-08002B2CF9AE}" pid="4" name="_AuthorEmail">
    <vt:lpwstr>parga@iese.edu</vt:lpwstr>
  </property>
  <property fmtid="{D5CDD505-2E9C-101B-9397-08002B2CF9AE}" pid="5" name="_AuthorEmailDisplayName">
    <vt:lpwstr>Parga, Laura</vt:lpwstr>
  </property>
  <property fmtid="{D5CDD505-2E9C-101B-9397-08002B2CF9AE}" pid="6" name="_ReviewingToolsShownOnce">
    <vt:lpwstr/>
  </property>
</Properties>
</file>