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465" windowHeight="4575" activeTab="0"/>
  </bookViews>
  <sheets>
    <sheet name="20.1" sheetId="1" r:id="rId1"/>
  </sheets>
  <definedNames>
    <definedName name="_xlnm.Print_Area" localSheetId="0">'20.1'!$B$1:$P$9</definedName>
  </definedNames>
  <calcPr fullCalcOnLoad="1"/>
</workbook>
</file>

<file path=xl/sharedStrings.xml><?xml version="1.0" encoding="utf-8"?>
<sst xmlns="http://schemas.openxmlformats.org/spreadsheetml/2006/main" count="9" uniqueCount="9">
  <si>
    <t>($ millones)</t>
  </si>
  <si>
    <t>NOF</t>
  </si>
  <si>
    <t>Activos fijos</t>
  </si>
  <si>
    <t>Deuda asumida</t>
  </si>
  <si>
    <t>Nueva deuda</t>
  </si>
  <si>
    <t>Preferentes</t>
  </si>
  <si>
    <t>Preferentes convert.</t>
  </si>
  <si>
    <t>Recursos propios</t>
  </si>
  <si>
    <t>Total pasivo neto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</si>
</sst>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96125"/>
          <c:h val="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'20.1'!$B$4</c:f>
              <c:strCache>
                <c:ptCount val="1"/>
                <c:pt idx="0">
                  <c:v>Deuda asumida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'20.1'!$C$1:$P$1</c:f>
              <c:numCache/>
            </c:numRef>
          </c:cat>
          <c:val>
            <c:numRef>
              <c:f>'20.1'!$C$4:$P$4</c:f>
              <c:numCache/>
            </c:numRef>
          </c:val>
        </c:ser>
        <c:ser>
          <c:idx val="5"/>
          <c:order val="1"/>
          <c:tx>
            <c:strRef>
              <c:f>'20.1'!$B$5</c:f>
              <c:strCache>
                <c:ptCount val="1"/>
                <c:pt idx="0">
                  <c:v>Nueva deuda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'20.1'!$C$1:$P$1</c:f>
              <c:numCache/>
            </c:numRef>
          </c:cat>
          <c:val>
            <c:numRef>
              <c:f>'20.1'!$C$5:$P$5</c:f>
              <c:numCache/>
            </c:numRef>
          </c:val>
        </c:ser>
        <c:ser>
          <c:idx val="6"/>
          <c:order val="2"/>
          <c:tx>
            <c:strRef>
              <c:f>'20.1'!$B$6</c:f>
              <c:strCache>
                <c:ptCount val="1"/>
                <c:pt idx="0">
                  <c:v>Preferentes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'20.1'!$C$1:$P$1</c:f>
              <c:numCache/>
            </c:numRef>
          </c:cat>
          <c:val>
            <c:numRef>
              <c:f>'20.1'!$C$6:$P$6</c:f>
              <c:numCache/>
            </c:numRef>
          </c:val>
        </c:ser>
        <c:ser>
          <c:idx val="7"/>
          <c:order val="3"/>
          <c:tx>
            <c:strRef>
              <c:f>'20.1'!$B$7</c:f>
              <c:strCache>
                <c:ptCount val="1"/>
                <c:pt idx="0">
                  <c:v>Preferentes convert.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'20.1'!$C$1:$P$1</c:f>
              <c:numCache/>
            </c:numRef>
          </c:cat>
          <c:val>
            <c:numRef>
              <c:f>'20.1'!$C$7:$P$7</c:f>
              <c:numCache/>
            </c:numRef>
          </c:val>
        </c:ser>
        <c:ser>
          <c:idx val="8"/>
          <c:order val="4"/>
          <c:tx>
            <c:strRef>
              <c:f>'20.1'!$B$8</c:f>
              <c:strCache>
                <c:ptCount val="1"/>
                <c:pt idx="0">
                  <c:v>Recursos propios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'20.1'!$C$1:$P$1</c:f>
              <c:numCache/>
            </c:numRef>
          </c:cat>
          <c:val>
            <c:numRef>
              <c:f>'20.1'!$C$8:$P$8</c:f>
              <c:numCache/>
            </c:numRef>
          </c:val>
        </c:ser>
        <c:overlap val="100"/>
        <c:axId val="16143162"/>
        <c:axId val="37600139"/>
      </c:barChart>
      <c:catAx>
        <c:axId val="16143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600139"/>
        <c:crossesAt val="0"/>
        <c:auto val="0"/>
        <c:lblOffset val="100"/>
        <c:noMultiLvlLbl val="0"/>
      </c:catAx>
      <c:valAx>
        <c:axId val="37600139"/>
        <c:scaling>
          <c:orientation val="minMax"/>
          <c:max val="2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Millones de dólares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143162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"/>
          <c:y val="0.031"/>
          <c:w val="0.50225"/>
          <c:h val="0.275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114300</xdr:rowOff>
    </xdr:from>
    <xdr:to>
      <xdr:col>18</xdr:col>
      <xdr:colOff>247650</xdr:colOff>
      <xdr:row>20</xdr:row>
      <xdr:rowOff>47625</xdr:rowOff>
    </xdr:to>
    <xdr:graphicFrame>
      <xdr:nvGraphicFramePr>
        <xdr:cNvPr id="1" name="Chart 2"/>
        <xdr:cNvGraphicFramePr/>
      </xdr:nvGraphicFramePr>
      <xdr:xfrm>
        <a:off x="66675" y="438150"/>
        <a:ext cx="76390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S6" sqref="S6"/>
    </sheetView>
  </sheetViews>
  <sheetFormatPr defaultColWidth="11.00390625" defaultRowHeight="12.75"/>
  <cols>
    <col min="1" max="1" width="2.125" style="10" customWidth="1"/>
    <col min="2" max="2" width="12.75390625" style="4" customWidth="1"/>
    <col min="3" max="3" width="5.00390625" style="4" customWidth="1"/>
    <col min="4" max="4" width="5.375" style="4" customWidth="1"/>
    <col min="5" max="12" width="5.00390625" style="4" customWidth="1"/>
    <col min="13" max="13" width="5.00390625" style="10" customWidth="1"/>
    <col min="14" max="15" width="5.00390625" style="4" customWidth="1"/>
    <col min="16" max="16" width="5.125" style="4" customWidth="1"/>
    <col min="17" max="17" width="5.75390625" style="4" customWidth="1"/>
    <col min="18" max="18" width="6.75390625" style="4" customWidth="1"/>
    <col min="19" max="16384" width="10.75390625" style="4" customWidth="1"/>
  </cols>
  <sheetData>
    <row r="1" spans="1:16" s="2" customFormat="1" ht="12.75">
      <c r="A1" s="1"/>
      <c r="B1" s="3" t="s">
        <v>0</v>
      </c>
      <c r="C1" s="2">
        <v>1988</v>
      </c>
      <c r="D1" s="2">
        <f aca="true" t="shared" si="0" ref="D1:P1">C1+1</f>
        <v>1989</v>
      </c>
      <c r="E1" s="2">
        <f t="shared" si="0"/>
        <v>1990</v>
      </c>
      <c r="F1" s="2">
        <f t="shared" si="0"/>
        <v>1991</v>
      </c>
      <c r="G1" s="2">
        <f t="shared" si="0"/>
        <v>1992</v>
      </c>
      <c r="H1" s="2">
        <f t="shared" si="0"/>
        <v>1993</v>
      </c>
      <c r="I1" s="2">
        <f t="shared" si="0"/>
        <v>1994</v>
      </c>
      <c r="J1" s="2">
        <f t="shared" si="0"/>
        <v>1995</v>
      </c>
      <c r="K1" s="2">
        <f t="shared" si="0"/>
        <v>1996</v>
      </c>
      <c r="L1" s="2">
        <f t="shared" si="0"/>
        <v>1997</v>
      </c>
      <c r="M1" s="1">
        <f t="shared" si="0"/>
        <v>1998</v>
      </c>
      <c r="N1" s="2">
        <f t="shared" si="0"/>
        <v>1999</v>
      </c>
      <c r="O1" s="2">
        <f t="shared" si="0"/>
        <v>2000</v>
      </c>
      <c r="P1" s="2">
        <f t="shared" si="0"/>
        <v>2001</v>
      </c>
    </row>
    <row r="2" spans="1:16" s="2" customFormat="1" ht="12.75">
      <c r="A2" s="1"/>
      <c r="B2" s="4" t="s">
        <v>1</v>
      </c>
      <c r="C2" s="5">
        <v>1191</v>
      </c>
      <c r="D2" s="5">
        <v>642</v>
      </c>
      <c r="E2" s="5">
        <v>687</v>
      </c>
      <c r="F2" s="5">
        <v>735</v>
      </c>
      <c r="G2" s="5">
        <v>787</v>
      </c>
      <c r="H2" s="5">
        <v>844</v>
      </c>
      <c r="I2" s="5">
        <v>905</v>
      </c>
      <c r="J2" s="5">
        <v>972</v>
      </c>
      <c r="K2" s="5">
        <v>1044</v>
      </c>
      <c r="L2" s="5">
        <v>1122</v>
      </c>
      <c r="M2" s="6">
        <v>1207</v>
      </c>
      <c r="N2" s="5">
        <v>1299</v>
      </c>
      <c r="O2" s="5">
        <v>1399</v>
      </c>
      <c r="P2" s="5">
        <v>1507</v>
      </c>
    </row>
    <row r="3" spans="1:16" s="2" customFormat="1" ht="12.75">
      <c r="A3" s="1"/>
      <c r="B3" s="7" t="s">
        <v>2</v>
      </c>
      <c r="C3" s="8">
        <v>26758</v>
      </c>
      <c r="D3" s="8">
        <v>14323</v>
      </c>
      <c r="E3" s="8">
        <v>13979</v>
      </c>
      <c r="F3" s="8">
        <v>13633</v>
      </c>
      <c r="G3" s="8">
        <v>13287</v>
      </c>
      <c r="H3" s="8">
        <v>12934</v>
      </c>
      <c r="I3" s="8">
        <v>12582</v>
      </c>
      <c r="J3" s="8">
        <v>12236</v>
      </c>
      <c r="K3" s="8">
        <v>11895</v>
      </c>
      <c r="L3" s="8">
        <v>11558</v>
      </c>
      <c r="M3" s="8">
        <v>11226</v>
      </c>
      <c r="N3" s="8">
        <v>10932</v>
      </c>
      <c r="O3" s="8">
        <v>10680</v>
      </c>
      <c r="P3" s="8">
        <v>10473</v>
      </c>
    </row>
    <row r="4" spans="1:16" s="2" customFormat="1" ht="12.75">
      <c r="A4" s="1"/>
      <c r="B4" s="4" t="s">
        <v>3</v>
      </c>
      <c r="C4" s="5">
        <v>5204</v>
      </c>
      <c r="D4" s="5">
        <v>4894</v>
      </c>
      <c r="E4" s="5">
        <v>4519</v>
      </c>
      <c r="F4" s="5">
        <v>3798</v>
      </c>
      <c r="G4" s="5">
        <v>2982</v>
      </c>
      <c r="H4" s="5">
        <v>2582</v>
      </c>
      <c r="I4" s="5">
        <v>1857</v>
      </c>
      <c r="J4" s="5">
        <v>0</v>
      </c>
      <c r="K4" s="5">
        <v>0</v>
      </c>
      <c r="L4" s="5">
        <v>0</v>
      </c>
      <c r="M4" s="6">
        <v>0</v>
      </c>
      <c r="N4" s="5">
        <v>0</v>
      </c>
      <c r="O4" s="5">
        <v>0</v>
      </c>
      <c r="P4" s="5">
        <v>0</v>
      </c>
    </row>
    <row r="5" spans="1:16" s="2" customFormat="1" ht="12.75">
      <c r="A5" s="1"/>
      <c r="B5" s="4" t="s">
        <v>4</v>
      </c>
      <c r="C5" s="5">
        <v>18000</v>
      </c>
      <c r="D5" s="5">
        <v>6292</v>
      </c>
      <c r="E5" s="5">
        <v>6075</v>
      </c>
      <c r="F5" s="5">
        <v>5878</v>
      </c>
      <c r="G5" s="5">
        <v>5413</v>
      </c>
      <c r="H5" s="5">
        <v>4221</v>
      </c>
      <c r="I5" s="5">
        <v>3000</v>
      </c>
      <c r="J5" s="5">
        <v>2515</v>
      </c>
      <c r="K5" s="5">
        <v>0</v>
      </c>
      <c r="L5" s="5">
        <v>0</v>
      </c>
      <c r="M5" s="6">
        <v>0</v>
      </c>
      <c r="N5" s="5">
        <v>0</v>
      </c>
      <c r="O5" s="5">
        <v>0</v>
      </c>
      <c r="P5" s="5">
        <v>0</v>
      </c>
    </row>
    <row r="6" spans="1:16" s="2" customFormat="1" ht="12.75">
      <c r="A6" s="1"/>
      <c r="B6" s="4" t="s">
        <v>5</v>
      </c>
      <c r="C6" s="5">
        <v>1374</v>
      </c>
      <c r="D6" s="5">
        <v>1632.312</v>
      </c>
      <c r="E6" s="5">
        <v>1939.1866559999999</v>
      </c>
      <c r="F6" s="5">
        <v>2303.753747328</v>
      </c>
      <c r="G6" s="5">
        <v>2736.8594518256637</v>
      </c>
      <c r="H6" s="5">
        <v>3251.3890287688882</v>
      </c>
      <c r="I6" s="5">
        <v>3862.650166177439</v>
      </c>
      <c r="J6" s="5">
        <v>4588.828397418797</v>
      </c>
      <c r="K6" s="5">
        <v>5170</v>
      </c>
      <c r="L6" s="5">
        <v>2811</v>
      </c>
      <c r="M6" s="6">
        <v>0</v>
      </c>
      <c r="N6" s="5">
        <v>0</v>
      </c>
      <c r="O6" s="5">
        <v>0</v>
      </c>
      <c r="P6" s="5">
        <v>0</v>
      </c>
    </row>
    <row r="7" spans="1:16" s="2" customFormat="1" ht="12.75">
      <c r="A7" s="1"/>
      <c r="B7" s="4" t="s">
        <v>6</v>
      </c>
      <c r="C7" s="5">
        <v>871</v>
      </c>
      <c r="D7" s="5">
        <v>1034.748</v>
      </c>
      <c r="E7" s="5">
        <v>1229.280624</v>
      </c>
      <c r="F7" s="5">
        <v>1460.385381312</v>
      </c>
      <c r="G7" s="5">
        <v>1734.937832998656</v>
      </c>
      <c r="H7" s="5">
        <v>2061.106145602403</v>
      </c>
      <c r="I7" s="5">
        <v>2448.594100975655</v>
      </c>
      <c r="J7" s="5">
        <v>2908.9297919590776</v>
      </c>
      <c r="K7" s="5">
        <v>3455.8085928473843</v>
      </c>
      <c r="L7" s="5">
        <v>4105.500608302692</v>
      </c>
      <c r="M7" s="6">
        <v>4552</v>
      </c>
      <c r="N7" s="5">
        <v>1548</v>
      </c>
      <c r="O7" s="5">
        <v>0</v>
      </c>
      <c r="P7" s="5">
        <v>0</v>
      </c>
    </row>
    <row r="8" spans="1:16" s="2" customFormat="1" ht="12.75">
      <c r="A8" s="1"/>
      <c r="B8" s="4" t="s">
        <v>7</v>
      </c>
      <c r="C8" s="5">
        <v>2500</v>
      </c>
      <c r="D8" s="5">
        <v>1111.94</v>
      </c>
      <c r="E8" s="5">
        <v>903.5327199999997</v>
      </c>
      <c r="F8" s="5">
        <v>927.8608713599997</v>
      </c>
      <c r="G8" s="5">
        <v>1207.2027151756802</v>
      </c>
      <c r="H8" s="5">
        <v>1662.5048256287087</v>
      </c>
      <c r="I8" s="5">
        <v>2318.755732846906</v>
      </c>
      <c r="J8" s="5">
        <v>3195.241810622125</v>
      </c>
      <c r="K8" s="5">
        <v>4313.191407152615</v>
      </c>
      <c r="L8" s="5">
        <v>5763.499391697307</v>
      </c>
      <c r="M8" s="6">
        <v>7881</v>
      </c>
      <c r="N8" s="5">
        <v>10683</v>
      </c>
      <c r="O8" s="5">
        <v>12079</v>
      </c>
      <c r="P8" s="5">
        <v>11980</v>
      </c>
    </row>
    <row r="9" spans="1:16" s="9" customFormat="1" ht="12.75">
      <c r="A9" s="1"/>
      <c r="B9" s="7" t="s">
        <v>8</v>
      </c>
      <c r="C9" s="8">
        <f aca="true" t="shared" si="1" ref="C9:P9">SUM(C4:C8)</f>
        <v>27949</v>
      </c>
      <c r="D9" s="8">
        <f t="shared" si="1"/>
        <v>14965</v>
      </c>
      <c r="E9" s="8">
        <f t="shared" si="1"/>
        <v>14666</v>
      </c>
      <c r="F9" s="8">
        <f t="shared" si="1"/>
        <v>14368</v>
      </c>
      <c r="G9" s="8">
        <f t="shared" si="1"/>
        <v>14074</v>
      </c>
      <c r="H9" s="8">
        <f t="shared" si="1"/>
        <v>13778</v>
      </c>
      <c r="I9" s="8">
        <f t="shared" si="1"/>
        <v>13487</v>
      </c>
      <c r="J9" s="8">
        <f t="shared" si="1"/>
        <v>13208</v>
      </c>
      <c r="K9" s="8">
        <f t="shared" si="1"/>
        <v>12939</v>
      </c>
      <c r="L9" s="8">
        <f t="shared" si="1"/>
        <v>12680</v>
      </c>
      <c r="M9" s="8">
        <f t="shared" si="1"/>
        <v>12433</v>
      </c>
      <c r="N9" s="8">
        <f t="shared" si="1"/>
        <v>12231</v>
      </c>
      <c r="O9" s="8">
        <f t="shared" si="1"/>
        <v>12079</v>
      </c>
      <c r="P9" s="8">
        <f t="shared" si="1"/>
        <v>11980</v>
      </c>
    </row>
  </sheetData>
  <printOptions/>
  <pageMargins left="0.7480314960629921" right="0.3937007874015748" top="0.7874015748031497" bottom="0.7874015748031497" header="0.5" footer="0.5"/>
  <pageSetup orientation="portrait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2003-11-18T15:14:18Z</dcterms:created>
  <dcterms:modified xsi:type="dcterms:W3CDTF">2004-03-10T17:49:02Z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