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7305" activeTab="0"/>
  </bookViews>
  <sheets>
    <sheet name="36.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<sst xmlns="http://schemas.openxmlformats.org/spreadsheetml/2006/main" count="15" uniqueCount="15">
  <si>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línea</t>
  </si>
  <si>
    <t>$millones</t>
  </si>
  <si>
    <t>NOPAT = BFOu</t>
  </si>
  <si>
    <t>Amortización</t>
  </si>
  <si>
    <t>Inversiones en activos fijos</t>
  </si>
  <si>
    <t>Inversiones en NOF</t>
  </si>
  <si>
    <t>FCFs</t>
  </si>
  <si>
    <t>Valor residual en 2007 (WACC 12% y crecimiento residual 2’5%)</t>
  </si>
  <si>
    <r>
      <t>Valor actual en 2002</t>
    </r>
    <r>
      <rPr>
        <sz val="9"/>
        <color indexed="17"/>
        <rFont val="Times"/>
        <family val="1"/>
      </rPr>
      <t xml:space="preserve"> </t>
    </r>
    <r>
      <rPr>
        <sz val="9"/>
        <rFont val="Times"/>
        <family val="1"/>
      </rPr>
      <t>de los FCFs (WACC =12%)</t>
    </r>
  </si>
  <si>
    <t xml:space="preserve">  2003-2007</t>
  </si>
  <si>
    <t xml:space="preserve">  Valor residual en 2007</t>
  </si>
  <si>
    <t>Valor de la empresa</t>
  </si>
  <si>
    <t>Más caja</t>
  </si>
  <si>
    <t>Menos deuda</t>
  </si>
  <si>
    <t>Valor de las acciones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</si>
</sst>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sz val="12"/>
      <name val="Times"/>
      <family val="1"/>
    </font>
    <font>
      <sz val="9"/>
      <color indexed="8"/>
      <name val="Times"/>
      <family val="1"/>
    </font>
    <font>
      <b/>
      <sz val="9"/>
      <color indexed="8"/>
      <name val="Times"/>
      <family val="1"/>
    </font>
    <font>
      <sz val="9"/>
      <name val="Times"/>
      <family val="1"/>
    </font>
    <font>
      <sz val="9"/>
      <color indexed="17"/>
      <name val="Times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18"/>
  <sheetViews>
    <sheetView tabSelected="1" workbookViewId="0" topLeftCell="A1">
      <selection activeCell="E12" sqref="E12"/>
    </sheetView>
  </sheetViews>
  <sheetFormatPr defaultColWidth="9.140625" defaultRowHeight="12.75"/>
  <cols>
    <col min="3" max="3" width="30.28125" style="0" customWidth="1"/>
    <col min="4" max="8" width="9.140625" style="11" customWidth="1"/>
  </cols>
  <sheetData>
    <row r="2" ht="13.5" thickBot="1"/>
    <row r="3" spans="2:8" ht="12.75" customHeight="1" thickBot="1">
      <c r="B3" s="1" t="s">
        <v>0</v>
      </c>
      <c r="C3" s="2" t="s">
        <v>1</v>
      </c>
      <c r="D3" s="12">
        <v>2003</v>
      </c>
      <c r="E3" s="13">
        <v>2004</v>
      </c>
      <c r="F3" s="13">
        <v>2005</v>
      </c>
      <c r="G3" s="13">
        <v>2006</v>
      </c>
      <c r="H3" s="13">
        <v>2007</v>
      </c>
    </row>
    <row r="4" spans="2:8" ht="12.75" customHeight="1" thickBot="1">
      <c r="B4" s="3">
        <v>1</v>
      </c>
      <c r="C4" s="4" t="s">
        <v>2</v>
      </c>
      <c r="D4" s="14">
        <v>500</v>
      </c>
      <c r="E4" s="14">
        <v>522</v>
      </c>
      <c r="F4" s="14">
        <v>533</v>
      </c>
      <c r="G4" s="14">
        <v>574</v>
      </c>
      <c r="H4" s="14">
        <v>616</v>
      </c>
    </row>
    <row r="5" spans="2:8" ht="12.75" customHeight="1" thickBot="1">
      <c r="B5" s="6">
        <v>2</v>
      </c>
      <c r="C5" s="5" t="s">
        <v>3</v>
      </c>
      <c r="D5" s="15">
        <v>1125</v>
      </c>
      <c r="E5" s="15">
        <v>1197</v>
      </c>
      <c r="F5" s="15">
        <v>1270</v>
      </c>
      <c r="G5" s="15">
        <v>1306</v>
      </c>
      <c r="H5" s="15">
        <v>1342</v>
      </c>
    </row>
    <row r="6" spans="2:8" ht="12.75" customHeight="1" thickBot="1">
      <c r="B6" s="6">
        <v>3</v>
      </c>
      <c r="C6" s="5" t="s">
        <v>4</v>
      </c>
      <c r="D6" s="15">
        <v>-1445</v>
      </c>
      <c r="E6" s="14">
        <v>-722</v>
      </c>
      <c r="F6" s="14">
        <v>-722</v>
      </c>
      <c r="G6" s="14">
        <v>-361</v>
      </c>
      <c r="H6" s="14">
        <v>-361</v>
      </c>
    </row>
    <row r="7" spans="2:8" ht="12.75" customHeight="1" thickBot="1">
      <c r="B7" s="6">
        <v>4</v>
      </c>
      <c r="C7" s="5" t="s">
        <v>5</v>
      </c>
      <c r="D7" s="14">
        <v>203</v>
      </c>
      <c r="E7" s="14">
        <v>-450</v>
      </c>
      <c r="F7" s="14">
        <v>-314</v>
      </c>
      <c r="G7" s="14">
        <v>-399</v>
      </c>
      <c r="H7" s="14">
        <v>-420</v>
      </c>
    </row>
    <row r="8" spans="2:8" ht="12.75" customHeight="1" thickBot="1">
      <c r="B8" s="7">
        <v>5</v>
      </c>
      <c r="C8" s="8" t="s">
        <v>6</v>
      </c>
      <c r="D8" s="16">
        <f>D4+D5+D6+D7</f>
        <v>383</v>
      </c>
      <c r="E8" s="16">
        <f>E4+E5+E6+E7</f>
        <v>547</v>
      </c>
      <c r="F8" s="16">
        <f>F4+F5+F6+F7</f>
        <v>767</v>
      </c>
      <c r="G8" s="16">
        <f>G4+G5+G6+G7</f>
        <v>1120</v>
      </c>
      <c r="H8" s="16">
        <f>H4+H5+H6+H7</f>
        <v>1177</v>
      </c>
    </row>
    <row r="9" spans="2:8" ht="12.75" customHeight="1" thickBot="1">
      <c r="B9" s="3">
        <v>6</v>
      </c>
      <c r="C9" s="18" t="s">
        <v>7</v>
      </c>
      <c r="D9" s="19"/>
      <c r="E9" s="19"/>
      <c r="F9" s="19"/>
      <c r="G9" s="20"/>
      <c r="H9" s="17">
        <f>H8*1.025/(0.12-0.025)</f>
        <v>12699.210526315788</v>
      </c>
    </row>
    <row r="10" spans="2:8" ht="12.75" customHeight="1">
      <c r="B10" s="1"/>
      <c r="C10" s="21"/>
      <c r="D10" s="21"/>
      <c r="E10" s="1"/>
      <c r="F10" s="1"/>
      <c r="G10" s="1"/>
      <c r="H10" s="1"/>
    </row>
    <row r="11" spans="2:8" ht="12.75" customHeight="1" thickBot="1">
      <c r="B11" s="1"/>
      <c r="C11" s="22" t="s">
        <v>8</v>
      </c>
      <c r="D11" s="22"/>
      <c r="E11" s="22"/>
      <c r="F11" s="22"/>
      <c r="G11" s="22"/>
      <c r="H11" s="22"/>
    </row>
    <row r="12" spans="2:8" ht="12.75" customHeight="1" thickBot="1">
      <c r="B12" s="3">
        <v>7</v>
      </c>
      <c r="C12" s="9" t="s">
        <v>9</v>
      </c>
      <c r="D12" s="17">
        <f>NPV(0.12,D8:H8)</f>
        <v>2703.606443801782</v>
      </c>
      <c r="E12" s="1"/>
      <c r="F12" s="1"/>
      <c r="G12" s="1"/>
      <c r="H12" s="1"/>
    </row>
    <row r="13" spans="2:8" ht="12.75" customHeight="1" thickBot="1">
      <c r="B13" s="6">
        <v>8</v>
      </c>
      <c r="C13" s="5" t="s">
        <v>10</v>
      </c>
      <c r="D13" s="15">
        <f>H9/1.12^5</f>
        <v>7205.873099055905</v>
      </c>
      <c r="E13" s="1"/>
      <c r="F13" s="1"/>
      <c r="G13" s="1"/>
      <c r="H13" s="1"/>
    </row>
    <row r="14" spans="2:8" ht="12.75" customHeight="1" thickBot="1">
      <c r="B14" s="6">
        <v>9</v>
      </c>
      <c r="C14" s="5" t="s">
        <v>11</v>
      </c>
      <c r="D14" s="15">
        <f>D12+D13</f>
        <v>9909.479542857687</v>
      </c>
      <c r="E14" s="1"/>
      <c r="F14" s="1"/>
      <c r="G14" s="1"/>
      <c r="H14" s="1"/>
    </row>
    <row r="15" spans="2:8" ht="12.75" customHeight="1" thickBot="1">
      <c r="B15" s="6">
        <v>10</v>
      </c>
      <c r="C15" s="5" t="s">
        <v>12</v>
      </c>
      <c r="D15" s="14">
        <v>280</v>
      </c>
      <c r="E15" s="1"/>
      <c r="F15" s="1"/>
      <c r="G15" s="1"/>
      <c r="H15" s="1"/>
    </row>
    <row r="16" spans="2:8" ht="12.75" customHeight="1" thickBot="1">
      <c r="B16" s="6">
        <v>11</v>
      </c>
      <c r="C16" s="5" t="s">
        <v>13</v>
      </c>
      <c r="D16" s="15">
        <v>-3628</v>
      </c>
      <c r="E16" s="1"/>
      <c r="F16" s="1"/>
      <c r="G16" s="1"/>
      <c r="H16" s="1"/>
    </row>
    <row r="17" spans="2:8" s="27" customFormat="1" ht="12.75" customHeight="1" thickBot="1">
      <c r="B17" s="23">
        <v>12</v>
      </c>
      <c r="C17" s="24" t="s">
        <v>14</v>
      </c>
      <c r="D17" s="25">
        <f>D14+D15+D16</f>
        <v>6561.479542857687</v>
      </c>
      <c r="E17" s="26"/>
      <c r="F17" s="26"/>
      <c r="G17" s="26"/>
      <c r="H17" s="26"/>
    </row>
    <row r="18" ht="15.75">
      <c r="B18" s="10"/>
    </row>
  </sheetData>
  <mergeCells count="3">
    <mergeCell ref="C9:G9"/>
    <mergeCell ref="C10:D10"/>
    <mergeCell ref="C11:H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2004-03-02T12:28:39Z</dcterms:created>
  <dcterms:modified xsi:type="dcterms:W3CDTF">2004-03-08T17:16:09Z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-853985213</vt:i4>
  </property>
  <property fmtid="{D5CDD505-2E9C-101B-9397-08002B2CF9AE}" pid="4" name="_EmailSubje">
    <vt:lpwstr>Cambiar estas tablas cap 36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