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31.8" sheetId="1" r:id="rId1"/>
  </sheets>
  <externalReferences>
    <externalReference r:id="rId4"/>
    <externalReference r:id="rId5"/>
  </externalReferences>
  <definedNames>
    <definedName name="_xlnm.Print_Area">'/Documents and Settings\avillanueva\Desktop\Tablas libro val 2004\[cap. 31. BONOS.xls]BONO ESCRIG'!$A$104:$I$128</definedName>
  </definedNames>
  <calcPr fullCalcOnLoad="1"/>
</workbook>
</file>

<file path=xl/sharedStrings.xml><?xml version="1.0" encoding="utf-8"?>
<sst xmlns="http://schemas.openxmlformats.org/spreadsheetml/2006/main" count="12" uniqueCount="12">
  <si>
    <t>Año</t>
  </si>
  <si>
    <t>Bono A</t>
  </si>
  <si>
    <t>Bono B</t>
  </si>
  <si>
    <t>Bono C</t>
  </si>
  <si>
    <t>Bono D</t>
  </si>
  <si>
    <t>Bono E</t>
  </si>
  <si>
    <t>i</t>
  </si>
  <si>
    <t>VAN A</t>
  </si>
  <si>
    <t>VAN B</t>
  </si>
  <si>
    <t>VAN C</t>
  </si>
  <si>
    <t>VAN D</t>
  </si>
  <si>
    <t>VAN 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</si>
</sst>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6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b/>
      <sz val="10"/>
      <name val="Tms Rmn"/>
      <family val="0"/>
    </font>
    <font>
      <sz val="10"/>
      <name val="Tms Rm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9" fontId="4" fillId="0" borderId="2" xfId="0" applyNumberFormat="1" applyFont="1" applyBorder="1" applyAlignment="1">
      <alignment/>
    </xf>
    <xf numFmtId="187" fontId="4" fillId="0" borderId="2" xfId="0" applyNumberFormat="1" applyFont="1" applyBorder="1" applyAlignment="1">
      <alignment/>
    </xf>
    <xf numFmtId="187" fontId="4" fillId="0" borderId="2" xfId="0" applyNumberFormat="1" applyFont="1" applyBorder="1" applyAlignment="1">
      <alignment horizontal="right"/>
    </xf>
    <xf numFmtId="187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0" fontId="3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31.%20BON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31.%20Hoja5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bonos"/>
      <sheetName val="5 bonos"/>
      <sheetName val="Flechas"/>
      <sheetName val="dur,convex"/>
      <sheetName val="BONO ESCRIG"/>
    </sheetNames>
    <sheetDataSet>
      <sheetData sheetId="1">
        <row r="20">
          <cell r="B20" t="str">
            <v>VAN A</v>
          </cell>
          <cell r="C20" t="str">
            <v>VAN B</v>
          </cell>
          <cell r="D20" t="str">
            <v>VAN C</v>
          </cell>
          <cell r="E20" t="str">
            <v>VAN D</v>
          </cell>
        </row>
        <row r="21">
          <cell r="A21">
            <v>0</v>
          </cell>
          <cell r="B21">
            <v>50</v>
          </cell>
          <cell r="C21">
            <v>100</v>
          </cell>
          <cell r="D21">
            <v>1000</v>
          </cell>
          <cell r="E21">
            <v>1000</v>
          </cell>
        </row>
        <row r="22">
          <cell r="A22">
            <v>0.01</v>
          </cell>
          <cell r="B22">
            <v>43.680881153926066</v>
          </cell>
          <cell r="C22">
            <v>85.24174077631505</v>
          </cell>
          <cell r="D22">
            <v>900</v>
          </cell>
          <cell r="E22">
            <v>1000</v>
          </cell>
        </row>
        <row r="23">
          <cell r="A23">
            <v>0.02</v>
          </cell>
          <cell r="B23">
            <v>37.707676068033635</v>
          </cell>
          <cell r="C23">
            <v>71.86068004993788</v>
          </cell>
          <cell r="D23">
            <v>400</v>
          </cell>
          <cell r="E23">
            <v>1000</v>
          </cell>
        </row>
        <row r="24">
          <cell r="A24">
            <v>0.03</v>
          </cell>
          <cell r="B24">
            <v>32.05795031036172</v>
          </cell>
          <cell r="C24">
            <v>59.71141985743077</v>
          </cell>
          <cell r="D24">
            <v>233.33333333333337</v>
          </cell>
          <cell r="E24">
            <v>1000</v>
          </cell>
        </row>
        <row r="25">
          <cell r="A25">
            <v>0.04</v>
          </cell>
          <cell r="B25">
            <v>26.710933986097217</v>
          </cell>
          <cell r="C25">
            <v>48.665374676130114</v>
          </cell>
          <cell r="D25">
            <v>150</v>
          </cell>
          <cell r="E25">
            <v>1000</v>
          </cell>
        </row>
        <row r="26">
          <cell r="A26">
            <v>0.05</v>
          </cell>
          <cell r="B26">
            <v>21.647383353154083</v>
          </cell>
          <cell r="C26">
            <v>38.608674645924026</v>
          </cell>
          <cell r="D26">
            <v>100</v>
          </cell>
          <cell r="E26">
            <v>233.33333333333331</v>
          </cell>
        </row>
        <row r="27">
          <cell r="A27">
            <v>0.060000000000000005</v>
          </cell>
          <cell r="B27">
            <v>16.849455142262826</v>
          </cell>
          <cell r="C27">
            <v>29.44034820565875</v>
          </cell>
          <cell r="D27">
            <v>66.66666666666666</v>
          </cell>
          <cell r="E27">
            <v>149.99999999999994</v>
          </cell>
        </row>
        <row r="28">
          <cell r="A28">
            <v>0.07</v>
          </cell>
          <cell r="B28">
            <v>12.300592307842763</v>
          </cell>
          <cell r="C28">
            <v>21.07074462279776</v>
          </cell>
          <cell r="D28">
            <v>42.85714285714283</v>
          </cell>
          <cell r="E28">
            <v>100</v>
          </cell>
        </row>
        <row r="29">
          <cell r="A29">
            <v>0.08</v>
          </cell>
          <cell r="B29">
            <v>7.9854200741561385</v>
          </cell>
          <cell r="C29">
            <v>13.420162797882838</v>
          </cell>
          <cell r="D29">
            <v>25</v>
          </cell>
          <cell r="E29">
            <v>66.66666666666669</v>
          </cell>
        </row>
        <row r="30">
          <cell r="A30">
            <v>0.09</v>
          </cell>
          <cell r="B30">
            <v>3.889651263351695</v>
          </cell>
          <cell r="C30">
            <v>6.417657701158973</v>
          </cell>
          <cell r="D30">
            <v>11.111111111111114</v>
          </cell>
          <cell r="E30">
            <v>42.85714285714286</v>
          </cell>
        </row>
        <row r="31">
          <cell r="A31">
            <v>0.09999999999999999</v>
          </cell>
          <cell r="B31">
            <v>0</v>
          </cell>
          <cell r="C31">
            <v>0</v>
          </cell>
          <cell r="D31">
            <v>0</v>
          </cell>
          <cell r="E31">
            <v>25.000000000000014</v>
          </cell>
        </row>
        <row r="32">
          <cell r="A32">
            <v>0.10999999999999999</v>
          </cell>
          <cell r="B32">
            <v>-3.695897017649415</v>
          </cell>
          <cell r="C32">
            <v>-5.889232011141132</v>
          </cell>
          <cell r="D32">
            <v>-9.09090909090908</v>
          </cell>
          <cell r="E32">
            <v>11.111111111111128</v>
          </cell>
        </row>
        <row r="33">
          <cell r="A33">
            <v>0.11999999999999998</v>
          </cell>
          <cell r="B33">
            <v>-7.209552404689958</v>
          </cell>
          <cell r="C33">
            <v>-11.30044605682167</v>
          </cell>
          <cell r="D33">
            <v>-16.666666666666657</v>
          </cell>
          <cell r="E33">
            <v>0</v>
          </cell>
        </row>
        <row r="34">
          <cell r="A34">
            <v>0.12999999999999998</v>
          </cell>
          <cell r="B34">
            <v>-10.551693784628085</v>
          </cell>
          <cell r="C34">
            <v>-16.27873042785859</v>
          </cell>
          <cell r="D34">
            <v>-23.076923076923066</v>
          </cell>
          <cell r="E34">
            <v>-9.090909090909065</v>
          </cell>
        </row>
        <row r="35">
          <cell r="A35">
            <v>0.13999999999999999</v>
          </cell>
          <cell r="B35">
            <v>-13.732323875433806</v>
          </cell>
          <cell r="C35">
            <v>-20.86446258517428</v>
          </cell>
          <cell r="D35">
            <v>-28.57142857142857</v>
          </cell>
          <cell r="E35">
            <v>-16.666666666666657</v>
          </cell>
        </row>
        <row r="36">
          <cell r="A36">
            <v>0.15</v>
          </cell>
          <cell r="B36">
            <v>-16.76077549005697</v>
          </cell>
          <cell r="C36">
            <v>-25.093843129271107</v>
          </cell>
          <cell r="D36">
            <v>-33.33333333333333</v>
          </cell>
          <cell r="E36">
            <v>-23.07692307692308</v>
          </cell>
        </row>
        <row r="37">
          <cell r="A37">
            <v>0.16</v>
          </cell>
          <cell r="B37">
            <v>-19.645761921967406</v>
          </cell>
          <cell r="C37">
            <v>-28.999364870744813</v>
          </cell>
          <cell r="D37">
            <v>-37.5</v>
          </cell>
          <cell r="E37">
            <v>-28.571428571428584</v>
          </cell>
        </row>
        <row r="38">
          <cell r="A38">
            <v>0.17</v>
          </cell>
          <cell r="B38">
            <v>-22.395423139104494</v>
          </cell>
          <cell r="C38">
            <v>-32.6102253941345</v>
          </cell>
          <cell r="D38">
            <v>-41.1764705882353</v>
          </cell>
          <cell r="E38">
            <v>-33.33333333333334</v>
          </cell>
        </row>
        <row r="39">
          <cell r="A39">
            <v>0.18000000000000002</v>
          </cell>
          <cell r="B39">
            <v>-25.017368167535167</v>
          </cell>
          <cell r="C39">
            <v>-35.95269035939528</v>
          </cell>
          <cell r="D39">
            <v>-44.44444444444445</v>
          </cell>
          <cell r="E39">
            <v>-37.500000000000014</v>
          </cell>
        </row>
        <row r="40">
          <cell r="A40">
            <v>0.19000000000000003</v>
          </cell>
          <cell r="B40">
            <v>-27.518714008531262</v>
          </cell>
          <cell r="C40">
            <v>-39.05041380263657</v>
          </cell>
          <cell r="D40">
            <v>-47.36842105263159</v>
          </cell>
          <cell r="E40">
            <v>-41.17647058823531</v>
          </cell>
        </row>
        <row r="41">
          <cell r="A41">
            <v>0.20000000000000004</v>
          </cell>
          <cell r="B41">
            <v>-29.906121399176953</v>
          </cell>
          <cell r="C41">
            <v>-41.924720855507694</v>
          </cell>
          <cell r="D41">
            <v>-50.00000000000001</v>
          </cell>
          <cell r="E41">
            <v>-44.44444444444446</v>
          </cell>
        </row>
        <row r="42">
          <cell r="A42">
            <v>0.21000000000000005</v>
          </cell>
          <cell r="B42">
            <v>-32.18582769654833</v>
          </cell>
          <cell r="C42">
            <v>-44.5948575796877</v>
          </cell>
          <cell r="D42">
            <v>-52.380952380952394</v>
          </cell>
          <cell r="E42">
            <v>-47.3684210526316</v>
          </cell>
        </row>
        <row r="43">
          <cell r="A43">
            <v>0.22000000000000006</v>
          </cell>
          <cell r="B43">
            <v>-34.36367713857652</v>
          </cell>
          <cell r="C43">
            <v>-47.07821199160705</v>
          </cell>
          <cell r="D43">
            <v>-54.545454545454554</v>
          </cell>
          <cell r="E43">
            <v>-50.000000000000014</v>
          </cell>
        </row>
        <row r="44">
          <cell r="A44">
            <v>0.23000000000000007</v>
          </cell>
          <cell r="B44">
            <v>-36.44514871056057</v>
          </cell>
          <cell r="C44">
            <v>-49.39050981781181</v>
          </cell>
          <cell r="D44">
            <v>-56.521739130434796</v>
          </cell>
          <cell r="E44">
            <v>-52.3809523809524</v>
          </cell>
        </row>
        <row r="45">
          <cell r="A45">
            <v>0.24000000000000007</v>
          </cell>
          <cell r="B45">
            <v>-38.43538182463043</v>
          </cell>
          <cell r="C45">
            <v>-51.54598806060147</v>
          </cell>
          <cell r="D45">
            <v>-58.33333333333334</v>
          </cell>
          <cell r="E45">
            <v>-54.54545454545456</v>
          </cell>
        </row>
        <row r="46">
          <cell r="A46">
            <v>0.25000000000000006</v>
          </cell>
          <cell r="B46">
            <v>-40.339200000000005</v>
          </cell>
          <cell r="C46">
            <v>-53.557549056</v>
          </cell>
          <cell r="D46">
            <v>-60.00000000000001</v>
          </cell>
          <cell r="E46">
            <v>-56.521739130434796</v>
          </cell>
        </row>
        <row r="47">
          <cell r="A47">
            <v>0.26000000000000006</v>
          </cell>
          <cell r="B47">
            <v>-42.16113271435633</v>
          </cell>
          <cell r="C47">
            <v>-55.43689736265218</v>
          </cell>
          <cell r="D47">
            <v>-61.53846153846155</v>
          </cell>
          <cell r="E47">
            <v>-58.33333333333334</v>
          </cell>
        </row>
        <row r="48">
          <cell r="A48">
            <v>0.2700000000000001</v>
          </cell>
          <cell r="B48">
            <v>-43.90543558099033</v>
          </cell>
          <cell r="C48">
            <v>-57.194661523142265</v>
          </cell>
          <cell r="D48">
            <v>-62.962962962962976</v>
          </cell>
          <cell r="E48">
            <v>-60.00000000000001</v>
          </cell>
        </row>
        <row r="49">
          <cell r="A49">
            <v>0.2800000000000001</v>
          </cell>
          <cell r="B49">
            <v>-45.57610899209976</v>
          </cell>
          <cell r="C49">
            <v>-58.84050248193664</v>
          </cell>
          <cell r="D49">
            <v>-64.2857142857143</v>
          </cell>
          <cell r="E49">
            <v>-61.53846153846155</v>
          </cell>
        </row>
        <row r="50">
          <cell r="A50">
            <v>0.2900000000000001</v>
          </cell>
          <cell r="B50">
            <v>-47.17691535591913</v>
          </cell>
          <cell r="C50">
            <v>-60.38321022105554</v>
          </cell>
          <cell r="D50">
            <v>-65.51724137931035</v>
          </cell>
          <cell r="E50">
            <v>-62.962962962962976</v>
          </cell>
        </row>
        <row r="51">
          <cell r="A51">
            <v>0.3000000000000001</v>
          </cell>
          <cell r="B51">
            <v>-48.711395043806384</v>
          </cell>
          <cell r="C51">
            <v>-61.83078998090629</v>
          </cell>
          <cell r="D51">
            <v>-66.66666666666669</v>
          </cell>
          <cell r="E51">
            <v>-64.2857142857143</v>
          </cell>
        </row>
        <row r="52">
          <cell r="A52">
            <v>0.3100000000000001</v>
          </cell>
          <cell r="B52">
            <v>-50.18288115301228</v>
          </cell>
          <cell r="C52">
            <v>-63.19053926538742</v>
          </cell>
          <cell r="D52">
            <v>-67.74193548387098</v>
          </cell>
          <cell r="E52">
            <v>-65.51724137931035</v>
          </cell>
        </row>
        <row r="53">
          <cell r="A53">
            <v>0.3200000000000001</v>
          </cell>
          <cell r="B53">
            <v>-51.59451318145701</v>
          </cell>
          <cell r="C53">
            <v>-64.46911668390979</v>
          </cell>
          <cell r="D53">
            <v>-68.75000000000001</v>
          </cell>
          <cell r="E53">
            <v>-66.66666666666669</v>
          </cell>
        </row>
        <row r="54">
          <cell r="A54">
            <v>0.3300000000000001</v>
          </cell>
          <cell r="B54">
            <v>-52.949249702338264</v>
          </cell>
          <cell r="C54">
            <v>-65.67260355539881</v>
          </cell>
          <cell r="D54">
            <v>-69.69696969696972</v>
          </cell>
          <cell r="E54">
            <v>-67.74193548387098</v>
          </cell>
        </row>
        <row r="55">
          <cell r="A55">
            <v>0.34000000000000014</v>
          </cell>
          <cell r="B55">
            <v>-54.24988011870222</v>
          </cell>
          <cell r="C55">
            <v>-66.80655908807898</v>
          </cell>
          <cell r="D55">
            <v>-70.58823529411765</v>
          </cell>
          <cell r="E55">
            <v>-68.75000000000001</v>
          </cell>
        </row>
        <row r="56">
          <cell r="A56">
            <v>0.35000000000000014</v>
          </cell>
          <cell r="B56">
            <v>-55.49903557114143</v>
          </cell>
          <cell r="C56">
            <v>-67.87606985170736</v>
          </cell>
          <cell r="D56">
            <v>-71.42857142857144</v>
          </cell>
          <cell r="E56">
            <v>-69.69696969696972</v>
          </cell>
        </row>
        <row r="57">
          <cell r="A57">
            <v>0.36000000000000015</v>
          </cell>
          <cell r="B57">
            <v>-56.69919906546929</v>
          </cell>
          <cell r="C57">
            <v>-68.8857941740287</v>
          </cell>
          <cell r="D57">
            <v>-72.22222222222223</v>
          </cell>
          <cell r="E57">
            <v>-70.58823529411765</v>
          </cell>
        </row>
        <row r="58">
          <cell r="A58">
            <v>0.37000000000000016</v>
          </cell>
          <cell r="B58">
            <v>-57.85271488149304</v>
          </cell>
          <cell r="C58">
            <v>-69.84000201895087</v>
          </cell>
          <cell r="D58">
            <v>-72.97297297297298</v>
          </cell>
          <cell r="E58">
            <v>-71.42857142857144</v>
          </cell>
        </row>
        <row r="59">
          <cell r="A59">
            <v>0.38000000000000017</v>
          </cell>
          <cell r="B59">
            <v>-58.96179731880811</v>
          </cell>
          <cell r="C59">
            <v>-70.7426108388877</v>
          </cell>
          <cell r="D59">
            <v>-73.68421052631581</v>
          </cell>
          <cell r="E59">
            <v>-72.22222222222223</v>
          </cell>
        </row>
        <row r="60">
          <cell r="A60">
            <v>0.3900000000000002</v>
          </cell>
          <cell r="B60">
            <v>-60.02853883081404</v>
          </cell>
          <cell r="C60">
            <v>-71.59721783668347</v>
          </cell>
          <cell r="D60">
            <v>-74.35897435897436</v>
          </cell>
          <cell r="E60">
            <v>-72.97297297297298</v>
          </cell>
        </row>
        <row r="61">
          <cell r="A61">
            <v>0.4000000000000002</v>
          </cell>
          <cell r="B61">
            <v>-61.05491759385971</v>
          </cell>
          <cell r="C61">
            <v>-72.40712902247942</v>
          </cell>
          <cell r="D61">
            <v>-75.00000000000001</v>
          </cell>
          <cell r="E61">
            <v>-73.68421052631581</v>
          </cell>
        </row>
        <row r="62">
          <cell r="A62">
            <v>0.4100000000000002</v>
          </cell>
          <cell r="B62">
            <v>-62.04280455451978</v>
          </cell>
          <cell r="C62">
            <v>-73.17538540690926</v>
          </cell>
          <cell r="D62">
            <v>-75.60975609756099</v>
          </cell>
          <cell r="E62">
            <v>-74.35897435897436</v>
          </cell>
        </row>
        <row r="63">
          <cell r="A63">
            <v>0.4200000000000002</v>
          </cell>
          <cell r="B63">
            <v>-62.99396999445001</v>
          </cell>
          <cell r="C63">
            <v>-73.90478663334063</v>
          </cell>
          <cell r="D63">
            <v>-76.1904761904762</v>
          </cell>
          <cell r="E63">
            <v>-75.00000000000001</v>
          </cell>
        </row>
        <row r="64">
          <cell r="A64">
            <v>0.4300000000000002</v>
          </cell>
          <cell r="B64">
            <v>-63.910089649030965</v>
          </cell>
          <cell r="C64">
            <v>-74.59791231784116</v>
          </cell>
          <cell r="D64">
            <v>-76.74418604651164</v>
          </cell>
          <cell r="E64">
            <v>-75.60975609756099</v>
          </cell>
        </row>
        <row r="65">
          <cell r="A65">
            <v>0.4400000000000002</v>
          </cell>
          <cell r="B65">
            <v>-64.79275041305738</v>
          </cell>
          <cell r="C65">
            <v>-75.25714133555451</v>
          </cell>
          <cell r="D65">
            <v>-77.27272727272728</v>
          </cell>
          <cell r="E65">
            <v>-76.1904761904762</v>
          </cell>
        </row>
        <row r="66">
          <cell r="A66">
            <v>0.45000000000000023</v>
          </cell>
          <cell r="B66">
            <v>-65.64345566403912</v>
          </cell>
          <cell r="C66">
            <v>-75.88466926572107</v>
          </cell>
          <cell r="D66">
            <v>-77.77777777777779</v>
          </cell>
          <cell r="E66">
            <v>-76.74418604651164</v>
          </cell>
        </row>
        <row r="67">
          <cell r="A67">
            <v>0.46000000000000024</v>
          </cell>
          <cell r="B67">
            <v>-66.46363023122089</v>
          </cell>
          <cell r="C67">
            <v>-76.48252418422703</v>
          </cell>
          <cell r="D67">
            <v>-78.2608695652174</v>
          </cell>
          <cell r="E67">
            <v>-77.27272727272728</v>
          </cell>
        </row>
        <row r="68">
          <cell r="A68">
            <v>0.47000000000000025</v>
          </cell>
          <cell r="B68">
            <v>-67.25462503618485</v>
          </cell>
          <cell r="C68">
            <v>-77.05258097193251</v>
          </cell>
          <cell r="D68">
            <v>-78.72340425531917</v>
          </cell>
          <cell r="E68">
            <v>-77.77777777777779</v>
          </cell>
        </row>
        <row r="69">
          <cell r="A69">
            <v>0.48000000000000026</v>
          </cell>
          <cell r="B69">
            <v>-68.0177214288478</v>
          </cell>
          <cell r="C69">
            <v>-77.59657428878182</v>
          </cell>
          <cell r="D69">
            <v>-79.16666666666669</v>
          </cell>
          <cell r="E69">
            <v>-78.2608695652174</v>
          </cell>
        </row>
        <row r="70">
          <cell r="A70">
            <v>0.49000000000000027</v>
          </cell>
          <cell r="B70">
            <v>-68.75413524078954</v>
          </cell>
          <cell r="C70">
            <v>-78.11611034754571</v>
          </cell>
          <cell r="D70">
            <v>-79.59183673469389</v>
          </cell>
          <cell r="E70">
            <v>-78.72340425531917</v>
          </cell>
        </row>
        <row r="71">
          <cell r="A71">
            <v>0.5000000000000002</v>
          </cell>
          <cell r="B71">
            <v>-69.4650205761317</v>
          </cell>
          <cell r="C71">
            <v>-78.6126776067334</v>
          </cell>
          <cell r="D71">
            <v>-80</v>
          </cell>
          <cell r="E71">
            <v>-79.16666666666667</v>
          </cell>
        </row>
        <row r="72">
          <cell r="A72">
            <v>0.5100000000000002</v>
          </cell>
          <cell r="B72">
            <v>-70.15147335861583</v>
          </cell>
          <cell r="C72">
            <v>-79.08765648952095</v>
          </cell>
          <cell r="D72">
            <v>-80.39215686274511</v>
          </cell>
          <cell r="E72">
            <v>-79.59183673469389</v>
          </cell>
        </row>
        <row r="73">
          <cell r="A73">
            <v>0.5200000000000002</v>
          </cell>
          <cell r="B73">
            <v>-70.81453465208784</v>
          </cell>
          <cell r="C73">
            <v>-79.54232822427784</v>
          </cell>
          <cell r="D73">
            <v>-80.76923076923077</v>
          </cell>
          <cell r="E73">
            <v>-80</v>
          </cell>
        </row>
        <row r="74">
          <cell r="A74">
            <v>0.5300000000000002</v>
          </cell>
          <cell r="B74">
            <v>-71.45519377027749</v>
          </cell>
          <cell r="C74">
            <v>-79.97788289226688</v>
          </cell>
          <cell r="D74">
            <v>-81.13207547169813</v>
          </cell>
          <cell r="E74">
            <v>-80.39215686274511</v>
          </cell>
        </row>
        <row r="75">
          <cell r="A75">
            <v>0.5400000000000003</v>
          </cell>
          <cell r="B75">
            <v>-72.0743911905496</v>
          </cell>
          <cell r="C75">
            <v>-80.39542675919644</v>
          </cell>
          <cell r="D75">
            <v>-81.4814814814815</v>
          </cell>
          <cell r="E75">
            <v>-80.76923076923077</v>
          </cell>
        </row>
        <row r="76">
          <cell r="A76">
            <v>0.5500000000000003</v>
          </cell>
          <cell r="B76">
            <v>-72.67302128519286</v>
          </cell>
          <cell r="C76">
            <v>-80.79598895938679</v>
          </cell>
          <cell r="D76">
            <v>-81.81818181818183</v>
          </cell>
          <cell r="E76">
            <v>-81.13207547169813</v>
          </cell>
        </row>
        <row r="77">
          <cell r="A77">
            <v>0.5600000000000003</v>
          </cell>
          <cell r="B77">
            <v>-73.25193488279128</v>
          </cell>
          <cell r="C77">
            <v>-81.18052759426281</v>
          </cell>
          <cell r="D77">
            <v>-82.14285714285715</v>
          </cell>
          <cell r="E77">
            <v>-81.4814814814815</v>
          </cell>
        </row>
        <row r="78">
          <cell r="A78">
            <v>0.5700000000000003</v>
          </cell>
          <cell r="B78">
            <v>-73.81194167128582</v>
          </cell>
          <cell r="C78">
            <v>-81.54993530060099</v>
          </cell>
          <cell r="D78">
            <v>-82.4561403508772</v>
          </cell>
          <cell r="E78">
            <v>-81.81818181818183</v>
          </cell>
        </row>
        <row r="79">
          <cell r="A79">
            <v>0.5800000000000003</v>
          </cell>
          <cell r="B79">
            <v>-74.35381245347139</v>
          </cell>
          <cell r="C79">
            <v>-81.90504433835366</v>
          </cell>
          <cell r="D79">
            <v>-82.75862068965517</v>
          </cell>
          <cell r="E79">
            <v>-82.14285714285715</v>
          </cell>
        </row>
        <row r="80">
          <cell r="A80">
            <v>0.5900000000000003</v>
          </cell>
          <cell r="B80">
            <v>-74.87828126488125</v>
          </cell>
          <cell r="C80">
            <v>-82.24663124286917</v>
          </cell>
          <cell r="D80">
            <v>-83.05084745762713</v>
          </cell>
          <cell r="E80">
            <v>-82.4561403508772</v>
          </cell>
        </row>
        <row r="81">
          <cell r="A81">
            <v>0.6000000000000003</v>
          </cell>
          <cell r="B81">
            <v>-75.38604736328126</v>
          </cell>
          <cell r="C81">
            <v>-82.5754210818559</v>
          </cell>
          <cell r="D81">
            <v>-83.33333333333334</v>
          </cell>
          <cell r="E81">
            <v>-82.75862068965517</v>
          </cell>
        </row>
        <row r="82">
          <cell r="A82">
            <v>0.6100000000000003</v>
          </cell>
          <cell r="B82">
            <v>-75.8777770983241</v>
          </cell>
          <cell r="C82">
            <v>-82.89209135344029</v>
          </cell>
          <cell r="D82">
            <v>-83.60655737704919</v>
          </cell>
          <cell r="E82">
            <v>-83.05084745762713</v>
          </cell>
        </row>
        <row r="83">
          <cell r="A83">
            <v>0.6200000000000003</v>
          </cell>
          <cell r="B83">
            <v>-76.35410566929401</v>
          </cell>
          <cell r="C83">
            <v>-83.19727555809219</v>
          </cell>
          <cell r="D83">
            <v>-83.87096774193549</v>
          </cell>
          <cell r="E83">
            <v>-83.33333333333334</v>
          </cell>
        </row>
        <row r="84">
          <cell r="A84">
            <v>0.6300000000000003</v>
          </cell>
          <cell r="B84">
            <v>-76.81563877830234</v>
          </cell>
          <cell r="C84">
            <v>-83.49156647398706</v>
          </cell>
          <cell r="D84">
            <v>-84.12698412698414</v>
          </cell>
          <cell r="E84">
            <v>-83.60655737704919</v>
          </cell>
        </row>
        <row r="85">
          <cell r="A85">
            <v>0.6400000000000003</v>
          </cell>
          <cell r="B85">
            <v>-77.26295418576692</v>
          </cell>
          <cell r="C85">
            <v>-83.77551916250371</v>
          </cell>
          <cell r="D85">
            <v>-84.37500000000001</v>
          </cell>
          <cell r="E85">
            <v>-83.87096774193549</v>
          </cell>
        </row>
        <row r="86">
          <cell r="A86">
            <v>0.6500000000000004</v>
          </cell>
          <cell r="B86">
            <v>-77.69660317452288</v>
          </cell>
          <cell r="C86">
            <v>-84.04965372798156</v>
          </cell>
          <cell r="D86">
            <v>-84.61538461538463</v>
          </cell>
          <cell r="E86">
            <v>-84.12698412698414</v>
          </cell>
        </row>
        <row r="87">
          <cell r="A87">
            <v>0.6600000000000004</v>
          </cell>
          <cell r="B87">
            <v>-78.11711192846406</v>
          </cell>
          <cell r="C87">
            <v>-84.31445785355027</v>
          </cell>
          <cell r="D87">
            <v>-84.84848484848486</v>
          </cell>
          <cell r="E87">
            <v>-84.37500000000001</v>
          </cell>
        </row>
        <row r="88">
          <cell r="A88">
            <v>0.6700000000000004</v>
          </cell>
          <cell r="B88">
            <v>-78.52498283119884</v>
          </cell>
          <cell r="C88">
            <v>-84.57038913276877</v>
          </cell>
          <cell r="D88">
            <v>-85.07462686567165</v>
          </cell>
          <cell r="E88">
            <v>-84.61538461538463</v>
          </cell>
        </row>
        <row r="89">
          <cell r="A89">
            <v>0.6800000000000004</v>
          </cell>
          <cell r="B89">
            <v>-78.92069568982258</v>
          </cell>
          <cell r="C89">
            <v>-84.81787721494526</v>
          </cell>
          <cell r="D89">
            <v>-85.29411764705883</v>
          </cell>
          <cell r="E89">
            <v>-84.84848484848486</v>
          </cell>
        </row>
        <row r="90">
          <cell r="A90">
            <v>0.6900000000000004</v>
          </cell>
          <cell r="B90">
            <v>-79.30470888855373</v>
          </cell>
          <cell r="C90">
            <v>-85.0573257803313</v>
          </cell>
          <cell r="D90">
            <v>-85.50724637681161</v>
          </cell>
          <cell r="E90">
            <v>-85.07462686567165</v>
          </cell>
        </row>
        <row r="91">
          <cell r="A91">
            <v>0.7000000000000004</v>
          </cell>
          <cell r="B91">
            <v>-79.67746047665365</v>
          </cell>
          <cell r="C91">
            <v>-85.28911435987241</v>
          </cell>
          <cell r="D91">
            <v>-85.71428571428572</v>
          </cell>
          <cell r="E91">
            <v>-85.29411764705883</v>
          </cell>
        </row>
        <row r="92">
          <cell r="A92">
            <v>0.7100000000000004</v>
          </cell>
          <cell r="B92">
            <v>-80.03936919474667</v>
          </cell>
          <cell r="C92">
            <v>-85.51360001283756</v>
          </cell>
          <cell r="D92">
            <v>-85.9154929577465</v>
          </cell>
          <cell r="E92">
            <v>-85.50724637681161</v>
          </cell>
        </row>
        <row r="93">
          <cell r="A93">
            <v>0.7200000000000004</v>
          </cell>
          <cell r="B93">
            <v>-80.39083544337655</v>
          </cell>
          <cell r="C93">
            <v>-85.73111887442224</v>
          </cell>
          <cell r="D93">
            <v>-86.11111111111111</v>
          </cell>
          <cell r="E93">
            <v>-85.71428571428572</v>
          </cell>
        </row>
        <row r="94">
          <cell r="A94">
            <v>0.7300000000000004</v>
          </cell>
          <cell r="B94">
            <v>-80.73224219737527</v>
          </cell>
          <cell r="C94">
            <v>-85.94198758431511</v>
          </cell>
          <cell r="D94">
            <v>-86.3013698630137</v>
          </cell>
          <cell r="E94">
            <v>-85.9154929577465</v>
          </cell>
        </row>
        <row r="95">
          <cell r="A95">
            <v>0.7400000000000004</v>
          </cell>
          <cell r="B95">
            <v>-81.06395586937892</v>
          </cell>
          <cell r="C95">
            <v>-86.14650460621826</v>
          </cell>
          <cell r="D95">
            <v>-86.4864864864865</v>
          </cell>
          <cell r="E95">
            <v>-86.11111111111111</v>
          </cell>
        </row>
        <row r="96">
          <cell r="A96">
            <v>0.7500000000000004</v>
          </cell>
          <cell r="B96">
            <v>-81.38632712560243</v>
          </cell>
          <cell r="C96">
            <v>-86.34495144740983</v>
          </cell>
          <cell r="D96">
            <v>-86.66666666666667</v>
          </cell>
          <cell r="E96">
            <v>-86.3013698630137</v>
          </cell>
        </row>
        <row r="97">
          <cell r="A97">
            <v>0.7600000000000005</v>
          </cell>
          <cell r="B97">
            <v>-81.69969165677722</v>
          </cell>
          <cell r="C97">
            <v>-86.53759378662293</v>
          </cell>
          <cell r="D97">
            <v>-86.8421052631579</v>
          </cell>
          <cell r="E97">
            <v>-86.4864864864865</v>
          </cell>
        </row>
        <row r="98">
          <cell r="A98">
            <v>0.7700000000000005</v>
          </cell>
          <cell r="B98">
            <v>-82.00437090696329</v>
          </cell>
          <cell r="C98">
            <v>-86.72468251777671</v>
          </cell>
          <cell r="D98">
            <v>-87.01298701298703</v>
          </cell>
          <cell r="E98">
            <v>-86.66666666666667</v>
          </cell>
        </row>
        <row r="99">
          <cell r="A99">
            <v>0.7800000000000005</v>
          </cell>
          <cell r="B99">
            <v>-82.30067276276952</v>
          </cell>
          <cell r="C99">
            <v>-86.90645471642893</v>
          </cell>
          <cell r="D99">
            <v>-87.17948717948718</v>
          </cell>
          <cell r="E99">
            <v>-86.8421052631579</v>
          </cell>
        </row>
        <row r="100">
          <cell r="A100">
            <v>0.7900000000000005</v>
          </cell>
          <cell r="B100">
            <v>-82.58889220534896</v>
          </cell>
          <cell r="C100">
            <v>-87.08313453521484</v>
          </cell>
          <cell r="D100">
            <v>-87.34177215189874</v>
          </cell>
          <cell r="E100">
            <v>-87.01298701298703</v>
          </cell>
        </row>
        <row r="101">
          <cell r="A101">
            <v>0.8000000000000005</v>
          </cell>
          <cell r="B101">
            <v>-82.86931192738236</v>
          </cell>
          <cell r="C101">
            <v>-87.25493403398991</v>
          </cell>
          <cell r="D101">
            <v>-87.5</v>
          </cell>
          <cell r="E101">
            <v>-87.17948717948718</v>
          </cell>
        </row>
        <row r="102">
          <cell r="A102">
            <v>0.8100000000000005</v>
          </cell>
          <cell r="B102">
            <v>-83.14220291711982</v>
          </cell>
          <cell r="C102">
            <v>-87.42205394989688</v>
          </cell>
          <cell r="D102">
            <v>-87.65432098765433</v>
          </cell>
          <cell r="E102">
            <v>-87.34177215189874</v>
          </cell>
        </row>
        <row r="103">
          <cell r="A103">
            <v>0.8200000000000005</v>
          </cell>
          <cell r="B103">
            <v>-83.40782501141705</v>
          </cell>
          <cell r="C103">
            <v>-87.58468441212803</v>
          </cell>
          <cell r="D103">
            <v>-87.8048780487805</v>
          </cell>
          <cell r="E103">
            <v>-87.5</v>
          </cell>
        </row>
        <row r="104">
          <cell r="A104">
            <v>0.8300000000000005</v>
          </cell>
          <cell r="B104">
            <v>-83.66642741957844</v>
          </cell>
          <cell r="C104">
            <v>-87.74300560574405</v>
          </cell>
          <cell r="D104">
            <v>-87.95180722891567</v>
          </cell>
          <cell r="E104">
            <v>-87.65432098765433</v>
          </cell>
        </row>
        <row r="105">
          <cell r="A105">
            <v>0.8400000000000005</v>
          </cell>
          <cell r="B105">
            <v>-83.91824921970444</v>
          </cell>
          <cell r="C105">
            <v>-87.89718838853919</v>
          </cell>
          <cell r="D105">
            <v>-88.0952380952381</v>
          </cell>
          <cell r="E105">
            <v>-87.8048780487805</v>
          </cell>
        </row>
        <row r="106">
          <cell r="A106">
            <v>0.8500000000000005</v>
          </cell>
          <cell r="B106">
            <v>-84.16351982913235</v>
          </cell>
          <cell r="C106">
            <v>-88.0473948646055</v>
          </cell>
          <cell r="D106">
            <v>-88.23529411764707</v>
          </cell>
          <cell r="E106">
            <v>-87.95180722891567</v>
          </cell>
        </row>
        <row r="107">
          <cell r="A107">
            <v>0.8600000000000005</v>
          </cell>
          <cell r="B107">
            <v>-84.40245945046017</v>
          </cell>
          <cell r="C107">
            <v>-88.1937789179407</v>
          </cell>
          <cell r="D107">
            <v>-88.37209302325581</v>
          </cell>
          <cell r="E107">
            <v>-88.0952380952381</v>
          </cell>
        </row>
        <row r="108">
          <cell r="A108">
            <v>0.8700000000000006</v>
          </cell>
          <cell r="B108">
            <v>-84.6352794945495</v>
          </cell>
          <cell r="C108">
            <v>-88.33648670916595</v>
          </cell>
          <cell r="D108">
            <v>-88.50574712643679</v>
          </cell>
          <cell r="E108">
            <v>-88.23529411764707</v>
          </cell>
        </row>
        <row r="109">
          <cell r="A109">
            <v>0.8800000000000006</v>
          </cell>
          <cell r="B109">
            <v>-84.86218298181657</v>
          </cell>
          <cell r="C109">
            <v>-88.47565713816392</v>
          </cell>
          <cell r="D109">
            <v>-88.63636363636364</v>
          </cell>
          <cell r="E109">
            <v>-88.37209302325581</v>
          </cell>
        </row>
        <row r="110">
          <cell r="A110">
            <v>0.8900000000000006</v>
          </cell>
          <cell r="B110">
            <v>-85.08336492303954</v>
          </cell>
          <cell r="C110">
            <v>-88.61142227521665</v>
          </cell>
          <cell r="D110">
            <v>-88.76404494382024</v>
          </cell>
          <cell r="E110">
            <v>-88.50574712643679</v>
          </cell>
        </row>
        <row r="111">
          <cell r="A111">
            <v>0.9000000000000006</v>
          </cell>
          <cell r="B111">
            <v>-85.29901268083385</v>
          </cell>
          <cell r="C111">
            <v>-88.74390776301085</v>
          </cell>
          <cell r="D111">
            <v>-88.8888888888889</v>
          </cell>
          <cell r="E111">
            <v>-88.63636363636364</v>
          </cell>
        </row>
        <row r="112">
          <cell r="A112">
            <v>0.9100000000000006</v>
          </cell>
          <cell r="B112">
            <v>-85.50930631287783</v>
          </cell>
          <cell r="C112">
            <v>-88.8732331916852</v>
          </cell>
          <cell r="D112">
            <v>-89.01098901098902</v>
          </cell>
          <cell r="E112">
            <v>-88.76404494382024</v>
          </cell>
        </row>
        <row r="113">
          <cell r="A113">
            <v>0.9200000000000006</v>
          </cell>
          <cell r="B113">
            <v>-85.71441889790351</v>
          </cell>
          <cell r="C113">
            <v>-88.99951244891854</v>
          </cell>
          <cell r="D113">
            <v>-89.1304347826087</v>
          </cell>
          <cell r="E113">
            <v>-88.8888888888889</v>
          </cell>
        </row>
        <row r="114">
          <cell r="A114">
            <v>0.9300000000000006</v>
          </cell>
          <cell r="B114">
            <v>-85.91451684540733</v>
          </cell>
          <cell r="C114">
            <v>-89.12285404689665</v>
          </cell>
          <cell r="D114">
            <v>-89.24731182795699</v>
          </cell>
          <cell r="E114">
            <v>-89.01098901098902</v>
          </cell>
        </row>
        <row r="115">
          <cell r="A115">
            <v>0.9400000000000006</v>
          </cell>
          <cell r="B115">
            <v>-86.10976018997637</v>
          </cell>
          <cell r="C115">
            <v>-89.24336142784888</v>
          </cell>
          <cell r="D115">
            <v>-89.36170212765958</v>
          </cell>
          <cell r="E115">
            <v>-89.1304347826087</v>
          </cell>
        </row>
        <row r="116">
          <cell r="A116">
            <v>0.9500000000000006</v>
          </cell>
          <cell r="B116">
            <v>-86.30030287107344</v>
          </cell>
          <cell r="C116">
            <v>-89.36113324971093</v>
          </cell>
          <cell r="D116">
            <v>-89.47368421052633</v>
          </cell>
          <cell r="E116">
            <v>-89.24731182795699</v>
          </cell>
        </row>
        <row r="117">
          <cell r="A117">
            <v>0.9600000000000006</v>
          </cell>
          <cell r="B117">
            <v>-86.48629299907265</v>
          </cell>
          <cell r="C117">
            <v>-89.4762636533478</v>
          </cell>
          <cell r="D117">
            <v>-89.58333333333334</v>
          </cell>
          <cell r="E117">
            <v>-89.36170212765958</v>
          </cell>
        </row>
        <row r="118">
          <cell r="A118">
            <v>0.9700000000000006</v>
          </cell>
          <cell r="B118">
            <v>-86.66787310829113</v>
          </cell>
          <cell r="C118">
            <v>-89.58884251265805</v>
          </cell>
          <cell r="D118">
            <v>-89.69072164948454</v>
          </cell>
          <cell r="E118">
            <v>-89.47368421052633</v>
          </cell>
        </row>
        <row r="119">
          <cell r="A119">
            <v>0.9800000000000006</v>
          </cell>
          <cell r="B119">
            <v>-86.84518039771766</v>
          </cell>
          <cell r="C119">
            <v>-89.69895566877759</v>
          </cell>
          <cell r="D119">
            <v>-89.79591836734694</v>
          </cell>
          <cell r="E119">
            <v>-89.58333333333334</v>
          </cell>
        </row>
        <row r="120">
          <cell r="A120">
            <v>0.9900000000000007</v>
          </cell>
          <cell r="B120">
            <v>-87.01834696009824</v>
          </cell>
          <cell r="C120">
            <v>-89.80668514950706</v>
          </cell>
          <cell r="D120">
            <v>-89.89898989898991</v>
          </cell>
          <cell r="E120">
            <v>-89.69072164948454</v>
          </cell>
        </row>
        <row r="121">
          <cell r="A121">
            <v>1.0000000000000007</v>
          </cell>
          <cell r="B121">
            <v>-87.18750000000001</v>
          </cell>
          <cell r="C121">
            <v>-89.91210937500001</v>
          </cell>
          <cell r="D121">
            <v>-90</v>
          </cell>
          <cell r="E121">
            <v>-89.79591836734694</v>
          </cell>
        </row>
        <row r="122">
          <cell r="A122">
            <v>1.0100000000000007</v>
          </cell>
          <cell r="B122">
            <v>-87.35276204143828</v>
          </cell>
          <cell r="C122">
            <v>-90.01530335066974</v>
          </cell>
          <cell r="D122">
            <v>-90.09900990099011</v>
          </cell>
          <cell r="E122">
            <v>-89.89898989898991</v>
          </cell>
        </row>
        <row r="123">
          <cell r="A123">
            <v>1.0200000000000007</v>
          </cell>
          <cell r="B123">
            <v>-87.51425112561824</v>
          </cell>
          <cell r="C123">
            <v>-90.1163388482003</v>
          </cell>
          <cell r="D123">
            <v>-90.19607843137256</v>
          </cell>
          <cell r="E123">
            <v>-90</v>
          </cell>
        </row>
        <row r="124">
          <cell r="A124">
            <v>1.0300000000000007</v>
          </cell>
          <cell r="B124">
            <v>-87.67208099931055</v>
          </cell>
          <cell r="C124">
            <v>-90.2152845754796</v>
          </cell>
          <cell r="D124">
            <v>-90.29126213592234</v>
          </cell>
          <cell r="E124">
            <v>-90.09900990099011</v>
          </cell>
        </row>
        <row r="125">
          <cell r="A125">
            <v>1.0400000000000007</v>
          </cell>
          <cell r="B125">
            <v>-87.82636129435062</v>
          </cell>
          <cell r="C125">
            <v>-90.31220633621145</v>
          </cell>
          <cell r="D125">
            <v>-90.38461538461539</v>
          </cell>
          <cell r="E125">
            <v>-90.19607843137256</v>
          </cell>
        </row>
        <row r="126">
          <cell r="A126">
            <v>1.0500000000000007</v>
          </cell>
          <cell r="B126">
            <v>-87.9771976987231</v>
          </cell>
          <cell r="C126">
            <v>-90.40716717990705</v>
          </cell>
          <cell r="D126">
            <v>-90.47619047619048</v>
          </cell>
          <cell r="E126">
            <v>-90.29126213592234</v>
          </cell>
        </row>
        <row r="127">
          <cell r="A127">
            <v>1.0600000000000007</v>
          </cell>
          <cell r="B127">
            <v>-88.12469211966747</v>
          </cell>
          <cell r="C127">
            <v>-90.50022754290418</v>
          </cell>
          <cell r="D127">
            <v>-90.56603773584906</v>
          </cell>
          <cell r="E127">
            <v>-90.38461538461539</v>
          </cell>
        </row>
        <row r="128">
          <cell r="A128">
            <v>1.0700000000000007</v>
          </cell>
          <cell r="B128">
            <v>-88.26894283921506</v>
          </cell>
          <cell r="C128">
            <v>-90.59144538101468</v>
          </cell>
          <cell r="D128">
            <v>-90.65420560747664</v>
          </cell>
          <cell r="E128">
            <v>-90.47619047619048</v>
          </cell>
        </row>
        <row r="129">
          <cell r="A129">
            <v>1.0800000000000007</v>
          </cell>
          <cell r="B129">
            <v>-88.41004466254583</v>
          </cell>
          <cell r="C129">
            <v>-90.6808762943568</v>
          </cell>
          <cell r="D129">
            <v>-90.74074074074075</v>
          </cell>
          <cell r="E129">
            <v>-90.56603773584906</v>
          </cell>
        </row>
        <row r="130">
          <cell r="A130">
            <v>1.0900000000000007</v>
          </cell>
          <cell r="B130">
            <v>-88.54808905953075</v>
          </cell>
          <cell r="C130">
            <v>-90.76857364488876</v>
          </cell>
          <cell r="D130">
            <v>-90.8256880733945</v>
          </cell>
          <cell r="E130">
            <v>-90.65420560747664</v>
          </cell>
        </row>
        <row r="131">
          <cell r="A131">
            <v>1.1000000000000008</v>
          </cell>
          <cell r="B131">
            <v>-88.68316429980553</v>
          </cell>
          <cell r="C131">
            <v>-90.85458866712175</v>
          </cell>
          <cell r="D131">
            <v>-90.90909090909092</v>
          </cell>
          <cell r="E131">
            <v>-90.74074074074075</v>
          </cell>
        </row>
        <row r="132">
          <cell r="A132">
            <v>1.1100000000000008</v>
          </cell>
          <cell r="B132">
            <v>-88.81535558170226</v>
          </cell>
          <cell r="C132">
            <v>-90.93897057245727</v>
          </cell>
          <cell r="D132">
            <v>-90.990990990991</v>
          </cell>
          <cell r="E132">
            <v>-90.8256880733945</v>
          </cell>
        </row>
        <row r="133">
          <cell r="A133">
            <v>1.1200000000000008</v>
          </cell>
          <cell r="B133">
            <v>-88.94474515534773</v>
          </cell>
          <cell r="C133">
            <v>-91.02176664756092</v>
          </cell>
          <cell r="D133">
            <v>-91.07142857142858</v>
          </cell>
          <cell r="E133">
            <v>-90.90909090909092</v>
          </cell>
        </row>
        <row r="134">
          <cell r="A134">
            <v>1.1300000000000008</v>
          </cell>
          <cell r="B134">
            <v>-89.07141244021963</v>
          </cell>
          <cell r="C134">
            <v>-91.10302234715621</v>
          </cell>
          <cell r="D134">
            <v>-91.15044247787611</v>
          </cell>
          <cell r="E134">
            <v>-90.990990990991</v>
          </cell>
        </row>
        <row r="135">
          <cell r="A135">
            <v>1.1400000000000008</v>
          </cell>
          <cell r="B135">
            <v>-89.19543413743692</v>
          </cell>
          <cell r="C135">
            <v>-91.18278138159437</v>
          </cell>
          <cell r="D135">
            <v>-91.2280701754386</v>
          </cell>
          <cell r="E135">
            <v>-91.07142857142858</v>
          </cell>
        </row>
        <row r="136">
          <cell r="A136">
            <v>1.1500000000000008</v>
          </cell>
          <cell r="B136">
            <v>-89.31688433704451</v>
          </cell>
          <cell r="C136">
            <v>-91.26108579953156</v>
          </cell>
          <cell r="D136">
            <v>-91.30434782608697</v>
          </cell>
          <cell r="E136">
            <v>-91.15044247787611</v>
          </cell>
        </row>
        <row r="137">
          <cell r="A137">
            <v>1.1600000000000008</v>
          </cell>
          <cell r="B137">
            <v>-89.4358346205394</v>
          </cell>
          <cell r="C137">
            <v>-91.33797606602154</v>
          </cell>
          <cell r="D137">
            <v>-91.37931034482759</v>
          </cell>
          <cell r="E137">
            <v>-91.2280701754386</v>
          </cell>
        </row>
        <row r="138">
          <cell r="A138">
            <v>1.1700000000000008</v>
          </cell>
          <cell r="B138">
            <v>-89.5523541588712</v>
          </cell>
          <cell r="C138">
            <v>-91.41349113631064</v>
          </cell>
          <cell r="D138">
            <v>-91.45299145299145</v>
          </cell>
          <cell r="E138">
            <v>-91.30434782608697</v>
          </cell>
        </row>
        <row r="139">
          <cell r="A139">
            <v>1.1800000000000008</v>
          </cell>
          <cell r="B139">
            <v>-89.66650980613821</v>
          </cell>
          <cell r="C139">
            <v>-91.48766852560189</v>
          </cell>
          <cell r="D139">
            <v>-91.52542372881356</v>
          </cell>
          <cell r="E139">
            <v>-91.37931034482759</v>
          </cell>
        </row>
        <row r="140">
          <cell r="A140">
            <v>1.1900000000000008</v>
          </cell>
          <cell r="B140">
            <v>-89.77836618918796</v>
          </cell>
          <cell r="C140">
            <v>-91.56054437503727</v>
          </cell>
          <cell r="D140">
            <v>-91.59663865546219</v>
          </cell>
          <cell r="E140">
            <v>-91.45299145299145</v>
          </cell>
        </row>
        <row r="141">
          <cell r="A141">
            <v>1.2000000000000008</v>
          </cell>
          <cell r="B141">
            <v>-89.88798579332014</v>
          </cell>
          <cell r="C141">
            <v>-91.63215351412985</v>
          </cell>
          <cell r="D141">
            <v>-91.66666666666667</v>
          </cell>
          <cell r="E141">
            <v>-91.52542372881356</v>
          </cell>
        </row>
        <row r="142">
          <cell r="A142">
            <v>1.2100000000000009</v>
          </cell>
          <cell r="B142">
            <v>-89.99542904427966</v>
          </cell>
          <cell r="C142">
            <v>-91.70252951986194</v>
          </cell>
          <cell r="D142">
            <v>-91.73553719008265</v>
          </cell>
          <cell r="E142">
            <v>-91.59663865546219</v>
          </cell>
        </row>
        <row r="143">
          <cell r="A143">
            <v>1.2200000000000009</v>
          </cell>
          <cell r="B143">
            <v>-90.10075438671726</v>
          </cell>
          <cell r="C143">
            <v>-91.77170477265086</v>
          </cell>
          <cell r="D143">
            <v>-91.8032786885246</v>
          </cell>
          <cell r="E143">
            <v>-91.66666666666667</v>
          </cell>
        </row>
        <row r="144">
          <cell r="A144">
            <v>1.2300000000000009</v>
          </cell>
          <cell r="B144">
            <v>-90.20401835928615</v>
          </cell>
          <cell r="C144">
            <v>-91.8397105093706</v>
          </cell>
          <cell r="D144">
            <v>-91.869918699187</v>
          </cell>
          <cell r="E144">
            <v>-91.73553719008265</v>
          </cell>
        </row>
        <row r="145">
          <cell r="A145">
            <v>1.2400000000000009</v>
          </cell>
          <cell r="B145">
            <v>-90.30527566653427</v>
          </cell>
          <cell r="C145">
            <v>-91.90657687360499</v>
          </cell>
          <cell r="D145">
            <v>-91.93548387096774</v>
          </cell>
          <cell r="E145">
            <v>-91.8032786885246</v>
          </cell>
        </row>
        <row r="146">
          <cell r="A146">
            <v>1.2500000000000009</v>
          </cell>
          <cell r="B146">
            <v>-90.40457924774341</v>
          </cell>
          <cell r="C146">
            <v>-91.97233296329641</v>
          </cell>
          <cell r="D146">
            <v>-92</v>
          </cell>
          <cell r="E146">
            <v>-91.869918699187</v>
          </cell>
        </row>
        <row r="147">
          <cell r="A147">
            <v>1.260000000000001</v>
          </cell>
          <cell r="B147">
            <v>-90.50198034285873</v>
          </cell>
          <cell r="C147">
            <v>-92.03700687594352</v>
          </cell>
          <cell r="D147">
            <v>-92.06349206349206</v>
          </cell>
          <cell r="E147">
            <v>-91.93548387096774</v>
          </cell>
        </row>
        <row r="148">
          <cell r="A148">
            <v>1.270000000000001</v>
          </cell>
          <cell r="B148">
            <v>-90.59752855564491</v>
          </cell>
          <cell r="C148">
            <v>-92.10062575149122</v>
          </cell>
          <cell r="D148">
            <v>-92.1259842519685</v>
          </cell>
          <cell r="E148">
            <v>-92</v>
          </cell>
        </row>
        <row r="149">
          <cell r="A149">
            <v>1.280000000000001</v>
          </cell>
          <cell r="B149">
            <v>-90.69127191419781</v>
          </cell>
          <cell r="C149">
            <v>-92.16321581304686</v>
          </cell>
          <cell r="D149">
            <v>-92.1875</v>
          </cell>
          <cell r="E149">
            <v>-92.06349206349206</v>
          </cell>
        </row>
        <row r="150">
          <cell r="A150">
            <v>1.290000000000001</v>
          </cell>
          <cell r="B150">
            <v>-90.7832569289345</v>
          </cell>
          <cell r="C150">
            <v>-92.2248024055483</v>
          </cell>
          <cell r="D150">
            <v>-92.24806201550388</v>
          </cell>
          <cell r="E150">
            <v>-92.1259842519685</v>
          </cell>
        </row>
        <row r="151">
          <cell r="A151">
            <v>1.300000000000001</v>
          </cell>
          <cell r="B151">
            <v>-90.87352864817802</v>
          </cell>
          <cell r="C151">
            <v>-92.28541003250103</v>
          </cell>
          <cell r="D151">
            <v>-92.3076923076923</v>
          </cell>
          <cell r="E151">
            <v>-92.1875</v>
          </cell>
        </row>
        <row r="152">
          <cell r="A152">
            <v>1.310000000000001</v>
          </cell>
          <cell r="B152">
            <v>-90.96213071144699</v>
          </cell>
          <cell r="C152">
            <v>-92.34506239089447</v>
          </cell>
          <cell r="D152">
            <v>-92.36641221374046</v>
          </cell>
          <cell r="E152">
            <v>-92.24806201550388</v>
          </cell>
        </row>
        <row r="153">
          <cell r="A153">
            <v>1.3150000000000008</v>
          </cell>
          <cell r="B153">
            <v>-91.00581888683931</v>
          </cell>
          <cell r="C153">
            <v>-92.3745375373624</v>
          </cell>
          <cell r="D153">
            <v>-92.39543726235742</v>
          </cell>
          <cell r="E153">
            <v>-92.27799227799228</v>
          </cell>
        </row>
        <row r="154">
          <cell r="A154">
            <v>1.3200000000000007</v>
          </cell>
          <cell r="B154">
            <v>-91.04910540055558</v>
          </cell>
          <cell r="C154">
            <v>-92.40378240440008</v>
          </cell>
          <cell r="D154">
            <v>-92.42424242424242</v>
          </cell>
          <cell r="E154">
            <v>-92.3076923076923</v>
          </cell>
        </row>
        <row r="155">
          <cell r="A155">
            <v>1.3250000000000006</v>
          </cell>
          <cell r="B155">
            <v>-91.09199533372163</v>
          </cell>
          <cell r="C155">
            <v>-92.43279974181583</v>
          </cell>
          <cell r="D155">
            <v>-92.45283018867924</v>
          </cell>
          <cell r="E155">
            <v>-92.33716475095785</v>
          </cell>
        </row>
        <row r="156">
          <cell r="A156">
            <v>1.3300000000000005</v>
          </cell>
          <cell r="B156">
            <v>-91.13449368862308</v>
          </cell>
          <cell r="C156">
            <v>-92.46159225494831</v>
          </cell>
          <cell r="D156">
            <v>-92.4812030075188</v>
          </cell>
          <cell r="E156">
            <v>-92.36641221374046</v>
          </cell>
        </row>
        <row r="157">
          <cell r="A157">
            <v>1.3350000000000004</v>
          </cell>
          <cell r="B157">
            <v>-91.17660539012927</v>
          </cell>
          <cell r="C157">
            <v>-92.490162605571</v>
          </cell>
          <cell r="D157">
            <v>-92.50936329588015</v>
          </cell>
          <cell r="E157">
            <v>-92.39543726235742</v>
          </cell>
        </row>
        <row r="158">
          <cell r="A158">
            <v>1.3400000000000003</v>
          </cell>
          <cell r="B158">
            <v>-91.21833528708797</v>
          </cell>
          <cell r="C158">
            <v>-92.51851341277448</v>
          </cell>
          <cell r="D158">
            <v>-92.53731343283582</v>
          </cell>
          <cell r="E158">
            <v>-92.42424242424242</v>
          </cell>
        </row>
        <row r="159">
          <cell r="A159">
            <v>1.3450000000000002</v>
          </cell>
          <cell r="B159">
            <v>-91.25968815369174</v>
          </cell>
          <cell r="C159">
            <v>-92.54664725382773</v>
          </cell>
          <cell r="D159">
            <v>-92.56505576208178</v>
          </cell>
          <cell r="E159">
            <v>-92.45283018867924</v>
          </cell>
        </row>
        <row r="160">
          <cell r="A160">
            <v>1.35</v>
          </cell>
          <cell r="B160">
            <v>-91.30066869081654</v>
          </cell>
          <cell r="C160">
            <v>-92.57456666501841</v>
          </cell>
          <cell r="D160">
            <v>-92.5925925925926</v>
          </cell>
          <cell r="E160">
            <v>-92.4812030075188</v>
          </cell>
        </row>
        <row r="161">
          <cell r="A161">
            <v>1.355</v>
          </cell>
          <cell r="B161">
            <v>-91.34128152733304</v>
          </cell>
          <cell r="C161">
            <v>-92.6022741424731</v>
          </cell>
          <cell r="D161">
            <v>-92.619926199262</v>
          </cell>
          <cell r="E161">
            <v>-92.50936329588015</v>
          </cell>
        </row>
        <row r="162">
          <cell r="A162">
            <v>1.3599999999999999</v>
          </cell>
          <cell r="B162">
            <v>-91.3815312213916</v>
          </cell>
          <cell r="C162">
            <v>-92.6297721429579</v>
          </cell>
          <cell r="D162">
            <v>-92.6470588235294</v>
          </cell>
          <cell r="E162">
            <v>-92.53731343283582</v>
          </cell>
        </row>
        <row r="163">
          <cell r="A163">
            <v>1.3649999999999998</v>
          </cell>
          <cell r="B163">
            <v>-91.4214222616811</v>
          </cell>
          <cell r="C163">
            <v>-92.65706308465991</v>
          </cell>
          <cell r="D163">
            <v>-92.67399267399267</v>
          </cell>
          <cell r="E163">
            <v>-92.56505576208178</v>
          </cell>
        </row>
        <row r="164">
          <cell r="A164">
            <v>1.3699999999999997</v>
          </cell>
          <cell r="B164">
            <v>-91.4609590686626</v>
          </cell>
          <cell r="C164">
            <v>-92.68414934795025</v>
          </cell>
          <cell r="D164">
            <v>-92.7007299270073</v>
          </cell>
          <cell r="E164">
            <v>-92.5925925925926</v>
          </cell>
        </row>
        <row r="165">
          <cell r="A165">
            <v>1.3749999999999996</v>
          </cell>
          <cell r="B165">
            <v>-91.50014599577803</v>
          </cell>
          <cell r="C165">
            <v>-92.71103327612896</v>
          </cell>
          <cell r="D165">
            <v>-92.72727272727272</v>
          </cell>
          <cell r="E165">
            <v>-92.619926199262</v>
          </cell>
        </row>
        <row r="166">
          <cell r="A166">
            <v>1.3799999999999994</v>
          </cell>
          <cell r="B166">
            <v>-91.53898733063475</v>
          </cell>
          <cell r="C166">
            <v>-92.73771717615239</v>
          </cell>
          <cell r="D166">
            <v>-92.7536231884058</v>
          </cell>
          <cell r="E166">
            <v>-92.6470588235294</v>
          </cell>
        </row>
        <row r="167">
          <cell r="A167">
            <v>1.3849999999999993</v>
          </cell>
          <cell r="B167">
            <v>-91.57748729616641</v>
          </cell>
          <cell r="C167">
            <v>-92.76420331934344</v>
          </cell>
          <cell r="D167">
            <v>-92.7797833935018</v>
          </cell>
          <cell r="E167">
            <v>-92.67399267399267</v>
          </cell>
        </row>
        <row r="168">
          <cell r="A168">
            <v>1.3899999999999992</v>
          </cell>
          <cell r="B168">
            <v>-91.61565005177052</v>
          </cell>
          <cell r="C168">
            <v>-92.79049394208532</v>
          </cell>
          <cell r="D168">
            <v>-92.80575539568345</v>
          </cell>
          <cell r="E168">
            <v>-92.7007299270073</v>
          </cell>
        </row>
        <row r="169">
          <cell r="A169">
            <v>1.3949999999999991</v>
          </cell>
          <cell r="B169">
            <v>-91.65347969442354</v>
          </cell>
          <cell r="C169">
            <v>-92.81659124649904</v>
          </cell>
          <cell r="D169">
            <v>-92.831541218638</v>
          </cell>
          <cell r="E169">
            <v>-92.72727272727272</v>
          </cell>
        </row>
        <row r="170">
          <cell r="A170">
            <v>1.399999999999999</v>
          </cell>
          <cell r="B170">
            <v>-91.69098025977365</v>
          </cell>
          <cell r="C170">
            <v>-92.84249740110513</v>
          </cell>
          <cell r="D170">
            <v>-92.85714285714285</v>
          </cell>
          <cell r="E170">
            <v>-92.7536231884058</v>
          </cell>
        </row>
        <row r="171">
          <cell r="A171">
            <v>1.404999999999999</v>
          </cell>
          <cell r="B171">
            <v>-91.728155723212</v>
          </cell>
          <cell r="C171">
            <v>-92.8682145414702</v>
          </cell>
          <cell r="D171">
            <v>-92.88256227758006</v>
          </cell>
          <cell r="E171">
            <v>-92.7797833935018</v>
          </cell>
        </row>
        <row r="172">
          <cell r="A172">
            <v>1.4099999999999988</v>
          </cell>
          <cell r="B172">
            <v>-91.76501000092259</v>
          </cell>
          <cell r="C172">
            <v>-92.89374477083841</v>
          </cell>
          <cell r="D172">
            <v>-92.9078014184397</v>
          </cell>
          <cell r="E172">
            <v>-92.80575539568345</v>
          </cell>
        </row>
        <row r="173">
          <cell r="A173">
            <v>1.4149999999999987</v>
          </cell>
          <cell r="B173">
            <v>-91.80154695091159</v>
          </cell>
          <cell r="C173">
            <v>-92.91909016074864</v>
          </cell>
          <cell r="D173">
            <v>-92.93286219081271</v>
          </cell>
          <cell r="E173">
            <v>-92.83154121863798</v>
          </cell>
        </row>
        <row r="174">
          <cell r="A174">
            <v>1.4199999999999986</v>
          </cell>
          <cell r="B174">
            <v>-91.83777037401632</v>
          </cell>
          <cell r="C174">
            <v>-92.94425275163732</v>
          </cell>
          <cell r="D174">
            <v>-92.95774647887323</v>
          </cell>
          <cell r="E174">
            <v>-92.85714285714285</v>
          </cell>
        </row>
        <row r="175">
          <cell r="A175">
            <v>1.4249999999999985</v>
          </cell>
          <cell r="B175">
            <v>-91.87368401489438</v>
          </cell>
          <cell r="C175">
            <v>-92.9692345534277</v>
          </cell>
          <cell r="D175">
            <v>-92.98245614035088</v>
          </cell>
          <cell r="E175">
            <v>-92.88256227758006</v>
          </cell>
        </row>
        <row r="176">
          <cell r="A176">
            <v>1.4299999999999984</v>
          </cell>
          <cell r="B176">
            <v>-91.90929156299347</v>
          </cell>
          <cell r="C176">
            <v>-92.99403754610557</v>
          </cell>
          <cell r="D176">
            <v>-93.006993006993</v>
          </cell>
          <cell r="E176">
            <v>-92.9078014184397</v>
          </cell>
        </row>
        <row r="177">
          <cell r="A177">
            <v>1.4349999999999983</v>
          </cell>
          <cell r="B177">
            <v>-91.94459665350213</v>
          </cell>
          <cell r="C177">
            <v>-93.01866368028212</v>
          </cell>
          <cell r="D177">
            <v>-93.03135888501741</v>
          </cell>
          <cell r="E177">
            <v>-92.93286219081271</v>
          </cell>
        </row>
        <row r="178">
          <cell r="A178">
            <v>1.4399999999999982</v>
          </cell>
          <cell r="B178">
            <v>-91.97960286828203</v>
          </cell>
          <cell r="C178">
            <v>-93.04311487774389</v>
          </cell>
          <cell r="D178">
            <v>-93.05555555555554</v>
          </cell>
          <cell r="E178">
            <v>-92.95774647887323</v>
          </cell>
        </row>
        <row r="179">
          <cell r="A179">
            <v>1.444999999999998</v>
          </cell>
          <cell r="B179">
            <v>-92.014313736782</v>
          </cell>
          <cell r="C179">
            <v>-93.0673930319906</v>
          </cell>
          <cell r="D179">
            <v>-93.0795847750865</v>
          </cell>
          <cell r="E179">
            <v>-92.98245614035086</v>
          </cell>
        </row>
        <row r="180">
          <cell r="A180">
            <v>1.449999999999998</v>
          </cell>
          <cell r="B180">
            <v>-92.0487327369344</v>
          </cell>
          <cell r="C180">
            <v>-93.09150000876073</v>
          </cell>
          <cell r="D180">
            <v>-93.10344827586206</v>
          </cell>
          <cell r="E180">
            <v>-93.006993006993</v>
          </cell>
        </row>
        <row r="181">
          <cell r="A181">
            <v>1.4549999999999979</v>
          </cell>
          <cell r="B181">
            <v>-92.08286329603408</v>
          </cell>
          <cell r="C181">
            <v>-93.11543764654544</v>
          </cell>
          <cell r="D181">
            <v>-93.12714776632302</v>
          </cell>
          <cell r="E181">
            <v>-93.03135888501741</v>
          </cell>
        </row>
        <row r="182">
          <cell r="A182">
            <v>1.4599999999999977</v>
          </cell>
          <cell r="B182">
            <v>-92.11670879160025</v>
          </cell>
          <cell r="C182">
            <v>-93.13920775709119</v>
          </cell>
          <cell r="D182">
            <v>-93.15068493150685</v>
          </cell>
          <cell r="E182">
            <v>-93.05555555555554</v>
          </cell>
        </row>
        <row r="183">
          <cell r="A183">
            <v>1.4649999999999976</v>
          </cell>
          <cell r="B183">
            <v>-92.15027255222186</v>
          </cell>
          <cell r="C183">
            <v>-93.16281212589094</v>
          </cell>
          <cell r="D183">
            <v>-93.1740614334471</v>
          </cell>
          <cell r="E183">
            <v>-93.07958477508649</v>
          </cell>
        </row>
        <row r="184">
          <cell r="A184">
            <v>1.4699999999999975</v>
          </cell>
          <cell r="B184">
            <v>-92.18355785838664</v>
          </cell>
          <cell r="C184">
            <v>-93.1862525126648</v>
          </cell>
          <cell r="D184">
            <v>-93.19727891156461</v>
          </cell>
          <cell r="E184">
            <v>-93.10344827586206</v>
          </cell>
        </row>
        <row r="185">
          <cell r="A185">
            <v>1.4749999999999974</v>
          </cell>
          <cell r="B185">
            <v>-92.21656794329408</v>
          </cell>
          <cell r="C185">
            <v>-93.20953065182992</v>
          </cell>
          <cell r="D185">
            <v>-93.22033898305084</v>
          </cell>
          <cell r="E185">
            <v>-93.127147766323</v>
          </cell>
        </row>
        <row r="186">
          <cell r="A186">
            <v>1.4799999999999973</v>
          </cell>
          <cell r="B186">
            <v>-92.2493059936531</v>
          </cell>
          <cell r="C186">
            <v>-93.23264825296017</v>
          </cell>
          <cell r="D186">
            <v>-93.24324324324323</v>
          </cell>
          <cell r="E186">
            <v>-93.15068493150683</v>
          </cell>
        </row>
        <row r="187">
          <cell r="A187">
            <v>1.4849999999999972</v>
          </cell>
          <cell r="B187">
            <v>-92.28177515046414</v>
          </cell>
          <cell r="C187">
            <v>-93.25560700123572</v>
          </cell>
          <cell r="D187">
            <v>-93.26599326599326</v>
          </cell>
          <cell r="E187">
            <v>-93.1740614334471</v>
          </cell>
        </row>
        <row r="188">
          <cell r="A188">
            <v>1.489999999999997</v>
          </cell>
          <cell r="B188">
            <v>-92.31397850978664</v>
          </cell>
          <cell r="C188">
            <v>-93.27840855788283</v>
          </cell>
          <cell r="D188">
            <v>-93.28859060402684</v>
          </cell>
          <cell r="E188">
            <v>-93.19727891156461</v>
          </cell>
        </row>
        <row r="189">
          <cell r="A189">
            <v>1.494999999999997</v>
          </cell>
          <cell r="B189">
            <v>-92.34591912349157</v>
          </cell>
          <cell r="C189">
            <v>-93.30105456060423</v>
          </cell>
          <cell r="D189">
            <v>-93.31103678929765</v>
          </cell>
          <cell r="E189">
            <v>-93.22033898305084</v>
          </cell>
        </row>
        <row r="190">
          <cell r="A190">
            <v>1.499999999999997</v>
          </cell>
          <cell r="B190">
            <v>-92.37759999999999</v>
          </cell>
          <cell r="C190">
            <v>-93.32354662399999</v>
          </cell>
          <cell r="D190">
            <v>-93.33333333333331</v>
          </cell>
          <cell r="E190">
            <v>-93.24324324324323</v>
          </cell>
        </row>
        <row r="191">
          <cell r="A191">
            <v>1.5049999999999968</v>
          </cell>
          <cell r="B191">
            <v>-92.4090241050073</v>
          </cell>
          <cell r="C191">
            <v>-93.3458863399795</v>
          </cell>
          <cell r="D191">
            <v>-93.35548172757474</v>
          </cell>
          <cell r="E191">
            <v>-93.26599326599325</v>
          </cell>
        </row>
        <row r="192">
          <cell r="A192">
            <v>1.5099999999999967</v>
          </cell>
          <cell r="B192">
            <v>-92.44019436219405</v>
          </cell>
          <cell r="C192">
            <v>-93.36807527816453</v>
          </cell>
          <cell r="D192">
            <v>-93.3774834437086</v>
          </cell>
          <cell r="E192">
            <v>-93.28859060402684</v>
          </cell>
        </row>
        <row r="193">
          <cell r="A193">
            <v>1.5149999999999966</v>
          </cell>
          <cell r="B193">
            <v>-92.47111365392311</v>
          </cell>
          <cell r="C193">
            <v>-93.39011498628366</v>
          </cell>
          <cell r="D193">
            <v>-93.39933993399339</v>
          </cell>
          <cell r="E193">
            <v>-93.31103678929765</v>
          </cell>
        </row>
        <row r="194">
          <cell r="A194">
            <v>1.5199999999999965</v>
          </cell>
          <cell r="B194">
            <v>-92.50178482192385</v>
          </cell>
          <cell r="C194">
            <v>-93.41200699055837</v>
          </cell>
          <cell r="D194">
            <v>-93.42105263157893</v>
          </cell>
          <cell r="E194">
            <v>-93.33333333333331</v>
          </cell>
        </row>
        <row r="195">
          <cell r="A195">
            <v>1.5249999999999964</v>
          </cell>
          <cell r="B195">
            <v>-92.53221066796341</v>
          </cell>
          <cell r="C195">
            <v>-93.43375279608082</v>
          </cell>
          <cell r="D195">
            <v>-93.44262295081965</v>
          </cell>
          <cell r="E195">
            <v>-93.35548172757474</v>
          </cell>
        </row>
        <row r="196">
          <cell r="A196">
            <v>1.5299999999999963</v>
          </cell>
          <cell r="B196">
            <v>-92.56239395450534</v>
          </cell>
          <cell r="C196">
            <v>-93.4553538871838</v>
          </cell>
          <cell r="D196">
            <v>-93.46405228758168</v>
          </cell>
          <cell r="E196">
            <v>-93.3774834437086</v>
          </cell>
        </row>
        <row r="197">
          <cell r="A197">
            <v>1.5349999999999961</v>
          </cell>
          <cell r="B197">
            <v>-92.592337405356</v>
          </cell>
          <cell r="C197">
            <v>-93.47681172780267</v>
          </cell>
          <cell r="D197">
            <v>-93.48534201954396</v>
          </cell>
          <cell r="E197">
            <v>-93.39933993399339</v>
          </cell>
        </row>
        <row r="198">
          <cell r="A198">
            <v>1.539999999999996</v>
          </cell>
          <cell r="B198">
            <v>-92.6220437062988</v>
          </cell>
          <cell r="C198">
            <v>-93.49812776182988</v>
          </cell>
          <cell r="D198">
            <v>-93.50649350649348</v>
          </cell>
          <cell r="E198">
            <v>-93.42105263157893</v>
          </cell>
        </row>
        <row r="199">
          <cell r="A199">
            <v>1.544999999999996</v>
          </cell>
          <cell r="B199">
            <v>-92.65151550571666</v>
          </cell>
          <cell r="C199">
            <v>-93.519303413462</v>
          </cell>
          <cell r="D199">
            <v>-93.52750809061487</v>
          </cell>
          <cell r="E199">
            <v>-93.44262295081965</v>
          </cell>
        </row>
        <row r="200">
          <cell r="A200">
            <v>1.5499999999999958</v>
          </cell>
          <cell r="B200">
            <v>-92.68075541520291</v>
          </cell>
          <cell r="C200">
            <v>-93.5403400875394</v>
          </cell>
          <cell r="D200">
            <v>-93.54838709677418</v>
          </cell>
          <cell r="E200">
            <v>-93.46405228758168</v>
          </cell>
        </row>
        <row r="201">
          <cell r="A201">
            <v>1.5549999999999957</v>
          </cell>
          <cell r="B201">
            <v>-92.70976601016079</v>
          </cell>
          <cell r="C201">
            <v>-93.56123916987909</v>
          </cell>
          <cell r="D201">
            <v>-93.56913183279741</v>
          </cell>
          <cell r="E201">
            <v>-93.48534201954395</v>
          </cell>
        </row>
        <row r="202">
          <cell r="A202">
            <v>1.5599999999999956</v>
          </cell>
          <cell r="B202">
            <v>-92.73854983039197</v>
          </cell>
          <cell r="C202">
            <v>-93.58200202760045</v>
          </cell>
          <cell r="D202">
            <v>-93.58974358974358</v>
          </cell>
          <cell r="E202">
            <v>-93.50649350649348</v>
          </cell>
        </row>
        <row r="203">
          <cell r="A203">
            <v>1.5649999999999955</v>
          </cell>
          <cell r="B203">
            <v>-92.76710938067404</v>
          </cell>
          <cell r="C203">
            <v>-93.60263000944431</v>
          </cell>
          <cell r="D203">
            <v>-93.6102236421725</v>
          </cell>
          <cell r="E203">
            <v>-93.52750809061487</v>
          </cell>
        </row>
        <row r="204">
          <cell r="A204">
            <v>1.5699999999999954</v>
          </cell>
          <cell r="B204">
            <v>-92.79544713132749</v>
          </cell>
          <cell r="C204">
            <v>-93.62312444608555</v>
          </cell>
          <cell r="D204">
            <v>-93.63057324840763</v>
          </cell>
          <cell r="E204">
            <v>-93.54838709677418</v>
          </cell>
        </row>
        <row r="205">
          <cell r="A205">
            <v>1.5749999999999953</v>
          </cell>
          <cell r="B205">
            <v>-92.82356551877214</v>
          </cell>
          <cell r="C205">
            <v>-93.64348665043912</v>
          </cell>
          <cell r="D205">
            <v>-93.65079365079363</v>
          </cell>
          <cell r="E205">
            <v>-93.56913183279741</v>
          </cell>
        </row>
        <row r="206">
          <cell r="A206">
            <v>1.5799999999999952</v>
          </cell>
          <cell r="B206">
            <v>-92.85146694607347</v>
          </cell>
          <cell r="C206">
            <v>-93.66371791795987</v>
          </cell>
          <cell r="D206">
            <v>-93.67088607594934</v>
          </cell>
          <cell r="E206">
            <v>-93.58974358974356</v>
          </cell>
        </row>
        <row r="207">
          <cell r="A207">
            <v>1.584999999999995</v>
          </cell>
          <cell r="B207">
            <v>-92.8791537834789</v>
          </cell>
          <cell r="C207">
            <v>-93.68381952693643</v>
          </cell>
          <cell r="D207">
            <v>-93.69085173501576</v>
          </cell>
          <cell r="E207">
            <v>-93.6102236421725</v>
          </cell>
        </row>
        <row r="208">
          <cell r="A208">
            <v>1.589999999999995</v>
          </cell>
          <cell r="B208">
            <v>-92.90662836894417</v>
          </cell>
          <cell r="C208">
            <v>-93.70379273877884</v>
          </cell>
          <cell r="D208">
            <v>-93.71069182389935</v>
          </cell>
          <cell r="E208">
            <v>-93.63057324840763</v>
          </cell>
        </row>
        <row r="209">
          <cell r="A209">
            <v>1.5949999999999949</v>
          </cell>
          <cell r="B209">
            <v>-92.9338930086503</v>
          </cell>
          <cell r="C209">
            <v>-93.72363879830057</v>
          </cell>
          <cell r="D209">
            <v>-93.73040752351095</v>
          </cell>
          <cell r="E209">
            <v>-93.65079365079363</v>
          </cell>
        </row>
        <row r="210">
          <cell r="A210">
            <v>1.5999999999999948</v>
          </cell>
          <cell r="B210">
            <v>-92.96094997751099</v>
          </cell>
          <cell r="C210">
            <v>-93.74335893399476</v>
          </cell>
          <cell r="D210">
            <v>-93.74999999999999</v>
          </cell>
          <cell r="E210">
            <v>-93.67088607594934</v>
          </cell>
        </row>
        <row r="211">
          <cell r="A211">
            <v>1.6049999999999947</v>
          </cell>
          <cell r="B211">
            <v>-92.98780151967087</v>
          </cell>
          <cell r="C211">
            <v>-93.76295435830494</v>
          </cell>
          <cell r="D211">
            <v>-93.7694704049844</v>
          </cell>
          <cell r="E211">
            <v>-93.69085173501576</v>
          </cell>
        </row>
        <row r="212">
          <cell r="A212">
            <v>1.6099999999999945</v>
          </cell>
          <cell r="B212">
            <v>-93.01444984899467</v>
          </cell>
          <cell r="C212">
            <v>-93.78242626789036</v>
          </cell>
          <cell r="D212">
            <v>-93.78881987577638</v>
          </cell>
          <cell r="E212">
            <v>-93.71069182389935</v>
          </cell>
        </row>
        <row r="213">
          <cell r="A213">
            <v>1.6149999999999944</v>
          </cell>
          <cell r="B213">
            <v>-93.04089714954767</v>
          </cell>
          <cell r="C213">
            <v>-93.80177584388592</v>
          </cell>
          <cell r="D213">
            <v>-93.80804953560369</v>
          </cell>
          <cell r="E213">
            <v>-93.73040752351095</v>
          </cell>
        </row>
        <row r="214">
          <cell r="A214">
            <v>1.6199999999999943</v>
          </cell>
          <cell r="B214">
            <v>-93.0671455760673</v>
          </cell>
          <cell r="C214">
            <v>-93.82100425215705</v>
          </cell>
          <cell r="D214">
            <v>-93.82716049382714</v>
          </cell>
          <cell r="E214">
            <v>-93.74999999999997</v>
          </cell>
        </row>
        <row r="215">
          <cell r="A215">
            <v>1.6249999999999942</v>
          </cell>
          <cell r="B215">
            <v>-93.09319725442634</v>
          </cell>
          <cell r="C215">
            <v>-93.84011264354945</v>
          </cell>
          <cell r="D215">
            <v>-93.84615384615383</v>
          </cell>
          <cell r="E215">
            <v>-93.7694704049844</v>
          </cell>
        </row>
        <row r="216">
          <cell r="A216">
            <v>1.6299999999999941</v>
          </cell>
          <cell r="B216">
            <v>-93.11905428208784</v>
          </cell>
          <cell r="C216">
            <v>-93.85910215413391</v>
          </cell>
          <cell r="D216">
            <v>-93.86503067484661</v>
          </cell>
          <cell r="E216">
            <v>-93.78881987577637</v>
          </cell>
        </row>
        <row r="217">
          <cell r="A217">
            <v>1.634999999999994</v>
          </cell>
          <cell r="B217">
            <v>-93.1447187285518</v>
          </cell>
          <cell r="C217">
            <v>-93.87797390544637</v>
          </cell>
          <cell r="D217">
            <v>-93.88379204892964</v>
          </cell>
          <cell r="E217">
            <v>-93.80804953560369</v>
          </cell>
        </row>
        <row r="218">
          <cell r="A218">
            <v>1.639999999999994</v>
          </cell>
          <cell r="B218">
            <v>-93.17019263579387</v>
          </cell>
          <cell r="C218">
            <v>-93.89672900472318</v>
          </cell>
          <cell r="D218">
            <v>-93.90243902439022</v>
          </cell>
          <cell r="E218">
            <v>-93.82716049382714</v>
          </cell>
        </row>
        <row r="219">
          <cell r="A219">
            <v>1.6449999999999938</v>
          </cell>
          <cell r="B219">
            <v>-93.19547801869624</v>
          </cell>
          <cell r="C219">
            <v>-93.91536854513181</v>
          </cell>
          <cell r="D219">
            <v>-93.92097264437687</v>
          </cell>
          <cell r="E219">
            <v>-93.84615384615383</v>
          </cell>
        </row>
        <row r="220">
          <cell r="A220">
            <v>1.6499999999999937</v>
          </cell>
          <cell r="B220">
            <v>-93.22057686547087</v>
          </cell>
          <cell r="C220">
            <v>-93.93389360599708</v>
          </cell>
          <cell r="D220">
            <v>-93.93939393939391</v>
          </cell>
          <cell r="E220">
            <v>-93.86503067484661</v>
          </cell>
        </row>
        <row r="221">
          <cell r="A221">
            <v>1.6549999999999936</v>
          </cell>
          <cell r="B221">
            <v>-93.24549113807514</v>
          </cell>
          <cell r="C221">
            <v>-93.95230525302289</v>
          </cell>
          <cell r="D221">
            <v>-93.95770392749242</v>
          </cell>
          <cell r="E221">
            <v>-93.88379204892964</v>
          </cell>
        </row>
        <row r="222">
          <cell r="A222">
            <v>1.6599999999999935</v>
          </cell>
          <cell r="B222">
            <v>-93.2702227726201</v>
          </cell>
          <cell r="C222">
            <v>-93.97060453850979</v>
          </cell>
          <cell r="D222">
            <v>-93.9759036144578</v>
          </cell>
          <cell r="E222">
            <v>-93.90243902439022</v>
          </cell>
        </row>
        <row r="223">
          <cell r="A223">
            <v>1.6649999999999934</v>
          </cell>
          <cell r="B223">
            <v>-93.29477367977165</v>
          </cell>
          <cell r="C223">
            <v>-93.98879250156827</v>
          </cell>
          <cell r="D223">
            <v>-93.99399399399397</v>
          </cell>
          <cell r="E223">
            <v>-93.92097264437687</v>
          </cell>
        </row>
        <row r="224">
          <cell r="A224">
            <v>1.6699999999999933</v>
          </cell>
          <cell r="B224">
            <v>-93.3191457451444</v>
          </cell>
          <cell r="C224">
            <v>-94.00687016832795</v>
          </cell>
          <cell r="D224">
            <v>-94.01197604790417</v>
          </cell>
          <cell r="E224">
            <v>-93.93939393939391</v>
          </cell>
        </row>
        <row r="225">
          <cell r="A225">
            <v>1.6749999999999932</v>
          </cell>
          <cell r="B225">
            <v>-93.34334082968877</v>
          </cell>
          <cell r="C225">
            <v>-94.02483855214281</v>
          </cell>
          <cell r="D225">
            <v>-94.02985074626864</v>
          </cell>
          <cell r="E225">
            <v>-93.95770392749242</v>
          </cell>
        </row>
        <row r="226">
          <cell r="A226">
            <v>1.679999999999993</v>
          </cell>
          <cell r="B226">
            <v>-93.36736077007119</v>
          </cell>
          <cell r="C226">
            <v>-94.04269865379239</v>
          </cell>
          <cell r="D226">
            <v>-94.04761904761902</v>
          </cell>
          <cell r="E226">
            <v>-93.9759036144578</v>
          </cell>
        </row>
        <row r="227">
          <cell r="A227">
            <v>1.684999999999993</v>
          </cell>
          <cell r="B227">
            <v>-93.3912073790476</v>
          </cell>
          <cell r="C227">
            <v>-94.06045146167926</v>
          </cell>
          <cell r="D227">
            <v>-94.06528189910976</v>
          </cell>
          <cell r="E227">
            <v>-93.99399399399397</v>
          </cell>
        </row>
      </sheetData>
      <sheetData sheetId="4">
        <row r="105">
          <cell r="E105" t="str">
            <v>R =  </v>
          </cell>
          <cell r="F105">
            <v>0.05</v>
          </cell>
        </row>
        <row r="108">
          <cell r="B108" t="str">
            <v>t</v>
          </cell>
          <cell r="C108" t="str">
            <v>CF</v>
          </cell>
          <cell r="D108" t="str">
            <v>t * CF</v>
          </cell>
          <cell r="E108" t="str">
            <v>1/(1+R)^t</v>
          </cell>
          <cell r="F108" t="str">
            <v>[2]*[4]</v>
          </cell>
          <cell r="G108" t="str">
            <v>[3]*[4]</v>
          </cell>
          <cell r="H108" t="str">
            <v>t*(t+1)*CF</v>
          </cell>
          <cell r="I108" t="str">
            <v>[4]*[7]</v>
          </cell>
        </row>
        <row r="109">
          <cell r="B109" t="str">
            <v>[1]</v>
          </cell>
          <cell r="C109" t="str">
            <v>[2]</v>
          </cell>
          <cell r="D109" t="str">
            <v>[3]</v>
          </cell>
          <cell r="E109" t="str">
            <v>[4]</v>
          </cell>
          <cell r="F109" t="str">
            <v>[5]</v>
          </cell>
          <cell r="G109" t="str">
            <v>[6]</v>
          </cell>
          <cell r="H109" t="str">
            <v>[7]</v>
          </cell>
          <cell r="I109" t="str">
            <v>[8]</v>
          </cell>
        </row>
        <row r="111">
          <cell r="B111">
            <v>1</v>
          </cell>
          <cell r="C111">
            <v>50</v>
          </cell>
          <cell r="D111">
            <v>50</v>
          </cell>
          <cell r="E111">
            <v>0.9523809523809523</v>
          </cell>
          <cell r="F111">
            <v>47.61904761904761</v>
          </cell>
          <cell r="G111">
            <v>47.61904761904761</v>
          </cell>
          <cell r="H111">
            <v>100</v>
          </cell>
          <cell r="I111">
            <v>95.23809523809523</v>
          </cell>
        </row>
        <row r="112">
          <cell r="B112">
            <v>2</v>
          </cell>
          <cell r="C112">
            <v>50</v>
          </cell>
          <cell r="D112">
            <v>100</v>
          </cell>
          <cell r="E112">
            <v>0.9070294784580498</v>
          </cell>
          <cell r="F112">
            <v>45.35147392290249</v>
          </cell>
          <cell r="G112">
            <v>90.70294784580499</v>
          </cell>
          <cell r="H112">
            <v>300</v>
          </cell>
          <cell r="I112">
            <v>272.10884353741494</v>
          </cell>
        </row>
        <row r="113">
          <cell r="B113">
            <v>3</v>
          </cell>
          <cell r="C113">
            <v>50</v>
          </cell>
          <cell r="D113">
            <v>150</v>
          </cell>
          <cell r="E113">
            <v>0.863837598531476</v>
          </cell>
          <cell r="F113">
            <v>43.1918799265738</v>
          </cell>
          <cell r="G113">
            <v>129.5756397797214</v>
          </cell>
          <cell r="H113">
            <v>600</v>
          </cell>
          <cell r="I113">
            <v>518.3025591188856</v>
          </cell>
        </row>
        <row r="114">
          <cell r="B114">
            <v>4</v>
          </cell>
          <cell r="C114">
            <v>50</v>
          </cell>
          <cell r="D114">
            <v>200</v>
          </cell>
          <cell r="E114">
            <v>0.822702474791882</v>
          </cell>
          <cell r="F114">
            <v>41.1351237395941</v>
          </cell>
          <cell r="G114">
            <v>164.5404949583764</v>
          </cell>
          <cell r="H114">
            <v>1000</v>
          </cell>
          <cell r="I114">
            <v>822.702474791882</v>
          </cell>
        </row>
        <row r="115">
          <cell r="B115">
            <v>5</v>
          </cell>
          <cell r="C115">
            <v>50</v>
          </cell>
          <cell r="D115">
            <v>250</v>
          </cell>
          <cell r="E115">
            <v>0.783526166468459</v>
          </cell>
          <cell r="F115">
            <v>39.17630832342295</v>
          </cell>
          <cell r="G115">
            <v>195.88154161711475</v>
          </cell>
          <cell r="H115">
            <v>1500</v>
          </cell>
          <cell r="I115">
            <v>1175.2892497026885</v>
          </cell>
        </row>
        <row r="116">
          <cell r="B116">
            <v>6</v>
          </cell>
          <cell r="C116">
            <v>50</v>
          </cell>
          <cell r="D116">
            <v>300</v>
          </cell>
          <cell r="E116">
            <v>0.7462153966366276</v>
          </cell>
          <cell r="F116">
            <v>37.31076983183138</v>
          </cell>
          <cell r="G116">
            <v>223.86461899098828</v>
          </cell>
          <cell r="H116">
            <v>2100</v>
          </cell>
          <cell r="I116">
            <v>1567.052332936918</v>
          </cell>
        </row>
        <row r="117">
          <cell r="B117">
            <v>7</v>
          </cell>
          <cell r="C117">
            <v>50</v>
          </cell>
          <cell r="D117">
            <v>350</v>
          </cell>
          <cell r="E117">
            <v>0.7106813301301215</v>
          </cell>
          <cell r="F117">
            <v>35.53406650650607</v>
          </cell>
          <cell r="G117">
            <v>248.7384655455425</v>
          </cell>
          <cell r="H117">
            <v>2800</v>
          </cell>
          <cell r="I117">
            <v>1989.90772436434</v>
          </cell>
        </row>
        <row r="118">
          <cell r="B118">
            <v>8</v>
          </cell>
          <cell r="C118">
            <v>50</v>
          </cell>
          <cell r="D118">
            <v>400</v>
          </cell>
          <cell r="E118">
            <v>0.6768393620286872</v>
          </cell>
          <cell r="F118">
            <v>33.84196810143436</v>
          </cell>
          <cell r="G118">
            <v>270.7357448114749</v>
          </cell>
          <cell r="H118">
            <v>3600</v>
          </cell>
          <cell r="I118">
            <v>2436.621703303274</v>
          </cell>
        </row>
        <row r="119">
          <cell r="B119">
            <v>9</v>
          </cell>
          <cell r="C119">
            <v>50</v>
          </cell>
          <cell r="D119">
            <v>450</v>
          </cell>
          <cell r="E119">
            <v>0.6446089162177973</v>
          </cell>
          <cell r="F119">
            <v>32.23044581088986</v>
          </cell>
          <cell r="G119">
            <v>290.07401229800877</v>
          </cell>
          <cell r="H119">
            <v>4500</v>
          </cell>
          <cell r="I119">
            <v>2900.7401229800876</v>
          </cell>
        </row>
        <row r="120">
          <cell r="B120">
            <v>10</v>
          </cell>
          <cell r="C120">
            <v>1050</v>
          </cell>
          <cell r="D120">
            <v>10500</v>
          </cell>
          <cell r="E120">
            <v>0.6139132535407593</v>
          </cell>
          <cell r="F120">
            <v>644.6089162177973</v>
          </cell>
          <cell r="G120">
            <v>6446.089162177973</v>
          </cell>
          <cell r="H120">
            <v>115500</v>
          </cell>
          <cell r="I120">
            <v>70906.9807839577</v>
          </cell>
        </row>
        <row r="122">
          <cell r="B122" t="str">
            <v>SUMA</v>
          </cell>
          <cell r="F122">
            <v>1000</v>
          </cell>
          <cell r="G122">
            <v>8107.821675644052</v>
          </cell>
          <cell r="I122">
            <v>82684.94388993128</v>
          </cell>
        </row>
        <row r="124">
          <cell r="G124" t="str">
            <v>dividido</v>
          </cell>
          <cell r="I124" t="str">
            <v>dividido</v>
          </cell>
        </row>
        <row r="125">
          <cell r="G125" t="str">
            <v>por</v>
          </cell>
          <cell r="I125" t="str">
            <v>por</v>
          </cell>
        </row>
        <row r="126">
          <cell r="G126">
            <v>1.05</v>
          </cell>
          <cell r="I126" t="str">
            <v>(1,05)^2</v>
          </cell>
        </row>
        <row r="127">
          <cell r="G127" t="str">
            <v>=</v>
          </cell>
          <cell r="I127" t="str">
            <v>=</v>
          </cell>
        </row>
        <row r="128">
          <cell r="F128" t="str">
            <v>dP / dR =</v>
          </cell>
          <cell r="G128">
            <v>7721.734929184811</v>
          </cell>
          <cell r="H128" t="str">
            <v>d2P / dR2 =</v>
          </cell>
          <cell r="I128">
            <v>74997.68153281747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. 31. Hoja5bonos"/>
    </sheetNames>
    <sheetDataSet>
      <sheetData sheetId="0">
        <row r="20">
          <cell r="F20" t="str">
            <v>VAN E</v>
          </cell>
        </row>
        <row r="21">
          <cell r="A21">
            <v>0</v>
          </cell>
          <cell r="F21">
            <v>-100</v>
          </cell>
        </row>
        <row r="22">
          <cell r="A22">
            <v>0.01</v>
          </cell>
          <cell r="F22">
            <v>-89.67142806510617</v>
          </cell>
        </row>
        <row r="23">
          <cell r="A23">
            <v>0.02</v>
          </cell>
          <cell r="F23">
            <v>-80.23024391521037</v>
          </cell>
        </row>
        <row r="24">
          <cell r="A24">
            <v>0.03</v>
          </cell>
          <cell r="F24">
            <v>-71.5991904884056</v>
          </cell>
        </row>
        <row r="25">
          <cell r="A25">
            <v>0.04</v>
          </cell>
          <cell r="F25">
            <v>-63.7082832994483</v>
          </cell>
        </row>
        <row r="26">
          <cell r="A26">
            <v>0.05</v>
          </cell>
          <cell r="F26">
            <v>-56.494067994850425</v>
          </cell>
        </row>
        <row r="27">
          <cell r="A27">
            <v>0.060000000000000005</v>
          </cell>
          <cell r="F27">
            <v>-49.898959697303525</v>
          </cell>
        </row>
        <row r="28">
          <cell r="A28">
            <v>0.07</v>
          </cell>
          <cell r="F28">
            <v>-43.870654473805814</v>
          </cell>
        </row>
        <row r="29">
          <cell r="A29">
            <v>0.08</v>
          </cell>
          <cell r="F29">
            <v>-38.361604480517435</v>
          </cell>
        </row>
        <row r="30">
          <cell r="A30">
            <v>0.09</v>
          </cell>
          <cell r="F30">
            <v>-33.328549392898026</v>
          </cell>
        </row>
        <row r="31">
          <cell r="A31">
            <v>0.09999999999999999</v>
          </cell>
          <cell r="F31">
            <v>-28.732097645163535</v>
          </cell>
        </row>
        <row r="32">
          <cell r="A32">
            <v>0.10999999999999999</v>
          </cell>
          <cell r="F32">
            <v>-24.536351798182494</v>
          </cell>
        </row>
        <row r="33">
          <cell r="A33">
            <v>0.11999999999999998</v>
          </cell>
          <cell r="F33">
            <v>-20.7085730463552</v>
          </cell>
        </row>
        <row r="34">
          <cell r="A34">
            <v>0.12999999999999998</v>
          </cell>
          <cell r="F34">
            <v>-17.21888047607547</v>
          </cell>
        </row>
        <row r="35">
          <cell r="A35">
            <v>0.13999999999999999</v>
          </cell>
          <cell r="F35">
            <v>-14.039981213270877</v>
          </cell>
        </row>
        <row r="36">
          <cell r="A36">
            <v>0.15</v>
          </cell>
          <cell r="F36">
            <v>-11.146928055721872</v>
          </cell>
        </row>
        <row r="37">
          <cell r="A37">
            <v>0.16</v>
          </cell>
          <cell r="F37">
            <v>-8.516901586323144</v>
          </cell>
        </row>
        <row r="38">
          <cell r="A38">
            <v>0.17</v>
          </cell>
          <cell r="F38">
            <v>-6.1290141138768774</v>
          </cell>
        </row>
        <row r="39">
          <cell r="A39">
            <v>0.18000000000000002</v>
          </cell>
          <cell r="F39">
            <v>-3.9641330950032625</v>
          </cell>
        </row>
        <row r="40">
          <cell r="A40">
            <v>0.19000000000000003</v>
          </cell>
          <cell r="F40">
            <v>-2.0047219600177897</v>
          </cell>
        </row>
        <row r="41">
          <cell r="A41">
            <v>0.20000000000000004</v>
          </cell>
          <cell r="F41">
            <v>-0.23469650205761639</v>
          </cell>
        </row>
        <row r="42">
          <cell r="A42">
            <v>0.21000000000000005</v>
          </cell>
          <cell r="F42">
            <v>1.3607048034179883</v>
          </cell>
        </row>
        <row r="43">
          <cell r="A43">
            <v>0.22000000000000006</v>
          </cell>
          <cell r="F43">
            <v>2.7950379987251637</v>
          </cell>
        </row>
        <row r="44">
          <cell r="A44">
            <v>0.23000000000000007</v>
          </cell>
          <cell r="F44">
            <v>4.080759652486435</v>
          </cell>
        </row>
        <row r="45">
          <cell r="A45">
            <v>0.24000000000000007</v>
          </cell>
          <cell r="F45">
            <v>5.229322823325518</v>
          </cell>
        </row>
        <row r="46">
          <cell r="A46">
            <v>0.25000000000000006</v>
          </cell>
          <cell r="F46">
            <v>6.251263999999992</v>
          </cell>
        </row>
        <row r="47">
          <cell r="A47">
            <v>0.26000000000000006</v>
          </cell>
          <cell r="F47">
            <v>7.156281928377595</v>
          </cell>
        </row>
        <row r="48">
          <cell r="A48">
            <v>0.2700000000000001</v>
          </cell>
          <cell r="F48">
            <v>7.95330913758302</v>
          </cell>
        </row>
        <row r="49">
          <cell r="A49">
            <v>0.2800000000000001</v>
          </cell>
          <cell r="F49">
            <v>8.650576890795492</v>
          </cell>
        </row>
        <row r="50">
          <cell r="A50">
            <v>0.2900000000000001</v>
          </cell>
          <cell r="F50">
            <v>9.25567420919728</v>
          </cell>
        </row>
        <row r="51">
          <cell r="A51">
            <v>0.3000000000000001</v>
          </cell>
          <cell r="F51">
            <v>9.775601549276473</v>
          </cell>
        </row>
        <row r="52">
          <cell r="A52">
            <v>0.3100000000000001</v>
          </cell>
          <cell r="F52">
            <v>10.216819653036225</v>
          </cell>
        </row>
        <row r="53">
          <cell r="A53">
            <v>0.3200000000000001</v>
          </cell>
          <cell r="F53">
            <v>10.585294036749815</v>
          </cell>
        </row>
        <row r="54">
          <cell r="A54">
            <v>0.3300000000000001</v>
          </cell>
          <cell r="F54">
            <v>10.88653553593592</v>
          </cell>
        </row>
        <row r="55">
          <cell r="A55">
            <v>0.34000000000000014</v>
          </cell>
          <cell r="F55">
            <v>11.12563728151629</v>
          </cell>
        </row>
        <row r="56">
          <cell r="A56">
            <v>0.35000000000000014</v>
          </cell>
          <cell r="F56">
            <v>11.307308444047393</v>
          </cell>
        </row>
        <row r="57">
          <cell r="A57">
            <v>0.36000000000000015</v>
          </cell>
          <cell r="F57">
            <v>11.435905048958801</v>
          </cell>
        </row>
        <row r="58">
          <cell r="A58">
            <v>0.37000000000000016</v>
          </cell>
          <cell r="F58">
            <v>11.515458135409176</v>
          </cell>
        </row>
        <row r="59">
          <cell r="A59">
            <v>0.38000000000000017</v>
          </cell>
          <cell r="F59">
            <v>11.5496995042772</v>
          </cell>
        </row>
        <row r="60">
          <cell r="A60">
            <v>0.3900000000000002</v>
          </cell>
          <cell r="F60">
            <v>11.542085276573175</v>
          </cell>
        </row>
        <row r="61">
          <cell r="A61">
            <v>0.4000000000000002</v>
          </cell>
          <cell r="F61">
            <v>11.495817461869024</v>
          </cell>
        </row>
        <row r="62">
          <cell r="A62">
            <v>0.4100000000000002</v>
          </cell>
          <cell r="F62">
            <v>11.413863716914975</v>
          </cell>
        </row>
        <row r="63">
          <cell r="A63">
            <v>0.4200000000000002</v>
          </cell>
          <cell r="F63">
            <v>11.29897545719507</v>
          </cell>
        </row>
        <row r="64">
          <cell r="A64">
            <v>0.4300000000000002</v>
          </cell>
          <cell r="F64">
            <v>11.153704468544746</v>
          </cell>
        </row>
        <row r="65">
          <cell r="A65">
            <v>0.4400000000000002</v>
          </cell>
          <cell r="F65">
            <v>10.980418151923104</v>
          </cell>
        </row>
        <row r="66">
          <cell r="A66">
            <v>0.45000000000000023</v>
          </cell>
          <cell r="F66">
            <v>10.781313521823236</v>
          </cell>
        </row>
        <row r="67">
          <cell r="A67">
            <v>0.46000000000000024</v>
          </cell>
          <cell r="F67">
            <v>10.558430067464812</v>
          </cell>
        </row>
        <row r="68">
          <cell r="A68">
            <v>0.47000000000000025</v>
          </cell>
          <cell r="F68">
            <v>10.313661575710285</v>
          </cell>
        </row>
        <row r="69">
          <cell r="A69">
            <v>0.48000000000000026</v>
          </cell>
          <cell r="F69">
            <v>10.04876700545502</v>
          </cell>
        </row>
        <row r="70">
          <cell r="A70">
            <v>0.49000000000000027</v>
          </cell>
          <cell r="F70">
            <v>9.76538049496078</v>
          </cell>
        </row>
        <row r="71">
          <cell r="A71">
            <v>0.5000000000000002</v>
          </cell>
          <cell r="F71">
            <v>9.465020576131678</v>
          </cell>
        </row>
        <row r="72">
          <cell r="A72">
            <v>0.5100000000000002</v>
          </cell>
          <cell r="F72">
            <v>9.14909866299115</v>
          </cell>
        </row>
        <row r="73">
          <cell r="A73">
            <v>0.5200000000000002</v>
          </cell>
          <cell r="F73">
            <v>8.818926875529883</v>
          </cell>
        </row>
        <row r="74">
          <cell r="A74">
            <v>0.5300000000000002</v>
          </cell>
          <cell r="F74">
            <v>8.475725254592703</v>
          </cell>
        </row>
        <row r="75">
          <cell r="A75">
            <v>0.5400000000000003</v>
          </cell>
          <cell r="F75">
            <v>8.12062841849594</v>
          </cell>
        </row>
        <row r="76">
          <cell r="A76">
            <v>0.5500000000000003</v>
          </cell>
          <cell r="F76">
            <v>7.754691707564717</v>
          </cell>
        </row>
        <row r="77">
          <cell r="A77">
            <v>0.5600000000000003</v>
          </cell>
          <cell r="F77">
            <v>7.378896858700628</v>
          </cell>
        </row>
        <row r="78">
          <cell r="A78">
            <v>0.5700000000000003</v>
          </cell>
          <cell r="F78">
            <v>6.994157248396618</v>
          </cell>
        </row>
        <row r="79">
          <cell r="A79">
            <v>0.5800000000000003</v>
          </cell>
          <cell r="F79">
            <v>6.601322739264631</v>
          </cell>
        </row>
        <row r="80">
          <cell r="A80">
            <v>0.5900000000000003</v>
          </cell>
          <cell r="F80">
            <v>6.201184162102749</v>
          </cell>
        </row>
        <row r="81">
          <cell r="A81">
            <v>0.6000000000000003</v>
          </cell>
          <cell r="F81">
            <v>5.7944774627685405</v>
          </cell>
        </row>
        <row r="82">
          <cell r="A82">
            <v>0.6100000000000003</v>
          </cell>
          <cell r="F82">
            <v>5.381887540619147</v>
          </cell>
        </row>
        <row r="83">
          <cell r="A83">
            <v>0.6200000000000003</v>
          </cell>
          <cell r="F83">
            <v>4.96405180299972</v>
          </cell>
        </row>
        <row r="84">
          <cell r="A84">
            <v>0.6300000000000003</v>
          </cell>
          <cell r="F84">
            <v>4.541563458190268</v>
          </cell>
        </row>
        <row r="85">
          <cell r="A85">
            <v>0.6400000000000003</v>
          </cell>
          <cell r="F85">
            <v>4.1149745673344285</v>
          </cell>
        </row>
        <row r="86">
          <cell r="A86">
            <v>0.6500000000000004</v>
          </cell>
          <cell r="F86">
            <v>3.684798874157593</v>
          </cell>
        </row>
        <row r="87">
          <cell r="A87">
            <v>0.6600000000000004</v>
          </cell>
          <cell r="F87">
            <v>3.2515144297166643</v>
          </cell>
        </row>
        <row r="88">
          <cell r="A88">
            <v>0.6700000000000004</v>
          </cell>
          <cell r="F88">
            <v>2.8155660279980594</v>
          </cell>
        </row>
        <row r="89">
          <cell r="A89">
            <v>0.6800000000000004</v>
          </cell>
          <cell r="F89">
            <v>2.3773674668799742</v>
          </cell>
        </row>
        <row r="90">
          <cell r="A90">
            <v>0.6900000000000004</v>
          </cell>
          <cell r="F90">
            <v>1.9373036477878713</v>
          </cell>
        </row>
        <row r="91">
          <cell r="A91">
            <v>0.7000000000000004</v>
          </cell>
          <cell r="F91">
            <v>1.4957325262880943</v>
          </cell>
        </row>
        <row r="92">
          <cell r="A92">
            <v>0.7100000000000004</v>
          </cell>
          <cell r="F92">
            <v>1.052986924874844</v>
          </cell>
        </row>
        <row r="93">
          <cell r="A93">
            <v>0.7200000000000004</v>
          </cell>
          <cell r="F93">
            <v>0.6093762183001985</v>
          </cell>
        </row>
        <row r="94">
          <cell r="A94">
            <v>0.7300000000000004</v>
          </cell>
          <cell r="F94">
            <v>0.16518790096935732</v>
          </cell>
        </row>
        <row r="95">
          <cell r="A95">
            <v>0.7400000000000004</v>
          </cell>
          <cell r="F95">
            <v>-0.27931095483393165</v>
          </cell>
        </row>
        <row r="96">
          <cell r="A96">
            <v>0.7500000000000004</v>
          </cell>
          <cell r="F96">
            <v>-0.7238723418206661</v>
          </cell>
        </row>
        <row r="97">
          <cell r="A97">
            <v>0.7600000000000005</v>
          </cell>
          <cell r="F97">
            <v>-1.168266054232035</v>
          </cell>
        </row>
        <row r="98">
          <cell r="A98">
            <v>0.7700000000000005</v>
          </cell>
          <cell r="F98">
            <v>-1.6122785111829359</v>
          </cell>
        </row>
        <row r="99">
          <cell r="A99">
            <v>0.7800000000000005</v>
          </cell>
          <cell r="F99">
            <v>-2.05571166049279</v>
          </cell>
        </row>
        <row r="100">
          <cell r="A100">
            <v>0.7900000000000005</v>
          </cell>
          <cell r="F100">
            <v>-2.4983819571725547</v>
          </cell>
        </row>
        <row r="101">
          <cell r="A101">
            <v>0.8000000000000005</v>
          </cell>
          <cell r="F101">
            <v>-2.940119411185833</v>
          </cell>
        </row>
        <row r="102">
          <cell r="A102">
            <v>0.8100000000000005</v>
          </cell>
          <cell r="F102">
            <v>-3.3807666995149077</v>
          </cell>
        </row>
        <row r="103">
          <cell r="A103">
            <v>0.8200000000000005</v>
          </cell>
          <cell r="F103">
            <v>-3.820178337940817</v>
          </cell>
        </row>
        <row r="104">
          <cell r="A104">
            <v>0.8300000000000005</v>
          </cell>
          <cell r="F104">
            <v>-4.258219908295345</v>
          </cell>
        </row>
        <row r="105">
          <cell r="A105">
            <v>0.8400000000000005</v>
          </cell>
          <cell r="F105">
            <v>-4.694767337262661</v>
          </cell>
        </row>
        <row r="106">
          <cell r="A106">
            <v>0.8500000000000005</v>
          </cell>
          <cell r="F106">
            <v>-5.129706223103028</v>
          </cell>
        </row>
        <row r="107">
          <cell r="A107">
            <v>0.8600000000000005</v>
          </cell>
          <cell r="F107">
            <v>-5.5629312069419825</v>
          </cell>
        </row>
        <row r="108">
          <cell r="A108">
            <v>0.8700000000000006</v>
          </cell>
          <cell r="F108">
            <v>-5.994345385517917</v>
          </cell>
        </row>
        <row r="109">
          <cell r="A109">
            <v>0.8800000000000006</v>
          </cell>
          <cell r="F109">
            <v>-6.423859762510958</v>
          </cell>
        </row>
        <row r="110">
          <cell r="A110">
            <v>0.8900000000000006</v>
          </cell>
          <cell r="F110">
            <v>-6.851392735787712</v>
          </cell>
        </row>
        <row r="111">
          <cell r="A111">
            <v>0.9000000000000006</v>
          </cell>
          <cell r="F111">
            <v>-7.276869618091851</v>
          </cell>
        </row>
        <row r="112">
          <cell r="A112">
            <v>0.9100000000000006</v>
          </cell>
          <cell r="F112">
            <v>-7.7002221888905495</v>
          </cell>
        </row>
        <row r="113">
          <cell r="A113">
            <v>0.9200000000000006</v>
          </cell>
          <cell r="F113">
            <v>-8.121388275252968</v>
          </cell>
        </row>
        <row r="114">
          <cell r="A114">
            <v>0.9300000000000006</v>
          </cell>
          <cell r="F114">
            <v>-8.54031135979011</v>
          </cell>
        </row>
        <row r="115">
          <cell r="A115">
            <v>0.9400000000000006</v>
          </cell>
          <cell r="F115">
            <v>-8.956940213827707</v>
          </cell>
        </row>
        <row r="116">
          <cell r="A116">
            <v>0.9500000000000006</v>
          </cell>
          <cell r="F116">
            <v>-9.371228554113628</v>
          </cell>
        </row>
        <row r="117">
          <cell r="A117">
            <v>0.9600000000000006</v>
          </cell>
          <cell r="F117">
            <v>-9.783134721483094</v>
          </cell>
        </row>
        <row r="118">
          <cell r="A118">
            <v>0.9700000000000006</v>
          </cell>
          <cell r="F118">
            <v>-10.192621380016362</v>
          </cell>
        </row>
        <row r="119">
          <cell r="A119">
            <v>0.9800000000000006</v>
          </cell>
          <cell r="F119">
            <v>-10.599655235326807</v>
          </cell>
        </row>
        <row r="120">
          <cell r="A120">
            <v>0.9900000000000007</v>
          </cell>
          <cell r="F120">
            <v>-11.004206770713438</v>
          </cell>
        </row>
        <row r="121">
          <cell r="A121">
            <v>1.0000000000000007</v>
          </cell>
          <cell r="F121">
            <v>-11.406250000000043</v>
          </cell>
        </row>
        <row r="122">
          <cell r="A122">
            <v>1.0100000000000007</v>
          </cell>
          <cell r="F122">
            <v>-11.805762235965034</v>
          </cell>
        </row>
        <row r="123">
          <cell r="A123">
            <v>1.0200000000000007</v>
          </cell>
          <cell r="F123">
            <v>-12.20272387334282</v>
          </cell>
        </row>
        <row r="124">
          <cell r="A124">
            <v>1.0300000000000007</v>
          </cell>
          <cell r="F124">
            <v>-12.59711818544659</v>
          </cell>
        </row>
        <row r="125">
          <cell r="A125">
            <v>1.0400000000000007</v>
          </cell>
          <cell r="F125">
            <v>-12.988931133528794</v>
          </cell>
        </row>
        <row r="126">
          <cell r="A126">
            <v>1.0500000000000007</v>
          </cell>
          <cell r="F126">
            <v>-13.378151188055597</v>
          </cell>
        </row>
        <row r="127">
          <cell r="A127">
            <v>1.0600000000000007</v>
          </cell>
          <cell r="F127">
            <v>-13.764769161127589</v>
          </cell>
        </row>
        <row r="128">
          <cell r="A128">
            <v>1.0700000000000007</v>
          </cell>
          <cell r="F128">
            <v>-14.148778049331213</v>
          </cell>
        </row>
        <row r="129">
          <cell r="A129">
            <v>1.0800000000000007</v>
          </cell>
          <cell r="F129">
            <v>-14.530172886353895</v>
          </cell>
        </row>
        <row r="130">
          <cell r="A130">
            <v>1.0900000000000007</v>
          </cell>
          <cell r="F130">
            <v>-14.908950604740383</v>
          </cell>
        </row>
        <row r="131">
          <cell r="A131">
            <v>1.1000000000000008</v>
          </cell>
          <cell r="F131">
            <v>-15.285109906209797</v>
          </cell>
        </row>
        <row r="132">
          <cell r="A132">
            <v>1.1100000000000008</v>
          </cell>
          <cell r="F132">
            <v>-15.658651139991349</v>
          </cell>
        </row>
        <row r="133">
          <cell r="A133">
            <v>1.1200000000000008</v>
          </cell>
          <cell r="F133">
            <v>-16.029576188672962</v>
          </cell>
        </row>
        <row r="134">
          <cell r="A134">
            <v>1.1300000000000008</v>
          </cell>
          <cell r="F134">
            <v>-16.39788836109028</v>
          </cell>
        </row>
        <row r="135">
          <cell r="A135">
            <v>1.1400000000000008</v>
          </cell>
          <cell r="F135">
            <v>-16.76359229181496</v>
          </cell>
        </row>
        <row r="136">
          <cell r="A136">
            <v>1.1500000000000008</v>
          </cell>
          <cell r="F136">
            <v>-17.12669384682954</v>
          </cell>
        </row>
        <row r="137">
          <cell r="A137">
            <v>1.1600000000000008</v>
          </cell>
          <cell r="F137">
            <v>-17.48720003500408</v>
          </cell>
        </row>
        <row r="138">
          <cell r="A138">
            <v>1.1700000000000008</v>
          </cell>
          <cell r="F138">
            <v>-17.84511892501382</v>
          </cell>
        </row>
        <row r="139">
          <cell r="A139">
            <v>1.1800000000000008</v>
          </cell>
          <cell r="F139">
            <v>-18.200459567361392</v>
          </cell>
        </row>
        <row r="140">
          <cell r="A140">
            <v>1.1900000000000008</v>
          </cell>
          <cell r="F140">
            <v>-18.55323192118817</v>
          </cell>
        </row>
        <row r="141">
          <cell r="A141">
            <v>1.2000000000000008</v>
          </cell>
          <cell r="F141">
            <v>-18.903446785580158</v>
          </cell>
        </row>
        <row r="142">
          <cell r="A142">
            <v>1.2100000000000009</v>
          </cell>
          <cell r="F142">
            <v>-19.25111573509244</v>
          </cell>
        </row>
        <row r="143">
          <cell r="A143">
            <v>1.2200000000000009</v>
          </cell>
          <cell r="F143">
            <v>-19.596251059234135</v>
          </cell>
        </row>
        <row r="144">
          <cell r="A144">
            <v>1.2300000000000009</v>
          </cell>
          <cell r="F144">
            <v>-19.93886570567176</v>
          </cell>
        </row>
        <row r="145">
          <cell r="A145">
            <v>1.2400000000000009</v>
          </cell>
          <cell r="F145">
            <v>-20.27897322692469</v>
          </cell>
        </row>
        <row r="146">
          <cell r="A146">
            <v>1.2500000000000009</v>
          </cell>
          <cell r="F146">
            <v>-20.61658773034074</v>
          </cell>
        </row>
        <row r="147">
          <cell r="A147">
            <v>1.260000000000001</v>
          </cell>
          <cell r="F147">
            <v>-20.95172383115299</v>
          </cell>
        </row>
        <row r="148">
          <cell r="A148">
            <v>1.270000000000001</v>
          </cell>
          <cell r="F148">
            <v>-21.284396608431422</v>
          </cell>
        </row>
        <row r="149">
          <cell r="A149">
            <v>1.280000000000001</v>
          </cell>
          <cell r="F149">
            <v>-21.614621563755023</v>
          </cell>
        </row>
        <row r="150">
          <cell r="A150">
            <v>1.290000000000001</v>
          </cell>
          <cell r="F150">
            <v>-21.94241458244059</v>
          </cell>
        </row>
        <row r="151">
          <cell r="A151">
            <v>1.300000000000001</v>
          </cell>
          <cell r="F151">
            <v>-22.267791897174476</v>
          </cell>
        </row>
        <row r="152">
          <cell r="A152">
            <v>1.310000000000001</v>
          </cell>
          <cell r="F152">
            <v>-22.590770053903583</v>
          </cell>
        </row>
        <row r="153">
          <cell r="A153">
            <v>1.3150000000000008</v>
          </cell>
          <cell r="F153">
            <v>-22.751364696369038</v>
          </cell>
        </row>
        <row r="154">
          <cell r="A154">
            <v>1.3200000000000007</v>
          </cell>
          <cell r="F154">
            <v>-22.911365879850067</v>
          </cell>
        </row>
        <row r="155">
          <cell r="A155">
            <v>1.3250000000000006</v>
          </cell>
          <cell r="F155">
            <v>-23.07077574677912</v>
          </cell>
        </row>
        <row r="156">
          <cell r="A156">
            <v>1.3300000000000005</v>
          </cell>
          <cell r="F156">
            <v>-23.2295964535235</v>
          </cell>
        </row>
        <row r="157">
          <cell r="A157">
            <v>1.3350000000000004</v>
          </cell>
          <cell r="F157">
            <v>-23.387830169549062</v>
          </cell>
        </row>
        <row r="158">
          <cell r="A158">
            <v>1.3400000000000003</v>
          </cell>
          <cell r="F158">
            <v>-23.545479076610818</v>
          </cell>
        </row>
        <row r="159">
          <cell r="A159">
            <v>1.3450000000000002</v>
          </cell>
          <cell r="F159">
            <v>-23.70254536796945</v>
          </cell>
        </row>
        <row r="160">
          <cell r="A160">
            <v>1.35</v>
          </cell>
          <cell r="F160">
            <v>-23.859031247632885</v>
          </cell>
        </row>
        <row r="161">
          <cell r="A161">
            <v>1.355</v>
          </cell>
          <cell r="F161">
            <v>-24.014938929622417</v>
          </cell>
        </row>
        <row r="162">
          <cell r="A162">
            <v>1.3599999999999999</v>
          </cell>
          <cell r="F162">
            <v>-24.170270637262348</v>
          </cell>
        </row>
        <row r="163">
          <cell r="A163">
            <v>1.3649999999999998</v>
          </cell>
          <cell r="F163">
            <v>-24.32502860249275</v>
          </cell>
        </row>
        <row r="164">
          <cell r="A164">
            <v>1.3699999999999997</v>
          </cell>
          <cell r="F164">
            <v>-24.47921506520437</v>
          </cell>
        </row>
        <row r="165">
          <cell r="A165">
            <v>1.3749999999999996</v>
          </cell>
          <cell r="F165">
            <v>-24.632832272595195</v>
          </cell>
        </row>
        <row r="166">
          <cell r="A166">
            <v>1.3799999999999994</v>
          </cell>
          <cell r="F166">
            <v>-24.78588247854792</v>
          </cell>
        </row>
        <row r="167">
          <cell r="A167">
            <v>1.3849999999999993</v>
          </cell>
          <cell r="F167">
            <v>-24.93836794302777</v>
          </cell>
        </row>
        <row r="168">
          <cell r="A168">
            <v>1.3899999999999992</v>
          </cell>
          <cell r="F168">
            <v>-25.090290931500093</v>
          </cell>
        </row>
        <row r="169">
          <cell r="A169">
            <v>1.3949999999999991</v>
          </cell>
          <cell r="F169">
            <v>-25.241653714366933</v>
          </cell>
        </row>
        <row r="170">
          <cell r="A170">
            <v>1.399999999999999</v>
          </cell>
          <cell r="F170">
            <v>-25.39245856642229</v>
          </cell>
        </row>
        <row r="171">
          <cell r="A171">
            <v>1.404999999999999</v>
          </cell>
          <cell r="F171">
            <v>-25.54270776632535</v>
          </cell>
        </row>
        <row r="172">
          <cell r="A172">
            <v>1.4099999999999988</v>
          </cell>
          <cell r="F172">
            <v>-25.692403596091083</v>
          </cell>
        </row>
        <row r="173">
          <cell r="A173">
            <v>1.4149999999999987</v>
          </cell>
          <cell r="F173">
            <v>-25.841548340597896</v>
          </cell>
        </row>
        <row r="174">
          <cell r="A174">
            <v>1.4199999999999986</v>
          </cell>
          <cell r="F174">
            <v>-25.990144287111676</v>
          </cell>
        </row>
        <row r="175">
          <cell r="A175">
            <v>1.4249999999999985</v>
          </cell>
          <cell r="F175">
            <v>-26.13819372482571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29"/>
  <sheetViews>
    <sheetView tabSelected="1" workbookViewId="0" topLeftCell="A19">
      <pane ySplit="2805" topLeftCell="BM84" activePane="bottomLeft" state="split"/>
      <selection pane="topLeft" activeCell="A23" sqref="A23"/>
      <selection pane="bottomLeft" activeCell="J93" sqref="J93"/>
    </sheetView>
  </sheetViews>
  <sheetFormatPr defaultColWidth="9.140625" defaultRowHeight="12.75"/>
  <cols>
    <col min="1" max="1" width="9.140625" style="6" customWidth="1"/>
    <col min="2" max="2" width="7.421875" style="6" customWidth="1"/>
    <col min="3" max="7" width="10.140625" style="6" customWidth="1"/>
    <col min="8" max="16384" width="10.7109375" style="6" customWidth="1"/>
  </cols>
  <sheetData>
    <row r="3" spans="2:7" s="3" customFormat="1" ht="12.7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2.75">
      <c r="B4" s="4">
        <v>0</v>
      </c>
      <c r="C4" s="5">
        <v>-100</v>
      </c>
      <c r="D4" s="5">
        <v>-100</v>
      </c>
      <c r="E4" s="5">
        <v>-100</v>
      </c>
      <c r="F4" s="5">
        <v>-100</v>
      </c>
      <c r="G4" s="5">
        <v>-100</v>
      </c>
    </row>
    <row r="5" spans="2:7" ht="12.75">
      <c r="B5" s="4">
        <f aca="true" t="shared" si="0" ref="B5:B16">B4+1</f>
        <v>1</v>
      </c>
      <c r="C5" s="5">
        <v>10</v>
      </c>
      <c r="D5" s="5">
        <v>10</v>
      </c>
      <c r="E5" s="5">
        <v>10</v>
      </c>
      <c r="F5" s="5">
        <v>10</v>
      </c>
      <c r="G5" s="5">
        <v>180</v>
      </c>
    </row>
    <row r="6" spans="2:7" ht="12.75">
      <c r="B6" s="4">
        <f t="shared" si="0"/>
        <v>2</v>
      </c>
      <c r="C6" s="5">
        <v>10</v>
      </c>
      <c r="D6" s="5">
        <v>10</v>
      </c>
      <c r="E6" s="5">
        <v>10</v>
      </c>
      <c r="F6" s="7">
        <f aca="true" t="shared" si="1" ref="F6:F16">F5*1.02</f>
        <v>10.2</v>
      </c>
      <c r="G6" s="5">
        <v>0</v>
      </c>
    </row>
    <row r="7" spans="2:7" ht="12.75">
      <c r="B7" s="4">
        <f t="shared" si="0"/>
        <v>3</v>
      </c>
      <c r="C7" s="5">
        <v>10</v>
      </c>
      <c r="D7" s="5">
        <v>10</v>
      </c>
      <c r="E7" s="5">
        <v>10</v>
      </c>
      <c r="F7" s="7">
        <f t="shared" si="1"/>
        <v>10.404</v>
      </c>
      <c r="G7" s="5">
        <v>0</v>
      </c>
    </row>
    <row r="8" spans="2:7" ht="12.75">
      <c r="B8" s="4">
        <f t="shared" si="0"/>
        <v>4</v>
      </c>
      <c r="C8" s="5">
        <v>10</v>
      </c>
      <c r="D8" s="5">
        <v>10</v>
      </c>
      <c r="E8" s="5">
        <v>10</v>
      </c>
      <c r="F8" s="7">
        <f t="shared" si="1"/>
        <v>10.61208</v>
      </c>
      <c r="G8" s="5">
        <v>0</v>
      </c>
    </row>
    <row r="9" spans="2:7" ht="12.75">
      <c r="B9" s="4">
        <f t="shared" si="0"/>
        <v>5</v>
      </c>
      <c r="C9" s="5">
        <v>110</v>
      </c>
      <c r="D9" s="5">
        <v>10</v>
      </c>
      <c r="E9" s="5">
        <v>10</v>
      </c>
      <c r="F9" s="7">
        <f t="shared" si="1"/>
        <v>10.824321600000001</v>
      </c>
      <c r="G9" s="5">
        <v>0</v>
      </c>
    </row>
    <row r="10" spans="2:7" ht="12.75">
      <c r="B10" s="4">
        <f t="shared" si="0"/>
        <v>6</v>
      </c>
      <c r="C10" s="5"/>
      <c r="D10" s="5">
        <v>10</v>
      </c>
      <c r="E10" s="5">
        <v>10</v>
      </c>
      <c r="F10" s="7">
        <f t="shared" si="1"/>
        <v>11.040808032000001</v>
      </c>
      <c r="G10" s="5">
        <v>0</v>
      </c>
    </row>
    <row r="11" spans="2:7" ht="12.75">
      <c r="B11" s="4">
        <f t="shared" si="0"/>
        <v>7</v>
      </c>
      <c r="C11" s="5"/>
      <c r="D11" s="5">
        <v>10</v>
      </c>
      <c r="E11" s="5">
        <v>10</v>
      </c>
      <c r="F11" s="7">
        <f t="shared" si="1"/>
        <v>11.261624192640001</v>
      </c>
      <c r="G11" s="5">
        <v>-180</v>
      </c>
    </row>
    <row r="12" spans="2:7" ht="12.75">
      <c r="B12" s="4">
        <f t="shared" si="0"/>
        <v>8</v>
      </c>
      <c r="C12" s="5"/>
      <c r="D12" s="5">
        <v>10</v>
      </c>
      <c r="E12" s="5">
        <v>10</v>
      </c>
      <c r="F12" s="7">
        <f t="shared" si="1"/>
        <v>11.4868566764928</v>
      </c>
      <c r="G12" s="5"/>
    </row>
    <row r="13" spans="2:7" ht="12.75">
      <c r="B13" s="4">
        <f t="shared" si="0"/>
        <v>9</v>
      </c>
      <c r="C13" s="5"/>
      <c r="D13" s="5">
        <v>10</v>
      </c>
      <c r="E13" s="5">
        <v>10</v>
      </c>
      <c r="F13" s="7">
        <f t="shared" si="1"/>
        <v>11.716593810022657</v>
      </c>
      <c r="G13" s="5"/>
    </row>
    <row r="14" spans="2:7" ht="12.75">
      <c r="B14" s="4">
        <f t="shared" si="0"/>
        <v>10</v>
      </c>
      <c r="C14" s="5"/>
      <c r="D14" s="5">
        <v>110</v>
      </c>
      <c r="E14" s="5">
        <v>10</v>
      </c>
      <c r="F14" s="7">
        <f t="shared" si="1"/>
        <v>11.95092568622311</v>
      </c>
      <c r="G14" s="5"/>
    </row>
    <row r="15" spans="2:7" ht="12.75">
      <c r="B15" s="4">
        <f t="shared" si="0"/>
        <v>11</v>
      </c>
      <c r="C15" s="5"/>
      <c r="D15" s="5"/>
      <c r="E15" s="5">
        <v>10</v>
      </c>
      <c r="F15" s="7">
        <f t="shared" si="1"/>
        <v>12.189944199947572</v>
      </c>
      <c r="G15" s="5"/>
    </row>
    <row r="16" spans="2:7" ht="12.75">
      <c r="B16" s="4">
        <f t="shared" si="0"/>
        <v>12</v>
      </c>
      <c r="C16" s="5"/>
      <c r="D16" s="5"/>
      <c r="E16" s="5">
        <v>10</v>
      </c>
      <c r="F16" s="7">
        <f t="shared" si="1"/>
        <v>12.433743083946524</v>
      </c>
      <c r="G16" s="5"/>
    </row>
    <row r="20" spans="2:7" s="3" customFormat="1" ht="12.75">
      <c r="B20" s="1" t="s">
        <v>6</v>
      </c>
      <c r="C20" s="2" t="s">
        <v>7</v>
      </c>
      <c r="D20" s="2" t="s">
        <v>8</v>
      </c>
      <c r="E20" s="2" t="s">
        <v>9</v>
      </c>
      <c r="F20" s="2" t="s">
        <v>10</v>
      </c>
      <c r="G20" s="2" t="s">
        <v>11</v>
      </c>
    </row>
    <row r="21" spans="2:7" ht="12.75">
      <c r="B21" s="8">
        <v>0</v>
      </c>
      <c r="C21" s="9">
        <f aca="true" t="shared" si="2" ref="C21:C85">NPV($B21,C$5:C$9)-100</f>
        <v>50</v>
      </c>
      <c r="D21" s="9">
        <f aca="true" t="shared" si="3" ref="D21:D85">NPV($B21,D$5:D$14)-100</f>
        <v>100</v>
      </c>
      <c r="E21" s="10"/>
      <c r="F21" s="10"/>
      <c r="G21" s="9">
        <f aca="true" t="shared" si="4" ref="G21:G85">NPV($B21,G$5:G$11)-100</f>
        <v>-100</v>
      </c>
    </row>
    <row r="22" spans="2:7" ht="12.75">
      <c r="B22" s="8">
        <f aca="true" t="shared" si="5" ref="B22:B86">B21+0.01</f>
        <v>0.01</v>
      </c>
      <c r="C22" s="9">
        <f t="shared" si="2"/>
        <v>43.680881153926066</v>
      </c>
      <c r="D22" s="9">
        <f t="shared" si="3"/>
        <v>85.24174077631505</v>
      </c>
      <c r="E22" s="9">
        <f aca="true" t="shared" si="6" ref="E22:E86">10/B22-100</f>
        <v>900</v>
      </c>
      <c r="F22" s="10"/>
      <c r="G22" s="9">
        <f t="shared" si="4"/>
        <v>-89.67142806510617</v>
      </c>
    </row>
    <row r="23" spans="2:7" ht="12.75">
      <c r="B23" s="8">
        <f t="shared" si="5"/>
        <v>0.02</v>
      </c>
      <c r="C23" s="9">
        <f t="shared" si="2"/>
        <v>37.707676068033635</v>
      </c>
      <c r="D23" s="9">
        <f t="shared" si="3"/>
        <v>71.86068004993788</v>
      </c>
      <c r="E23" s="9">
        <f t="shared" si="6"/>
        <v>400</v>
      </c>
      <c r="F23" s="9"/>
      <c r="G23" s="9">
        <f t="shared" si="4"/>
        <v>-80.23024391521037</v>
      </c>
    </row>
    <row r="24" spans="2:7" ht="12.75">
      <c r="B24" s="8">
        <f t="shared" si="5"/>
        <v>0.03</v>
      </c>
      <c r="C24" s="9">
        <f t="shared" si="2"/>
        <v>32.05795031036172</v>
      </c>
      <c r="D24" s="9">
        <f t="shared" si="3"/>
        <v>59.71141985743077</v>
      </c>
      <c r="E24" s="9">
        <f t="shared" si="6"/>
        <v>233.33333333333337</v>
      </c>
      <c r="F24" s="9">
        <f aca="true" t="shared" si="7" ref="F24:F90">10/(B24-0.02)-100</f>
        <v>900.0000000000001</v>
      </c>
      <c r="G24" s="9">
        <f t="shared" si="4"/>
        <v>-71.5991904884056</v>
      </c>
    </row>
    <row r="25" spans="2:7" ht="12.75">
      <c r="B25" s="8">
        <f t="shared" si="5"/>
        <v>0.04</v>
      </c>
      <c r="C25" s="9">
        <f t="shared" si="2"/>
        <v>26.710933986097217</v>
      </c>
      <c r="D25" s="9">
        <f t="shared" si="3"/>
        <v>48.665374676130114</v>
      </c>
      <c r="E25" s="9">
        <f t="shared" si="6"/>
        <v>150</v>
      </c>
      <c r="F25" s="9">
        <f t="shared" si="7"/>
        <v>400</v>
      </c>
      <c r="G25" s="9">
        <f t="shared" si="4"/>
        <v>-63.7082832994483</v>
      </c>
    </row>
    <row r="26" spans="2:7" ht="12.75">
      <c r="B26" s="8">
        <f t="shared" si="5"/>
        <v>0.05</v>
      </c>
      <c r="C26" s="9">
        <f t="shared" si="2"/>
        <v>21.647383353154083</v>
      </c>
      <c r="D26" s="9">
        <f t="shared" si="3"/>
        <v>38.608674645924026</v>
      </c>
      <c r="E26" s="9">
        <f t="shared" si="6"/>
        <v>100</v>
      </c>
      <c r="F26" s="9">
        <f t="shared" si="7"/>
        <v>233.33333333333331</v>
      </c>
      <c r="G26" s="9">
        <f t="shared" si="4"/>
        <v>-56.494067994850425</v>
      </c>
    </row>
    <row r="27" spans="2:7" ht="12.75">
      <c r="B27" s="8">
        <f t="shared" si="5"/>
        <v>0.060000000000000005</v>
      </c>
      <c r="C27" s="9">
        <f t="shared" si="2"/>
        <v>16.849455142262826</v>
      </c>
      <c r="D27" s="9">
        <f t="shared" si="3"/>
        <v>29.44034820565875</v>
      </c>
      <c r="E27" s="9">
        <f t="shared" si="6"/>
        <v>66.66666666666666</v>
      </c>
      <c r="F27" s="9">
        <f t="shared" si="7"/>
        <v>149.99999999999994</v>
      </c>
      <c r="G27" s="9">
        <f t="shared" si="4"/>
        <v>-49.898959697303525</v>
      </c>
    </row>
    <row r="28" spans="2:7" ht="12.75">
      <c r="B28" s="8">
        <f t="shared" si="5"/>
        <v>0.07</v>
      </c>
      <c r="C28" s="9">
        <f t="shared" si="2"/>
        <v>12.300592307842763</v>
      </c>
      <c r="D28" s="9">
        <f t="shared" si="3"/>
        <v>21.07074462279776</v>
      </c>
      <c r="E28" s="9">
        <f t="shared" si="6"/>
        <v>42.85714285714283</v>
      </c>
      <c r="F28" s="9">
        <f t="shared" si="7"/>
        <v>100</v>
      </c>
      <c r="G28" s="9">
        <f t="shared" si="4"/>
        <v>-43.870654473805814</v>
      </c>
    </row>
    <row r="29" spans="2:7" ht="12.75">
      <c r="B29" s="8">
        <f t="shared" si="5"/>
        <v>0.08</v>
      </c>
      <c r="C29" s="9">
        <f t="shared" si="2"/>
        <v>7.9854200741561385</v>
      </c>
      <c r="D29" s="9">
        <f t="shared" si="3"/>
        <v>13.420162797882838</v>
      </c>
      <c r="E29" s="9">
        <f t="shared" si="6"/>
        <v>25</v>
      </c>
      <c r="F29" s="9">
        <f t="shared" si="7"/>
        <v>66.66666666666669</v>
      </c>
      <c r="G29" s="9">
        <f t="shared" si="4"/>
        <v>-38.361604480517435</v>
      </c>
    </row>
    <row r="30" spans="2:7" ht="12.75">
      <c r="B30" s="8">
        <f t="shared" si="5"/>
        <v>0.09</v>
      </c>
      <c r="C30" s="9">
        <f t="shared" si="2"/>
        <v>3.889651263351695</v>
      </c>
      <c r="D30" s="9">
        <f t="shared" si="3"/>
        <v>6.417657701158973</v>
      </c>
      <c r="E30" s="9">
        <f t="shared" si="6"/>
        <v>11.111111111111114</v>
      </c>
      <c r="F30" s="9">
        <f t="shared" si="7"/>
        <v>42.85714285714286</v>
      </c>
      <c r="G30" s="9">
        <f t="shared" si="4"/>
        <v>-33.328549392898026</v>
      </c>
    </row>
    <row r="31" spans="2:7" ht="12.75">
      <c r="B31" s="8">
        <f t="shared" si="5"/>
        <v>0.09999999999999999</v>
      </c>
      <c r="C31" s="9">
        <f t="shared" si="2"/>
        <v>0</v>
      </c>
      <c r="D31" s="9">
        <f t="shared" si="3"/>
        <v>0</v>
      </c>
      <c r="E31" s="9">
        <f t="shared" si="6"/>
        <v>0</v>
      </c>
      <c r="F31" s="9">
        <f t="shared" si="7"/>
        <v>25.000000000000014</v>
      </c>
      <c r="G31" s="9">
        <f t="shared" si="4"/>
        <v>-28.732097645163535</v>
      </c>
    </row>
    <row r="32" spans="2:7" ht="12.75">
      <c r="B32" s="8">
        <f t="shared" si="5"/>
        <v>0.10999999999999999</v>
      </c>
      <c r="C32" s="9">
        <f t="shared" si="2"/>
        <v>-3.695897017649415</v>
      </c>
      <c r="D32" s="9">
        <f t="shared" si="3"/>
        <v>-5.889232011141132</v>
      </c>
      <c r="E32" s="9">
        <f t="shared" si="6"/>
        <v>-9.09090909090908</v>
      </c>
      <c r="F32" s="9">
        <f t="shared" si="7"/>
        <v>11.111111111111128</v>
      </c>
      <c r="G32" s="9">
        <f t="shared" si="4"/>
        <v>-24.536351798182494</v>
      </c>
    </row>
    <row r="33" spans="2:7" ht="12.75">
      <c r="B33" s="8">
        <f t="shared" si="5"/>
        <v>0.11999999999999998</v>
      </c>
      <c r="C33" s="9">
        <f t="shared" si="2"/>
        <v>-7.209552404689958</v>
      </c>
      <c r="D33" s="9">
        <f t="shared" si="3"/>
        <v>-11.30044605682167</v>
      </c>
      <c r="E33" s="9">
        <f t="shared" si="6"/>
        <v>-16.666666666666657</v>
      </c>
      <c r="F33" s="9">
        <f t="shared" si="7"/>
        <v>0</v>
      </c>
      <c r="G33" s="9">
        <f t="shared" si="4"/>
        <v>-20.7085730463552</v>
      </c>
    </row>
    <row r="34" spans="2:7" ht="12.75">
      <c r="B34" s="8">
        <f t="shared" si="5"/>
        <v>0.12999999999999998</v>
      </c>
      <c r="C34" s="9">
        <f t="shared" si="2"/>
        <v>-10.551693784628085</v>
      </c>
      <c r="D34" s="9">
        <f t="shared" si="3"/>
        <v>-16.27873042785859</v>
      </c>
      <c r="E34" s="9">
        <f t="shared" si="6"/>
        <v>-23.076923076923066</v>
      </c>
      <c r="F34" s="9">
        <f t="shared" si="7"/>
        <v>-9.090909090909065</v>
      </c>
      <c r="G34" s="9">
        <f t="shared" si="4"/>
        <v>-17.21888047607547</v>
      </c>
    </row>
    <row r="35" spans="2:7" ht="12.75">
      <c r="B35" s="8">
        <f t="shared" si="5"/>
        <v>0.13999999999999999</v>
      </c>
      <c r="C35" s="9">
        <f t="shared" si="2"/>
        <v>-13.732323875433806</v>
      </c>
      <c r="D35" s="9">
        <f t="shared" si="3"/>
        <v>-20.86446258517428</v>
      </c>
      <c r="E35" s="9">
        <f t="shared" si="6"/>
        <v>-28.57142857142857</v>
      </c>
      <c r="F35" s="9">
        <f t="shared" si="7"/>
        <v>-16.666666666666657</v>
      </c>
      <c r="G35" s="9">
        <f t="shared" si="4"/>
        <v>-14.039981213270877</v>
      </c>
    </row>
    <row r="36" spans="2:7" ht="12.75">
      <c r="B36" s="8">
        <f t="shared" si="5"/>
        <v>0.15</v>
      </c>
      <c r="C36" s="9">
        <f t="shared" si="2"/>
        <v>-16.76077549005697</v>
      </c>
      <c r="D36" s="9">
        <f t="shared" si="3"/>
        <v>-25.093843129271107</v>
      </c>
      <c r="E36" s="9">
        <f t="shared" si="6"/>
        <v>-33.33333333333333</v>
      </c>
      <c r="F36" s="9">
        <f t="shared" si="7"/>
        <v>-23.07692307692308</v>
      </c>
      <c r="G36" s="9">
        <f t="shared" si="4"/>
        <v>-11.146928055721872</v>
      </c>
    </row>
    <row r="37" spans="2:7" ht="12.75">
      <c r="B37" s="8">
        <f t="shared" si="5"/>
        <v>0.16</v>
      </c>
      <c r="C37" s="9">
        <f t="shared" si="2"/>
        <v>-19.645761921967406</v>
      </c>
      <c r="D37" s="9">
        <f t="shared" si="3"/>
        <v>-28.999364870744813</v>
      </c>
      <c r="E37" s="9">
        <f t="shared" si="6"/>
        <v>-37.5</v>
      </c>
      <c r="F37" s="9">
        <f t="shared" si="7"/>
        <v>-28.571428571428584</v>
      </c>
      <c r="G37" s="9">
        <f t="shared" si="4"/>
        <v>-8.516901586323144</v>
      </c>
    </row>
    <row r="38" spans="2:7" ht="12.75">
      <c r="B38" s="8">
        <f t="shared" si="5"/>
        <v>0.17</v>
      </c>
      <c r="C38" s="9">
        <f t="shared" si="2"/>
        <v>-22.395423139104494</v>
      </c>
      <c r="D38" s="9">
        <f t="shared" si="3"/>
        <v>-32.6102253941345</v>
      </c>
      <c r="E38" s="9">
        <f t="shared" si="6"/>
        <v>-41.1764705882353</v>
      </c>
      <c r="F38" s="9">
        <f t="shared" si="7"/>
        <v>-33.33333333333334</v>
      </c>
      <c r="G38" s="9">
        <f t="shared" si="4"/>
        <v>-6.1290141138768774</v>
      </c>
    </row>
    <row r="39" spans="2:7" ht="12.75">
      <c r="B39" s="8">
        <f t="shared" si="5"/>
        <v>0.18000000000000002</v>
      </c>
      <c r="C39" s="9">
        <f t="shared" si="2"/>
        <v>-25.017368167535167</v>
      </c>
      <c r="D39" s="9">
        <f t="shared" si="3"/>
        <v>-35.95269035939528</v>
      </c>
      <c r="E39" s="9">
        <f t="shared" si="6"/>
        <v>-44.44444444444445</v>
      </c>
      <c r="F39" s="9">
        <f t="shared" si="7"/>
        <v>-37.500000000000014</v>
      </c>
      <c r="G39" s="9">
        <f t="shared" si="4"/>
        <v>-3.9641330950032625</v>
      </c>
    </row>
    <row r="40" spans="2:7" ht="12.75">
      <c r="B40" s="8">
        <f t="shared" si="5"/>
        <v>0.19000000000000003</v>
      </c>
      <c r="C40" s="9">
        <f t="shared" si="2"/>
        <v>-27.518714008531262</v>
      </c>
      <c r="D40" s="9">
        <f t="shared" si="3"/>
        <v>-39.05041380263657</v>
      </c>
      <c r="E40" s="9">
        <f t="shared" si="6"/>
        <v>-47.36842105263159</v>
      </c>
      <c r="F40" s="9">
        <f t="shared" si="7"/>
        <v>-41.17647058823531</v>
      </c>
      <c r="G40" s="9">
        <f t="shared" si="4"/>
        <v>-2.0047219600177897</v>
      </c>
    </row>
    <row r="41" spans="2:7" ht="12.75">
      <c r="B41" s="8">
        <f t="shared" si="5"/>
        <v>0.20000000000000004</v>
      </c>
      <c r="C41" s="9">
        <f t="shared" si="2"/>
        <v>-29.906121399176953</v>
      </c>
      <c r="D41" s="9">
        <f t="shared" si="3"/>
        <v>-41.924720855507694</v>
      </c>
      <c r="E41" s="9">
        <f t="shared" si="6"/>
        <v>-50.00000000000001</v>
      </c>
      <c r="F41" s="9">
        <f t="shared" si="7"/>
        <v>-44.44444444444446</v>
      </c>
      <c r="G41" s="9">
        <f t="shared" si="4"/>
        <v>-0.23469650205761639</v>
      </c>
    </row>
    <row r="42" spans="2:7" s="12" customFormat="1" ht="12.75">
      <c r="B42" s="13">
        <v>0.2014</v>
      </c>
      <c r="C42" s="11">
        <f t="shared" si="2"/>
        <v>-30.23162614394994</v>
      </c>
      <c r="D42" s="11">
        <f t="shared" si="3"/>
        <v>-42.31041446062748</v>
      </c>
      <c r="E42" s="11">
        <f>10/B42-100</f>
        <v>-50.34756703078451</v>
      </c>
      <c r="F42" s="11">
        <f>10/(B42-0.02)-100</f>
        <v>-44.87320837927233</v>
      </c>
      <c r="G42" s="11">
        <f t="shared" si="4"/>
        <v>-0.0011503707178377454</v>
      </c>
    </row>
    <row r="43" spans="2:7" ht="12.75">
      <c r="B43" s="8">
        <f>B41+0.01</f>
        <v>0.21000000000000005</v>
      </c>
      <c r="C43" s="9">
        <f t="shared" si="2"/>
        <v>-32.18582769654833</v>
      </c>
      <c r="D43" s="9">
        <f t="shared" si="3"/>
        <v>-44.5948575796877</v>
      </c>
      <c r="E43" s="9">
        <f t="shared" si="6"/>
        <v>-52.380952380952394</v>
      </c>
      <c r="F43" s="9">
        <f t="shared" si="7"/>
        <v>-47.3684210526316</v>
      </c>
      <c r="G43" s="9">
        <f t="shared" si="4"/>
        <v>1.3607048034179883</v>
      </c>
    </row>
    <row r="44" spans="2:7" ht="12.75">
      <c r="B44" s="8">
        <f t="shared" si="5"/>
        <v>0.22000000000000006</v>
      </c>
      <c r="C44" s="9">
        <f t="shared" si="2"/>
        <v>-34.36367713857652</v>
      </c>
      <c r="D44" s="9">
        <f t="shared" si="3"/>
        <v>-47.07821199160705</v>
      </c>
      <c r="E44" s="9">
        <f t="shared" si="6"/>
        <v>-54.545454545454554</v>
      </c>
      <c r="F44" s="9">
        <f t="shared" si="7"/>
        <v>-50.000000000000014</v>
      </c>
      <c r="G44" s="9">
        <f t="shared" si="4"/>
        <v>2.7950379987251637</v>
      </c>
    </row>
    <row r="45" spans="2:7" ht="12.75">
      <c r="B45" s="8">
        <f t="shared" si="5"/>
        <v>0.23000000000000007</v>
      </c>
      <c r="C45" s="9">
        <f t="shared" si="2"/>
        <v>-36.44514871056057</v>
      </c>
      <c r="D45" s="9">
        <f t="shared" si="3"/>
        <v>-49.39050981781181</v>
      </c>
      <c r="E45" s="9">
        <f t="shared" si="6"/>
        <v>-56.521739130434796</v>
      </c>
      <c r="F45" s="9">
        <f t="shared" si="7"/>
        <v>-52.3809523809524</v>
      </c>
      <c r="G45" s="9">
        <f t="shared" si="4"/>
        <v>4.080759652486435</v>
      </c>
    </row>
    <row r="46" spans="2:7" ht="12.75">
      <c r="B46" s="8">
        <f t="shared" si="5"/>
        <v>0.24000000000000007</v>
      </c>
      <c r="C46" s="9">
        <f t="shared" si="2"/>
        <v>-38.43538182463043</v>
      </c>
      <c r="D46" s="9">
        <f t="shared" si="3"/>
        <v>-51.54598806060147</v>
      </c>
      <c r="E46" s="9">
        <f t="shared" si="6"/>
        <v>-58.33333333333334</v>
      </c>
      <c r="F46" s="9">
        <f t="shared" si="7"/>
        <v>-54.54545454545456</v>
      </c>
      <c r="G46" s="9">
        <f t="shared" si="4"/>
        <v>5.229322823325518</v>
      </c>
    </row>
    <row r="47" spans="2:7" ht="12.75">
      <c r="B47" s="8">
        <f t="shared" si="5"/>
        <v>0.25000000000000006</v>
      </c>
      <c r="C47" s="9">
        <f t="shared" si="2"/>
        <v>-40.339200000000005</v>
      </c>
      <c r="D47" s="9">
        <f t="shared" si="3"/>
        <v>-53.557549056</v>
      </c>
      <c r="E47" s="9">
        <f t="shared" si="6"/>
        <v>-60.00000000000001</v>
      </c>
      <c r="F47" s="9">
        <f t="shared" si="7"/>
        <v>-56.521739130434796</v>
      </c>
      <c r="G47" s="9">
        <f t="shared" si="4"/>
        <v>6.251263999999992</v>
      </c>
    </row>
    <row r="48" spans="2:7" ht="12.75">
      <c r="B48" s="8">
        <f t="shared" si="5"/>
        <v>0.26000000000000006</v>
      </c>
      <c r="C48" s="9">
        <f t="shared" si="2"/>
        <v>-42.16113271435633</v>
      </c>
      <c r="D48" s="9">
        <f t="shared" si="3"/>
        <v>-55.43689736265218</v>
      </c>
      <c r="E48" s="9">
        <f t="shared" si="6"/>
        <v>-61.53846153846155</v>
      </c>
      <c r="F48" s="9">
        <f t="shared" si="7"/>
        <v>-58.33333333333334</v>
      </c>
      <c r="G48" s="9">
        <f t="shared" si="4"/>
        <v>7.156281928377595</v>
      </c>
    </row>
    <row r="49" spans="2:7" ht="12.75">
      <c r="B49" s="8">
        <f t="shared" si="5"/>
        <v>0.2700000000000001</v>
      </c>
      <c r="C49" s="9">
        <f t="shared" si="2"/>
        <v>-43.90543558099033</v>
      </c>
      <c r="D49" s="9">
        <f t="shared" si="3"/>
        <v>-57.194661523142265</v>
      </c>
      <c r="E49" s="9">
        <f t="shared" si="6"/>
        <v>-62.962962962962976</v>
      </c>
      <c r="F49" s="9">
        <f t="shared" si="7"/>
        <v>-60.00000000000001</v>
      </c>
      <c r="G49" s="9">
        <f t="shared" si="4"/>
        <v>7.95330913758302</v>
      </c>
    </row>
    <row r="50" spans="2:7" ht="12.75">
      <c r="B50" s="8">
        <f t="shared" si="5"/>
        <v>0.2800000000000001</v>
      </c>
      <c r="C50" s="9">
        <f t="shared" si="2"/>
        <v>-45.57610899209976</v>
      </c>
      <c r="D50" s="9">
        <f t="shared" si="3"/>
        <v>-58.84050248193664</v>
      </c>
      <c r="E50" s="9">
        <f t="shared" si="6"/>
        <v>-64.2857142857143</v>
      </c>
      <c r="F50" s="9">
        <f t="shared" si="7"/>
        <v>-61.53846153846155</v>
      </c>
      <c r="G50" s="9">
        <f t="shared" si="4"/>
        <v>8.650576890795492</v>
      </c>
    </row>
    <row r="51" spans="2:7" ht="12.75">
      <c r="B51" s="8">
        <f t="shared" si="5"/>
        <v>0.2900000000000001</v>
      </c>
      <c r="C51" s="9">
        <f t="shared" si="2"/>
        <v>-47.17691535591913</v>
      </c>
      <c r="D51" s="9">
        <f t="shared" si="3"/>
        <v>-60.38321022105554</v>
      </c>
      <c r="E51" s="9">
        <f t="shared" si="6"/>
        <v>-65.51724137931035</v>
      </c>
      <c r="F51" s="9">
        <f t="shared" si="7"/>
        <v>-62.962962962962976</v>
      </c>
      <c r="G51" s="9">
        <f t="shared" si="4"/>
        <v>9.25567420919728</v>
      </c>
    </row>
    <row r="52" spans="2:7" ht="12.75">
      <c r="B52" s="8">
        <f t="shared" si="5"/>
        <v>0.3000000000000001</v>
      </c>
      <c r="C52" s="9">
        <f t="shared" si="2"/>
        <v>-48.711395043806384</v>
      </c>
      <c r="D52" s="9">
        <f t="shared" si="3"/>
        <v>-61.83078998090629</v>
      </c>
      <c r="E52" s="9">
        <f t="shared" si="6"/>
        <v>-66.66666666666669</v>
      </c>
      <c r="F52" s="9">
        <f t="shared" si="7"/>
        <v>-64.2857142857143</v>
      </c>
      <c r="G52" s="9">
        <f t="shared" si="4"/>
        <v>9.775601549276473</v>
      </c>
    </row>
    <row r="53" spans="2:7" ht="12.75">
      <c r="B53" s="8">
        <f t="shared" si="5"/>
        <v>0.3100000000000001</v>
      </c>
      <c r="C53" s="9">
        <f t="shared" si="2"/>
        <v>-50.18288115301228</v>
      </c>
      <c r="D53" s="9">
        <f t="shared" si="3"/>
        <v>-63.19053926538742</v>
      </c>
      <c r="E53" s="9">
        <f t="shared" si="6"/>
        <v>-67.74193548387098</v>
      </c>
      <c r="F53" s="9">
        <f t="shared" si="7"/>
        <v>-65.51724137931035</v>
      </c>
      <c r="G53" s="9">
        <f t="shared" si="4"/>
        <v>10.216819653036225</v>
      </c>
    </row>
    <row r="54" spans="2:7" ht="12.75">
      <c r="B54" s="8">
        <f t="shared" si="5"/>
        <v>0.3200000000000001</v>
      </c>
      <c r="C54" s="9">
        <f t="shared" si="2"/>
        <v>-51.59451318145701</v>
      </c>
      <c r="D54" s="9">
        <f t="shared" si="3"/>
        <v>-64.46911668390979</v>
      </c>
      <c r="E54" s="9">
        <f t="shared" si="6"/>
        <v>-68.75000000000001</v>
      </c>
      <c r="F54" s="9">
        <f t="shared" si="7"/>
        <v>-66.66666666666669</v>
      </c>
      <c r="G54" s="9">
        <f t="shared" si="4"/>
        <v>10.585294036749815</v>
      </c>
    </row>
    <row r="55" spans="2:7" ht="12.75">
      <c r="B55" s="8">
        <f t="shared" si="5"/>
        <v>0.3300000000000001</v>
      </c>
      <c r="C55" s="9">
        <f t="shared" si="2"/>
        <v>-52.949249702338264</v>
      </c>
      <c r="D55" s="9">
        <f t="shared" si="3"/>
        <v>-65.67260355539881</v>
      </c>
      <c r="E55" s="9">
        <f t="shared" si="6"/>
        <v>-69.69696969696972</v>
      </c>
      <c r="F55" s="9">
        <f t="shared" si="7"/>
        <v>-67.74193548387098</v>
      </c>
      <c r="G55" s="9">
        <f t="shared" si="4"/>
        <v>10.88653553593592</v>
      </c>
    </row>
    <row r="56" spans="2:7" ht="12.75">
      <c r="B56" s="8">
        <f t="shared" si="5"/>
        <v>0.34000000000000014</v>
      </c>
      <c r="C56" s="9">
        <f t="shared" si="2"/>
        <v>-54.24988011870222</v>
      </c>
      <c r="D56" s="9">
        <f t="shared" si="3"/>
        <v>-66.80655908807898</v>
      </c>
      <c r="E56" s="9">
        <f t="shared" si="6"/>
        <v>-70.58823529411765</v>
      </c>
      <c r="F56" s="9">
        <f t="shared" si="7"/>
        <v>-68.75000000000001</v>
      </c>
      <c r="G56" s="9">
        <f t="shared" si="4"/>
        <v>11.12563728151629</v>
      </c>
    </row>
    <row r="57" spans="2:7" ht="12.75">
      <c r="B57" s="8">
        <f t="shared" si="5"/>
        <v>0.35000000000000014</v>
      </c>
      <c r="C57" s="9">
        <f t="shared" si="2"/>
        <v>-55.49903557114143</v>
      </c>
      <c r="D57" s="9">
        <f t="shared" si="3"/>
        <v>-67.87606985170736</v>
      </c>
      <c r="E57" s="9">
        <f t="shared" si="6"/>
        <v>-71.42857142857144</v>
      </c>
      <c r="F57" s="9">
        <f t="shared" si="7"/>
        <v>-69.69696969696972</v>
      </c>
      <c r="G57" s="9">
        <f t="shared" si="4"/>
        <v>11.307308444047393</v>
      </c>
    </row>
    <row r="58" spans="2:7" ht="12.75">
      <c r="B58" s="8">
        <f t="shared" si="5"/>
        <v>0.36000000000000015</v>
      </c>
      <c r="C58" s="9">
        <f t="shared" si="2"/>
        <v>-56.69919906546929</v>
      </c>
      <c r="D58" s="9">
        <f t="shared" si="3"/>
        <v>-68.8857941740287</v>
      </c>
      <c r="E58" s="9">
        <f t="shared" si="6"/>
        <v>-72.22222222222223</v>
      </c>
      <c r="F58" s="9">
        <f t="shared" si="7"/>
        <v>-70.58823529411765</v>
      </c>
      <c r="G58" s="9">
        <f t="shared" si="4"/>
        <v>11.435905048958801</v>
      </c>
    </row>
    <row r="59" spans="2:7" ht="12.75">
      <c r="B59" s="8">
        <f t="shared" si="5"/>
        <v>0.37000000000000016</v>
      </c>
      <c r="C59" s="9">
        <f t="shared" si="2"/>
        <v>-57.85271488149304</v>
      </c>
      <c r="D59" s="9">
        <f t="shared" si="3"/>
        <v>-69.84000201895087</v>
      </c>
      <c r="E59" s="9">
        <f t="shared" si="6"/>
        <v>-72.97297297297298</v>
      </c>
      <c r="F59" s="9">
        <f t="shared" si="7"/>
        <v>-71.42857142857144</v>
      </c>
      <c r="G59" s="9">
        <f t="shared" si="4"/>
        <v>11.515458135409176</v>
      </c>
    </row>
    <row r="60" spans="2:7" ht="12.75">
      <c r="B60" s="8">
        <f t="shared" si="5"/>
        <v>0.38000000000000017</v>
      </c>
      <c r="C60" s="9">
        <f t="shared" si="2"/>
        <v>-58.96179731880811</v>
      </c>
      <c r="D60" s="9">
        <f t="shared" si="3"/>
        <v>-70.7426108388877</v>
      </c>
      <c r="E60" s="9">
        <f t="shared" si="6"/>
        <v>-73.68421052631581</v>
      </c>
      <c r="F60" s="9">
        <f t="shared" si="7"/>
        <v>-72.22222222222223</v>
      </c>
      <c r="G60" s="9">
        <f t="shared" si="4"/>
        <v>11.5496995042772</v>
      </c>
    </row>
    <row r="61" spans="2:7" ht="12.75">
      <c r="B61" s="8">
        <f t="shared" si="5"/>
        <v>0.3900000000000002</v>
      </c>
      <c r="C61" s="9">
        <f t="shared" si="2"/>
        <v>-60.02853883081404</v>
      </c>
      <c r="D61" s="9">
        <f t="shared" si="3"/>
        <v>-71.59721783668347</v>
      </c>
      <c r="E61" s="9">
        <f t="shared" si="6"/>
        <v>-74.35897435897436</v>
      </c>
      <c r="F61" s="9">
        <f t="shared" si="7"/>
        <v>-72.97297297297298</v>
      </c>
      <c r="G61" s="9">
        <f t="shared" si="4"/>
        <v>11.542085276573175</v>
      </c>
    </row>
    <row r="62" spans="2:7" ht="12.75">
      <c r="B62" s="8">
        <f t="shared" si="5"/>
        <v>0.4000000000000002</v>
      </c>
      <c r="C62" s="9">
        <f t="shared" si="2"/>
        <v>-61.05491759385971</v>
      </c>
      <c r="D62" s="9">
        <f t="shared" si="3"/>
        <v>-72.40712902247942</v>
      </c>
      <c r="E62" s="9">
        <f t="shared" si="6"/>
        <v>-75.00000000000001</v>
      </c>
      <c r="F62" s="9">
        <f t="shared" si="7"/>
        <v>-73.68421052631581</v>
      </c>
      <c r="G62" s="9">
        <f t="shared" si="4"/>
        <v>11.495817461869024</v>
      </c>
    </row>
    <row r="63" spans="2:7" ht="12.75">
      <c r="B63" s="8">
        <f t="shared" si="5"/>
        <v>0.4100000000000002</v>
      </c>
      <c r="C63" s="9">
        <f t="shared" si="2"/>
        <v>-62.04280455451978</v>
      </c>
      <c r="D63" s="9">
        <f t="shared" si="3"/>
        <v>-73.17538540690926</v>
      </c>
      <c r="E63" s="9">
        <f t="shared" si="6"/>
        <v>-75.60975609756099</v>
      </c>
      <c r="F63" s="9">
        <f t="shared" si="7"/>
        <v>-74.35897435897436</v>
      </c>
      <c r="G63" s="9">
        <f t="shared" si="4"/>
        <v>11.413863716914975</v>
      </c>
    </row>
    <row r="64" spans="2:7" ht="12.75">
      <c r="B64" s="8">
        <f t="shared" si="5"/>
        <v>0.4200000000000002</v>
      </c>
      <c r="C64" s="9">
        <f t="shared" si="2"/>
        <v>-62.99396999445001</v>
      </c>
      <c r="D64" s="9">
        <f t="shared" si="3"/>
        <v>-73.90478663334063</v>
      </c>
      <c r="E64" s="9">
        <f t="shared" si="6"/>
        <v>-76.1904761904762</v>
      </c>
      <c r="F64" s="9">
        <f t="shared" si="7"/>
        <v>-75.00000000000001</v>
      </c>
      <c r="G64" s="9">
        <f t="shared" si="4"/>
        <v>11.29897545719507</v>
      </c>
    </row>
    <row r="65" spans="2:7" ht="12.75">
      <c r="B65" s="8">
        <f t="shared" si="5"/>
        <v>0.4300000000000002</v>
      </c>
      <c r="C65" s="9">
        <f t="shared" si="2"/>
        <v>-63.910089649030965</v>
      </c>
      <c r="D65" s="9">
        <f t="shared" si="3"/>
        <v>-74.59791231784116</v>
      </c>
      <c r="E65" s="9">
        <f t="shared" si="6"/>
        <v>-76.74418604651164</v>
      </c>
      <c r="F65" s="9">
        <f t="shared" si="7"/>
        <v>-75.60975609756099</v>
      </c>
      <c r="G65" s="9">
        <f t="shared" si="4"/>
        <v>11.153704468544746</v>
      </c>
    </row>
    <row r="66" spans="2:7" ht="12.75">
      <c r="B66" s="8">
        <f t="shared" si="5"/>
        <v>0.4400000000000002</v>
      </c>
      <c r="C66" s="9">
        <f t="shared" si="2"/>
        <v>-64.79275041305738</v>
      </c>
      <c r="D66" s="9">
        <f t="shared" si="3"/>
        <v>-75.25714133555451</v>
      </c>
      <c r="E66" s="9">
        <f t="shared" si="6"/>
        <v>-77.27272727272728</v>
      </c>
      <c r="F66" s="9">
        <f t="shared" si="7"/>
        <v>-76.1904761904762</v>
      </c>
      <c r="G66" s="9">
        <f t="shared" si="4"/>
        <v>10.980418151923104</v>
      </c>
    </row>
    <row r="67" spans="2:7" ht="12.75">
      <c r="B67" s="8">
        <f t="shared" si="5"/>
        <v>0.45000000000000023</v>
      </c>
      <c r="C67" s="9">
        <f t="shared" si="2"/>
        <v>-65.64345566403912</v>
      </c>
      <c r="D67" s="9">
        <f t="shared" si="3"/>
        <v>-75.88466926572107</v>
      </c>
      <c r="E67" s="9">
        <f t="shared" si="6"/>
        <v>-77.77777777777779</v>
      </c>
      <c r="F67" s="9">
        <f t="shared" si="7"/>
        <v>-76.74418604651164</v>
      </c>
      <c r="G67" s="9">
        <f t="shared" si="4"/>
        <v>10.781313521823236</v>
      </c>
    </row>
    <row r="68" spans="2:7" ht="12.75">
      <c r="B68" s="8">
        <f t="shared" si="5"/>
        <v>0.46000000000000024</v>
      </c>
      <c r="C68" s="9">
        <f t="shared" si="2"/>
        <v>-66.46363023122089</v>
      </c>
      <c r="D68" s="9">
        <f t="shared" si="3"/>
        <v>-76.48252418422703</v>
      </c>
      <c r="E68" s="9">
        <f t="shared" si="6"/>
        <v>-78.2608695652174</v>
      </c>
      <c r="F68" s="9">
        <f t="shared" si="7"/>
        <v>-77.27272727272728</v>
      </c>
      <c r="G68" s="9">
        <f t="shared" si="4"/>
        <v>10.558430067464812</v>
      </c>
    </row>
    <row r="69" spans="2:7" ht="12.75">
      <c r="B69" s="8">
        <f t="shared" si="5"/>
        <v>0.47000000000000025</v>
      </c>
      <c r="C69" s="9">
        <f t="shared" si="2"/>
        <v>-67.25462503618485</v>
      </c>
      <c r="D69" s="9">
        <f t="shared" si="3"/>
        <v>-77.05258097193251</v>
      </c>
      <c r="E69" s="9">
        <f t="shared" si="6"/>
        <v>-78.72340425531917</v>
      </c>
      <c r="F69" s="9">
        <f t="shared" si="7"/>
        <v>-77.77777777777779</v>
      </c>
      <c r="G69" s="9">
        <f t="shared" si="4"/>
        <v>10.313661575710285</v>
      </c>
    </row>
    <row r="70" spans="2:7" ht="12.75">
      <c r="B70" s="8">
        <f t="shared" si="5"/>
        <v>0.48000000000000026</v>
      </c>
      <c r="C70" s="9">
        <f t="shared" si="2"/>
        <v>-68.0177214288478</v>
      </c>
      <c r="D70" s="9">
        <f t="shared" si="3"/>
        <v>-77.59657428878182</v>
      </c>
      <c r="E70" s="9">
        <f t="shared" si="6"/>
        <v>-79.16666666666669</v>
      </c>
      <c r="F70" s="9">
        <f t="shared" si="7"/>
        <v>-78.2608695652174</v>
      </c>
      <c r="G70" s="9">
        <f t="shared" si="4"/>
        <v>10.04876700545502</v>
      </c>
    </row>
    <row r="71" spans="2:7" ht="12.75">
      <c r="B71" s="8">
        <f t="shared" si="5"/>
        <v>0.49000000000000027</v>
      </c>
      <c r="C71" s="9">
        <f t="shared" si="2"/>
        <v>-68.75413524078954</v>
      </c>
      <c r="D71" s="9">
        <f t="shared" si="3"/>
        <v>-78.11611034754571</v>
      </c>
      <c r="E71" s="9">
        <f t="shared" si="6"/>
        <v>-79.59183673469389</v>
      </c>
      <c r="F71" s="9">
        <f t="shared" si="7"/>
        <v>-78.72340425531917</v>
      </c>
      <c r="G71" s="9">
        <f t="shared" si="4"/>
        <v>9.76538049496078</v>
      </c>
    </row>
    <row r="72" spans="2:7" ht="12.75">
      <c r="B72" s="8">
        <f t="shared" si="5"/>
        <v>0.5000000000000002</v>
      </c>
      <c r="C72" s="9">
        <f t="shared" si="2"/>
        <v>-69.4650205761317</v>
      </c>
      <c r="D72" s="9">
        <f t="shared" si="3"/>
        <v>-78.6126776067334</v>
      </c>
      <c r="E72" s="9">
        <f t="shared" si="6"/>
        <v>-80</v>
      </c>
      <c r="F72" s="9">
        <f t="shared" si="7"/>
        <v>-79.16666666666667</v>
      </c>
      <c r="G72" s="9">
        <f t="shared" si="4"/>
        <v>9.465020576131678</v>
      </c>
    </row>
    <row r="73" spans="2:7" ht="12.75">
      <c r="B73" s="8">
        <f t="shared" si="5"/>
        <v>0.5100000000000002</v>
      </c>
      <c r="C73" s="9">
        <f t="shared" si="2"/>
        <v>-70.15147335861583</v>
      </c>
      <c r="D73" s="9">
        <f t="shared" si="3"/>
        <v>-79.08765648952095</v>
      </c>
      <c r="E73" s="9">
        <f t="shared" si="6"/>
        <v>-80.39215686274511</v>
      </c>
      <c r="F73" s="9">
        <f t="shared" si="7"/>
        <v>-79.59183673469389</v>
      </c>
      <c r="G73" s="9">
        <f t="shared" si="4"/>
        <v>9.14909866299115</v>
      </c>
    </row>
    <row r="74" spans="2:7" ht="12.75">
      <c r="B74" s="8">
        <f t="shared" si="5"/>
        <v>0.5200000000000002</v>
      </c>
      <c r="C74" s="9">
        <f t="shared" si="2"/>
        <v>-70.81453465208784</v>
      </c>
      <c r="D74" s="9">
        <f t="shared" si="3"/>
        <v>-79.54232822427784</v>
      </c>
      <c r="E74" s="9">
        <f t="shared" si="6"/>
        <v>-80.76923076923077</v>
      </c>
      <c r="F74" s="9">
        <f t="shared" si="7"/>
        <v>-80</v>
      </c>
      <c r="G74" s="9">
        <f t="shared" si="4"/>
        <v>8.818926875529883</v>
      </c>
    </row>
    <row r="75" spans="2:7" ht="12.75">
      <c r="B75" s="8">
        <f t="shared" si="5"/>
        <v>0.5300000000000002</v>
      </c>
      <c r="C75" s="9">
        <f t="shared" si="2"/>
        <v>-71.45519377027749</v>
      </c>
      <c r="D75" s="9">
        <f t="shared" si="3"/>
        <v>-79.97788289226688</v>
      </c>
      <c r="E75" s="9">
        <f t="shared" si="6"/>
        <v>-81.13207547169813</v>
      </c>
      <c r="F75" s="9">
        <f t="shared" si="7"/>
        <v>-80.39215686274511</v>
      </c>
      <c r="G75" s="9">
        <f t="shared" si="4"/>
        <v>8.475725254592703</v>
      </c>
    </row>
    <row r="76" spans="2:7" ht="12.75">
      <c r="B76" s="8">
        <f t="shared" si="5"/>
        <v>0.5400000000000003</v>
      </c>
      <c r="C76" s="9">
        <f t="shared" si="2"/>
        <v>-72.0743911905496</v>
      </c>
      <c r="D76" s="9">
        <f t="shared" si="3"/>
        <v>-80.39542675919644</v>
      </c>
      <c r="E76" s="9">
        <f t="shared" si="6"/>
        <v>-81.4814814814815</v>
      </c>
      <c r="F76" s="9">
        <f t="shared" si="7"/>
        <v>-80.76923076923077</v>
      </c>
      <c r="G76" s="9">
        <f t="shared" si="4"/>
        <v>8.12062841849594</v>
      </c>
    </row>
    <row r="77" spans="2:7" ht="12.75">
      <c r="B77" s="8">
        <f t="shared" si="5"/>
        <v>0.5500000000000003</v>
      </c>
      <c r="C77" s="9">
        <f t="shared" si="2"/>
        <v>-72.67302128519286</v>
      </c>
      <c r="D77" s="9">
        <f t="shared" si="3"/>
        <v>-80.79598895938679</v>
      </c>
      <c r="E77" s="9">
        <f t="shared" si="6"/>
        <v>-81.81818181818183</v>
      </c>
      <c r="F77" s="9">
        <f t="shared" si="7"/>
        <v>-81.13207547169813</v>
      </c>
      <c r="G77" s="9">
        <f t="shared" si="4"/>
        <v>7.754691707564717</v>
      </c>
    </row>
    <row r="78" spans="2:7" ht="12.75">
      <c r="B78" s="8">
        <f t="shared" si="5"/>
        <v>0.5600000000000003</v>
      </c>
      <c r="C78" s="9">
        <f t="shared" si="2"/>
        <v>-73.25193488279128</v>
      </c>
      <c r="D78" s="9">
        <f t="shared" si="3"/>
        <v>-81.18052759426281</v>
      </c>
      <c r="E78" s="9">
        <f t="shared" si="6"/>
        <v>-82.14285714285715</v>
      </c>
      <c r="F78" s="9">
        <f t="shared" si="7"/>
        <v>-81.4814814814815</v>
      </c>
      <c r="G78" s="9">
        <f t="shared" si="4"/>
        <v>7.378896858700628</v>
      </c>
    </row>
    <row r="79" spans="2:7" ht="12.75">
      <c r="B79" s="8">
        <f t="shared" si="5"/>
        <v>0.5700000000000003</v>
      </c>
      <c r="C79" s="9">
        <f t="shared" si="2"/>
        <v>-73.81194167128582</v>
      </c>
      <c r="D79" s="9">
        <f t="shared" si="3"/>
        <v>-81.54993530060099</v>
      </c>
      <c r="E79" s="9">
        <f t="shared" si="6"/>
        <v>-82.4561403508772</v>
      </c>
      <c r="F79" s="9">
        <f t="shared" si="7"/>
        <v>-81.81818181818183</v>
      </c>
      <c r="G79" s="9">
        <f t="shared" si="4"/>
        <v>6.994157248396618</v>
      </c>
    </row>
    <row r="80" spans="2:7" ht="12.75">
      <c r="B80" s="8">
        <f t="shared" si="5"/>
        <v>0.5800000000000003</v>
      </c>
      <c r="C80" s="9">
        <f t="shared" si="2"/>
        <v>-74.35381245347139</v>
      </c>
      <c r="D80" s="9">
        <f t="shared" si="3"/>
        <v>-81.90504433835366</v>
      </c>
      <c r="E80" s="9">
        <f t="shared" si="6"/>
        <v>-82.75862068965517</v>
      </c>
      <c r="F80" s="9">
        <f t="shared" si="7"/>
        <v>-82.14285714285715</v>
      </c>
      <c r="G80" s="9">
        <f t="shared" si="4"/>
        <v>6.601322739264631</v>
      </c>
    </row>
    <row r="81" spans="2:7" ht="12.75">
      <c r="B81" s="8">
        <f t="shared" si="5"/>
        <v>0.5900000000000003</v>
      </c>
      <c r="C81" s="9">
        <f t="shared" si="2"/>
        <v>-74.87828126488125</v>
      </c>
      <c r="D81" s="9">
        <f t="shared" si="3"/>
        <v>-82.24663124286917</v>
      </c>
      <c r="E81" s="9">
        <f t="shared" si="6"/>
        <v>-83.05084745762713</v>
      </c>
      <c r="F81" s="9">
        <f t="shared" si="7"/>
        <v>-82.4561403508772</v>
      </c>
      <c r="G81" s="9">
        <f t="shared" si="4"/>
        <v>6.201184162102749</v>
      </c>
    </row>
    <row r="82" spans="2:7" ht="12.75">
      <c r="B82" s="8">
        <f t="shared" si="5"/>
        <v>0.6000000000000003</v>
      </c>
      <c r="C82" s="9">
        <f t="shared" si="2"/>
        <v>-75.38604736328126</v>
      </c>
      <c r="D82" s="9">
        <f t="shared" si="3"/>
        <v>-82.5754210818559</v>
      </c>
      <c r="E82" s="9">
        <f t="shared" si="6"/>
        <v>-83.33333333333334</v>
      </c>
      <c r="F82" s="9">
        <f t="shared" si="7"/>
        <v>-82.75862068965517</v>
      </c>
      <c r="G82" s="9">
        <f t="shared" si="4"/>
        <v>5.7944774627685405</v>
      </c>
    </row>
    <row r="83" spans="2:7" ht="12.75">
      <c r="B83" s="8">
        <f t="shared" si="5"/>
        <v>0.6100000000000003</v>
      </c>
      <c r="C83" s="9">
        <f t="shared" si="2"/>
        <v>-75.8777770983241</v>
      </c>
      <c r="D83" s="9">
        <f t="shared" si="3"/>
        <v>-82.89209135344029</v>
      </c>
      <c r="E83" s="9">
        <f t="shared" si="6"/>
        <v>-83.60655737704919</v>
      </c>
      <c r="F83" s="9">
        <f t="shared" si="7"/>
        <v>-83.05084745762713</v>
      </c>
      <c r="G83" s="9">
        <f t="shared" si="4"/>
        <v>5.381887540619147</v>
      </c>
    </row>
    <row r="84" spans="2:7" ht="12.75">
      <c r="B84" s="8">
        <f t="shared" si="5"/>
        <v>0.6200000000000003</v>
      </c>
      <c r="C84" s="9">
        <f t="shared" si="2"/>
        <v>-76.35410566929401</v>
      </c>
      <c r="D84" s="9">
        <f t="shared" si="3"/>
        <v>-83.19727555809219</v>
      </c>
      <c r="E84" s="9">
        <f t="shared" si="6"/>
        <v>-83.87096774193549</v>
      </c>
      <c r="F84" s="9">
        <f t="shared" si="7"/>
        <v>-83.33333333333334</v>
      </c>
      <c r="G84" s="9">
        <f t="shared" si="4"/>
        <v>4.96405180299972</v>
      </c>
    </row>
    <row r="85" spans="2:7" ht="12.75">
      <c r="B85" s="8">
        <f t="shared" si="5"/>
        <v>0.6300000000000003</v>
      </c>
      <c r="C85" s="9">
        <f t="shared" si="2"/>
        <v>-76.81563877830234</v>
      </c>
      <c r="D85" s="9">
        <f t="shared" si="3"/>
        <v>-83.49156647398706</v>
      </c>
      <c r="E85" s="9">
        <f t="shared" si="6"/>
        <v>-84.12698412698414</v>
      </c>
      <c r="F85" s="9">
        <f t="shared" si="7"/>
        <v>-83.60655737704919</v>
      </c>
      <c r="G85" s="9">
        <f t="shared" si="4"/>
        <v>4.541563458190268</v>
      </c>
    </row>
    <row r="86" spans="2:7" ht="12.75">
      <c r="B86" s="8">
        <f t="shared" si="5"/>
        <v>0.6400000000000003</v>
      </c>
      <c r="C86" s="9">
        <f aca="true" t="shared" si="8" ref="C86:C150">NPV($B86,C$5:C$9)-100</f>
        <v>-77.26295418576692</v>
      </c>
      <c r="D86" s="9">
        <f aca="true" t="shared" si="9" ref="D86:D150">NPV($B86,D$5:D$14)-100</f>
        <v>-83.77551916250371</v>
      </c>
      <c r="E86" s="9">
        <f t="shared" si="6"/>
        <v>-84.37500000000001</v>
      </c>
      <c r="F86" s="9">
        <f t="shared" si="7"/>
        <v>-83.87096774193549</v>
      </c>
      <c r="G86" s="9">
        <f aca="true" t="shared" si="10" ref="G86:G150">NPV($B86,G$5:G$11)-100</f>
        <v>4.1149745673344285</v>
      </c>
    </row>
    <row r="87" spans="2:7" ht="12.75">
      <c r="B87" s="8">
        <f aca="true" t="shared" si="11" ref="B87:B151">B86+0.01</f>
        <v>0.6500000000000004</v>
      </c>
      <c r="C87" s="9">
        <f t="shared" si="8"/>
        <v>-77.69660317452288</v>
      </c>
      <c r="D87" s="9">
        <f t="shared" si="9"/>
        <v>-84.04965372798156</v>
      </c>
      <c r="E87" s="9">
        <f aca="true" t="shared" si="12" ref="E87:E151">10/B87-100</f>
        <v>-84.61538461538463</v>
      </c>
      <c r="F87" s="9">
        <f t="shared" si="7"/>
        <v>-84.12698412698414</v>
      </c>
      <c r="G87" s="9">
        <f t="shared" si="10"/>
        <v>3.684798874157593</v>
      </c>
    </row>
    <row r="88" spans="2:7" ht="12.75">
      <c r="B88" s="8">
        <f t="shared" si="11"/>
        <v>0.6600000000000004</v>
      </c>
      <c r="C88" s="9">
        <f t="shared" si="8"/>
        <v>-78.11711192846406</v>
      </c>
      <c r="D88" s="9">
        <f t="shared" si="9"/>
        <v>-84.31445785355027</v>
      </c>
      <c r="E88" s="9">
        <f t="shared" si="12"/>
        <v>-84.84848484848486</v>
      </c>
      <c r="F88" s="9">
        <f t="shared" si="7"/>
        <v>-84.37500000000001</v>
      </c>
      <c r="G88" s="9">
        <f t="shared" si="10"/>
        <v>3.2515144297166643</v>
      </c>
    </row>
    <row r="89" spans="2:7" ht="12.75">
      <c r="B89" s="8">
        <f t="shared" si="11"/>
        <v>0.6700000000000004</v>
      </c>
      <c r="C89" s="9">
        <f t="shared" si="8"/>
        <v>-78.52498283119884</v>
      </c>
      <c r="D89" s="9">
        <f t="shared" si="9"/>
        <v>-84.57038913276877</v>
      </c>
      <c r="E89" s="9">
        <f t="shared" si="12"/>
        <v>-85.07462686567165</v>
      </c>
      <c r="F89" s="9">
        <f t="shared" si="7"/>
        <v>-84.61538461538463</v>
      </c>
      <c r="G89" s="9">
        <f t="shared" si="10"/>
        <v>2.8155660279980594</v>
      </c>
    </row>
    <row r="90" spans="2:7" ht="12.75">
      <c r="B90" s="8">
        <f t="shared" si="11"/>
        <v>0.6800000000000004</v>
      </c>
      <c r="C90" s="9">
        <f t="shared" si="8"/>
        <v>-78.92069568982258</v>
      </c>
      <c r="D90" s="9">
        <f t="shared" si="9"/>
        <v>-84.81787721494526</v>
      </c>
      <c r="E90" s="9">
        <f t="shared" si="12"/>
        <v>-85.29411764705883</v>
      </c>
      <c r="F90" s="9">
        <f t="shared" si="7"/>
        <v>-84.84848484848486</v>
      </c>
      <c r="G90" s="9">
        <f t="shared" si="10"/>
        <v>2.3773674668799742</v>
      </c>
    </row>
    <row r="91" spans="2:7" ht="12.75">
      <c r="B91" s="8">
        <f t="shared" si="11"/>
        <v>0.6900000000000004</v>
      </c>
      <c r="C91" s="9">
        <f t="shared" si="8"/>
        <v>-79.30470888855373</v>
      </c>
      <c r="D91" s="9">
        <f t="shared" si="9"/>
        <v>-85.0573257803313</v>
      </c>
      <c r="E91" s="9">
        <f t="shared" si="12"/>
        <v>-85.50724637681161</v>
      </c>
      <c r="F91" s="9">
        <f aca="true" t="shared" si="13" ref="F91:F155">10/(B91-0.02)-100</f>
        <v>-85.07462686567165</v>
      </c>
      <c r="G91" s="9">
        <f t="shared" si="10"/>
        <v>1.9373036477878713</v>
      </c>
    </row>
    <row r="92" spans="2:7" ht="12.75">
      <c r="B92" s="8">
        <f t="shared" si="11"/>
        <v>0.7000000000000004</v>
      </c>
      <c r="C92" s="9">
        <f t="shared" si="8"/>
        <v>-79.67746047665365</v>
      </c>
      <c r="D92" s="9">
        <f t="shared" si="9"/>
        <v>-85.28911435987241</v>
      </c>
      <c r="E92" s="9">
        <f t="shared" si="12"/>
        <v>-85.71428571428572</v>
      </c>
      <c r="F92" s="9">
        <f t="shared" si="13"/>
        <v>-85.29411764705883</v>
      </c>
      <c r="G92" s="9">
        <f t="shared" si="10"/>
        <v>1.4957325262880943</v>
      </c>
    </row>
    <row r="93" spans="2:7" ht="12.75">
      <c r="B93" s="8">
        <f t="shared" si="11"/>
        <v>0.7100000000000004</v>
      </c>
      <c r="C93" s="9">
        <f t="shared" si="8"/>
        <v>-80.03936919474667</v>
      </c>
      <c r="D93" s="9">
        <f t="shared" si="9"/>
        <v>-85.51360001283756</v>
      </c>
      <c r="E93" s="9">
        <f t="shared" si="12"/>
        <v>-85.9154929577465</v>
      </c>
      <c r="F93" s="9">
        <f t="shared" si="13"/>
        <v>-85.50724637681161</v>
      </c>
      <c r="G93" s="9">
        <f t="shared" si="10"/>
        <v>1.052986924874844</v>
      </c>
    </row>
    <row r="94" spans="2:7" ht="12.75">
      <c r="B94" s="8">
        <f t="shared" si="11"/>
        <v>0.7200000000000004</v>
      </c>
      <c r="C94" s="9">
        <f t="shared" si="8"/>
        <v>-80.39083544337655</v>
      </c>
      <c r="D94" s="9">
        <f t="shared" si="9"/>
        <v>-85.73111887442224</v>
      </c>
      <c r="E94" s="9">
        <f t="shared" si="12"/>
        <v>-86.11111111111111</v>
      </c>
      <c r="F94" s="9">
        <f t="shared" si="13"/>
        <v>-85.71428571428572</v>
      </c>
      <c r="G94" s="9">
        <f t="shared" si="10"/>
        <v>0.6093762183001985</v>
      </c>
    </row>
    <row r="95" spans="2:7" ht="12.75">
      <c r="B95" s="8">
        <f t="shared" si="11"/>
        <v>0.7300000000000004</v>
      </c>
      <c r="C95" s="9">
        <f t="shared" si="8"/>
        <v>-80.73224219737527</v>
      </c>
      <c r="D95" s="9">
        <f t="shared" si="9"/>
        <v>-85.94198758431511</v>
      </c>
      <c r="E95" s="9">
        <f t="shared" si="12"/>
        <v>-86.3013698630137</v>
      </c>
      <c r="F95" s="9">
        <f t="shared" si="13"/>
        <v>-85.9154929577465</v>
      </c>
      <c r="G95" s="9">
        <f t="shared" si="10"/>
        <v>0.16518790096935732</v>
      </c>
    </row>
    <row r="96" spans="2:7" s="12" customFormat="1" ht="12.75">
      <c r="B96" s="13">
        <v>0.7337</v>
      </c>
      <c r="C96" s="11">
        <f t="shared" si="8"/>
        <v>-80.85608698728697</v>
      </c>
      <c r="D96" s="11">
        <f t="shared" si="9"/>
        <v>-86.01838383279411</v>
      </c>
      <c r="E96" s="11">
        <f>10/B96-100</f>
        <v>-86.37045113806732</v>
      </c>
      <c r="F96" s="11">
        <f>10/(B96-0.02)-100</f>
        <v>-85.98851057867451</v>
      </c>
      <c r="G96" s="11">
        <f t="shared" si="10"/>
        <v>0.0007459174126154267</v>
      </c>
    </row>
    <row r="97" spans="2:7" ht="12.75">
      <c r="B97" s="8">
        <f>B95+0.01</f>
        <v>0.7400000000000004</v>
      </c>
      <c r="C97" s="9">
        <f t="shared" si="8"/>
        <v>-81.06395586937892</v>
      </c>
      <c r="D97" s="9">
        <f t="shared" si="9"/>
        <v>-86.14650460621826</v>
      </c>
      <c r="E97" s="9">
        <f t="shared" si="12"/>
        <v>-86.4864864864865</v>
      </c>
      <c r="F97" s="9">
        <f t="shared" si="13"/>
        <v>-86.11111111111111</v>
      </c>
      <c r="G97" s="9">
        <f t="shared" si="10"/>
        <v>-0.27931095483393165</v>
      </c>
    </row>
    <row r="98" spans="2:7" ht="12.75">
      <c r="B98" s="8">
        <f t="shared" si="11"/>
        <v>0.7500000000000004</v>
      </c>
      <c r="C98" s="9">
        <f t="shared" si="8"/>
        <v>-81.38632712560243</v>
      </c>
      <c r="D98" s="9">
        <f t="shared" si="9"/>
        <v>-86.34495144740983</v>
      </c>
      <c r="E98" s="9">
        <f t="shared" si="12"/>
        <v>-86.66666666666667</v>
      </c>
      <c r="F98" s="9">
        <f t="shared" si="13"/>
        <v>-86.3013698630137</v>
      </c>
      <c r="G98" s="9">
        <f t="shared" si="10"/>
        <v>-0.7238723418206661</v>
      </c>
    </row>
    <row r="99" spans="2:7" ht="12.75">
      <c r="B99" s="8">
        <f t="shared" si="11"/>
        <v>0.7600000000000005</v>
      </c>
      <c r="C99" s="9">
        <f t="shared" si="8"/>
        <v>-81.69969165677722</v>
      </c>
      <c r="D99" s="9">
        <f t="shared" si="9"/>
        <v>-86.53759378662293</v>
      </c>
      <c r="E99" s="9">
        <f t="shared" si="12"/>
        <v>-86.8421052631579</v>
      </c>
      <c r="F99" s="9">
        <f t="shared" si="13"/>
        <v>-86.4864864864865</v>
      </c>
      <c r="G99" s="11">
        <f t="shared" si="10"/>
        <v>-1.168266054232035</v>
      </c>
    </row>
    <row r="100" spans="2:7" ht="12.75">
      <c r="B100" s="8">
        <f t="shared" si="11"/>
        <v>0.7700000000000005</v>
      </c>
      <c r="C100" s="9">
        <f t="shared" si="8"/>
        <v>-82.00437090696329</v>
      </c>
      <c r="D100" s="9">
        <f t="shared" si="9"/>
        <v>-86.72468251777671</v>
      </c>
      <c r="E100" s="9">
        <f t="shared" si="12"/>
        <v>-87.01298701298703</v>
      </c>
      <c r="F100" s="9">
        <f t="shared" si="13"/>
        <v>-86.66666666666667</v>
      </c>
      <c r="G100" s="9">
        <f t="shared" si="10"/>
        <v>-1.6122785111829359</v>
      </c>
    </row>
    <row r="101" spans="2:7" ht="12.75">
      <c r="B101" s="8">
        <f t="shared" si="11"/>
        <v>0.7800000000000005</v>
      </c>
      <c r="C101" s="9">
        <f t="shared" si="8"/>
        <v>-82.30067276276952</v>
      </c>
      <c r="D101" s="9">
        <f t="shared" si="9"/>
        <v>-86.90645471642893</v>
      </c>
      <c r="E101" s="9">
        <f t="shared" si="12"/>
        <v>-87.17948717948718</v>
      </c>
      <c r="F101" s="9">
        <f t="shared" si="13"/>
        <v>-86.8421052631579</v>
      </c>
      <c r="G101" s="9">
        <f t="shared" si="10"/>
        <v>-2.05571166049279</v>
      </c>
    </row>
    <row r="102" spans="2:7" ht="12.75">
      <c r="B102" s="8">
        <f t="shared" si="11"/>
        <v>0.7900000000000005</v>
      </c>
      <c r="C102" s="9">
        <f t="shared" si="8"/>
        <v>-82.58889220534896</v>
      </c>
      <c r="D102" s="9">
        <f t="shared" si="9"/>
        <v>-87.08313453521484</v>
      </c>
      <c r="E102" s="9">
        <f t="shared" si="12"/>
        <v>-87.34177215189874</v>
      </c>
      <c r="F102" s="9">
        <f t="shared" si="13"/>
        <v>-87.01298701298703</v>
      </c>
      <c r="G102" s="9">
        <f t="shared" si="10"/>
        <v>-2.4983819571725547</v>
      </c>
    </row>
    <row r="103" spans="2:7" ht="12.75">
      <c r="B103" s="8">
        <f t="shared" si="11"/>
        <v>0.8000000000000005</v>
      </c>
      <c r="C103" s="9">
        <f t="shared" si="8"/>
        <v>-82.86931192738236</v>
      </c>
      <c r="D103" s="9">
        <f t="shared" si="9"/>
        <v>-87.25493403398991</v>
      </c>
      <c r="E103" s="9">
        <f t="shared" si="12"/>
        <v>-87.5</v>
      </c>
      <c r="F103" s="9">
        <f t="shared" si="13"/>
        <v>-87.17948717948718</v>
      </c>
      <c r="G103" s="9">
        <f t="shared" si="10"/>
        <v>-2.940119411185833</v>
      </c>
    </row>
    <row r="104" spans="2:7" ht="12.75">
      <c r="B104" s="8">
        <f t="shared" si="11"/>
        <v>0.8100000000000005</v>
      </c>
      <c r="C104" s="9">
        <f t="shared" si="8"/>
        <v>-83.14220291711982</v>
      </c>
      <c r="D104" s="9">
        <f t="shared" si="9"/>
        <v>-87.42205394989688</v>
      </c>
      <c r="E104" s="9">
        <f t="shared" si="12"/>
        <v>-87.65432098765433</v>
      </c>
      <c r="F104" s="9">
        <f t="shared" si="13"/>
        <v>-87.34177215189874</v>
      </c>
      <c r="G104" s="9">
        <f t="shared" si="10"/>
        <v>-3.3807666995149077</v>
      </c>
    </row>
    <row r="105" spans="2:7" ht="12.75">
      <c r="B105" s="8">
        <f t="shared" si="11"/>
        <v>0.8200000000000005</v>
      </c>
      <c r="C105" s="9">
        <f t="shared" si="8"/>
        <v>-83.40782501141705</v>
      </c>
      <c r="D105" s="9">
        <f t="shared" si="9"/>
        <v>-87.58468441212803</v>
      </c>
      <c r="E105" s="9">
        <f t="shared" si="12"/>
        <v>-87.8048780487805</v>
      </c>
      <c r="F105" s="9">
        <f t="shared" si="13"/>
        <v>-87.5</v>
      </c>
      <c r="G105" s="9">
        <f t="shared" si="10"/>
        <v>-3.820178337940817</v>
      </c>
    </row>
    <row r="106" spans="2:7" ht="12.75">
      <c r="B106" s="8">
        <f t="shared" si="11"/>
        <v>0.8300000000000005</v>
      </c>
      <c r="C106" s="9">
        <f t="shared" si="8"/>
        <v>-83.66642741957844</v>
      </c>
      <c r="D106" s="9">
        <f t="shared" si="9"/>
        <v>-87.74300560574405</v>
      </c>
      <c r="E106" s="9">
        <f t="shared" si="12"/>
        <v>-87.95180722891567</v>
      </c>
      <c r="F106" s="9">
        <f t="shared" si="13"/>
        <v>-87.65432098765433</v>
      </c>
      <c r="G106" s="9">
        <f t="shared" si="10"/>
        <v>-4.258219908295345</v>
      </c>
    </row>
    <row r="107" spans="2:7" ht="12.75">
      <c r="B107" s="8">
        <f t="shared" si="11"/>
        <v>0.8400000000000005</v>
      </c>
      <c r="C107" s="9">
        <f t="shared" si="8"/>
        <v>-83.91824921970444</v>
      </c>
      <c r="D107" s="9">
        <f t="shared" si="9"/>
        <v>-87.89718838853919</v>
      </c>
      <c r="E107" s="9">
        <f t="shared" si="12"/>
        <v>-88.0952380952381</v>
      </c>
      <c r="F107" s="9">
        <f t="shared" si="13"/>
        <v>-87.8048780487805</v>
      </c>
      <c r="G107" s="9">
        <f t="shared" si="10"/>
        <v>-4.694767337262661</v>
      </c>
    </row>
    <row r="108" spans="2:7" ht="12.75">
      <c r="B108" s="8">
        <f t="shared" si="11"/>
        <v>0.8500000000000005</v>
      </c>
      <c r="C108" s="9">
        <f t="shared" si="8"/>
        <v>-84.16351982913235</v>
      </c>
      <c r="D108" s="9">
        <f t="shared" si="9"/>
        <v>-88.0473948646055</v>
      </c>
      <c r="E108" s="9">
        <f t="shared" si="12"/>
        <v>-88.23529411764707</v>
      </c>
      <c r="F108" s="9">
        <f t="shared" si="13"/>
        <v>-87.95180722891567</v>
      </c>
      <c r="G108" s="9">
        <f t="shared" si="10"/>
        <v>-5.129706223103028</v>
      </c>
    </row>
    <row r="109" spans="2:7" ht="12.75">
      <c r="B109" s="8">
        <f t="shared" si="11"/>
        <v>0.8600000000000005</v>
      </c>
      <c r="C109" s="9">
        <f t="shared" si="8"/>
        <v>-84.40245945046017</v>
      </c>
      <c r="D109" s="9">
        <f t="shared" si="9"/>
        <v>-88.1937789179407</v>
      </c>
      <c r="E109" s="9">
        <f t="shared" si="12"/>
        <v>-88.37209302325581</v>
      </c>
      <c r="F109" s="9">
        <f t="shared" si="13"/>
        <v>-88.0952380952381</v>
      </c>
      <c r="G109" s="9">
        <f t="shared" si="10"/>
        <v>-5.5629312069419825</v>
      </c>
    </row>
    <row r="110" spans="2:7" ht="12.75">
      <c r="B110" s="8">
        <f t="shared" si="11"/>
        <v>0.8700000000000006</v>
      </c>
      <c r="C110" s="9">
        <f t="shared" si="8"/>
        <v>-84.6352794945495</v>
      </c>
      <c r="D110" s="9">
        <f t="shared" si="9"/>
        <v>-88.33648670916595</v>
      </c>
      <c r="E110" s="9">
        <f t="shared" si="12"/>
        <v>-88.50574712643679</v>
      </c>
      <c r="F110" s="9">
        <f t="shared" si="13"/>
        <v>-88.23529411764707</v>
      </c>
      <c r="G110" s="9">
        <f t="shared" si="10"/>
        <v>-5.994345385517917</v>
      </c>
    </row>
    <row r="111" spans="2:7" ht="12.75">
      <c r="B111" s="8">
        <f t="shared" si="11"/>
        <v>0.8800000000000006</v>
      </c>
      <c r="C111" s="9">
        <f t="shared" si="8"/>
        <v>-84.86218298181657</v>
      </c>
      <c r="D111" s="9">
        <f t="shared" si="9"/>
        <v>-88.47565713816392</v>
      </c>
      <c r="E111" s="9">
        <f t="shared" si="12"/>
        <v>-88.63636363636364</v>
      </c>
      <c r="F111" s="9">
        <f t="shared" si="13"/>
        <v>-88.37209302325581</v>
      </c>
      <c r="G111" s="9">
        <f t="shared" si="10"/>
        <v>-6.423859762510958</v>
      </c>
    </row>
    <row r="112" spans="2:7" ht="12.75">
      <c r="B112" s="8">
        <f t="shared" si="11"/>
        <v>0.8900000000000006</v>
      </c>
      <c r="C112" s="9">
        <f t="shared" si="8"/>
        <v>-85.08336492303954</v>
      </c>
      <c r="D112" s="9">
        <f t="shared" si="9"/>
        <v>-88.61142227521665</v>
      </c>
      <c r="E112" s="9">
        <f t="shared" si="12"/>
        <v>-88.76404494382024</v>
      </c>
      <c r="F112" s="9">
        <f t="shared" si="13"/>
        <v>-88.50574712643679</v>
      </c>
      <c r="G112" s="9">
        <f t="shared" si="10"/>
        <v>-6.851392735787712</v>
      </c>
    </row>
    <row r="113" spans="2:7" ht="12.75">
      <c r="B113" s="8">
        <f t="shared" si="11"/>
        <v>0.9000000000000006</v>
      </c>
      <c r="C113" s="9">
        <f t="shared" si="8"/>
        <v>-85.29901268083385</v>
      </c>
      <c r="D113" s="9">
        <f t="shared" si="9"/>
        <v>-88.74390776301085</v>
      </c>
      <c r="E113" s="9">
        <f t="shared" si="12"/>
        <v>-88.8888888888889</v>
      </c>
      <c r="F113" s="9">
        <f t="shared" si="13"/>
        <v>-88.63636363636364</v>
      </c>
      <c r="G113" s="9">
        <f t="shared" si="10"/>
        <v>-7.276869618091851</v>
      </c>
    </row>
    <row r="114" spans="2:7" ht="12.75">
      <c r="B114" s="8">
        <f t="shared" si="11"/>
        <v>0.9100000000000006</v>
      </c>
      <c r="C114" s="9">
        <f t="shared" si="8"/>
        <v>-85.50930631287783</v>
      </c>
      <c r="D114" s="9">
        <f t="shared" si="9"/>
        <v>-88.8732331916852</v>
      </c>
      <c r="E114" s="9">
        <f t="shared" si="12"/>
        <v>-89.01098901098902</v>
      </c>
      <c r="F114" s="9">
        <f t="shared" si="13"/>
        <v>-88.76404494382024</v>
      </c>
      <c r="G114" s="9">
        <f t="shared" si="10"/>
        <v>-7.7002221888905495</v>
      </c>
    </row>
    <row r="115" spans="2:7" ht="12.75">
      <c r="B115" s="8">
        <f t="shared" si="11"/>
        <v>0.9200000000000006</v>
      </c>
      <c r="C115" s="9">
        <f t="shared" si="8"/>
        <v>-85.71441889790351</v>
      </c>
      <c r="D115" s="9">
        <f t="shared" si="9"/>
        <v>-88.99951244891854</v>
      </c>
      <c r="E115" s="9">
        <f t="shared" si="12"/>
        <v>-89.1304347826087</v>
      </c>
      <c r="F115" s="9">
        <f t="shared" si="13"/>
        <v>-88.8888888888889</v>
      </c>
      <c r="G115" s="9">
        <f t="shared" si="10"/>
        <v>-8.121388275252968</v>
      </c>
    </row>
    <row r="116" spans="2:7" ht="12.75">
      <c r="B116" s="8">
        <f t="shared" si="11"/>
        <v>0.9300000000000006</v>
      </c>
      <c r="C116" s="9">
        <f t="shared" si="8"/>
        <v>-85.91451684540733</v>
      </c>
      <c r="D116" s="9">
        <f t="shared" si="9"/>
        <v>-89.12285404689665</v>
      </c>
      <c r="E116" s="9">
        <f t="shared" si="12"/>
        <v>-89.24731182795699</v>
      </c>
      <c r="F116" s="9">
        <f t="shared" si="13"/>
        <v>-89.01098901098902</v>
      </c>
      <c r="G116" s="9">
        <f t="shared" si="10"/>
        <v>-8.54031135979011</v>
      </c>
    </row>
    <row r="117" spans="2:7" ht="12.75">
      <c r="B117" s="8">
        <f t="shared" si="11"/>
        <v>0.9400000000000006</v>
      </c>
      <c r="C117" s="9">
        <f t="shared" si="8"/>
        <v>-86.10976018997637</v>
      </c>
      <c r="D117" s="9">
        <f t="shared" si="9"/>
        <v>-89.24336142784888</v>
      </c>
      <c r="E117" s="9">
        <f t="shared" si="12"/>
        <v>-89.36170212765958</v>
      </c>
      <c r="F117" s="9">
        <f t="shared" si="13"/>
        <v>-89.1304347826087</v>
      </c>
      <c r="G117" s="9">
        <f t="shared" si="10"/>
        <v>-8.956940213827707</v>
      </c>
    </row>
    <row r="118" spans="2:7" ht="12.75">
      <c r="B118" s="8">
        <f t="shared" si="11"/>
        <v>0.9500000000000006</v>
      </c>
      <c r="C118" s="9">
        <f t="shared" si="8"/>
        <v>-86.30030287107344</v>
      </c>
      <c r="D118" s="9">
        <f t="shared" si="9"/>
        <v>-89.36113324971093</v>
      </c>
      <c r="E118" s="9">
        <f t="shared" si="12"/>
        <v>-89.47368421052633</v>
      </c>
      <c r="F118" s="9">
        <f t="shared" si="13"/>
        <v>-89.24731182795699</v>
      </c>
      <c r="G118" s="9">
        <f t="shared" si="10"/>
        <v>-9.371228554113628</v>
      </c>
    </row>
    <row r="119" spans="2:7" ht="12.75">
      <c r="B119" s="8">
        <f t="shared" si="11"/>
        <v>0.9600000000000006</v>
      </c>
      <c r="C119" s="9">
        <f t="shared" si="8"/>
        <v>-86.48629299907265</v>
      </c>
      <c r="D119" s="9">
        <f t="shared" si="9"/>
        <v>-89.4762636533478</v>
      </c>
      <c r="E119" s="9">
        <f t="shared" si="12"/>
        <v>-89.58333333333334</v>
      </c>
      <c r="F119" s="9">
        <f t="shared" si="13"/>
        <v>-89.36170212765958</v>
      </c>
      <c r="G119" s="9">
        <f t="shared" si="10"/>
        <v>-9.783134721483094</v>
      </c>
    </row>
    <row r="120" spans="2:7" ht="12.75">
      <c r="B120" s="8">
        <f t="shared" si="11"/>
        <v>0.9700000000000006</v>
      </c>
      <c r="C120" s="9">
        <f t="shared" si="8"/>
        <v>-86.66787310829113</v>
      </c>
      <c r="D120" s="9">
        <f t="shared" si="9"/>
        <v>-89.58884251265805</v>
      </c>
      <c r="E120" s="9">
        <f t="shared" si="12"/>
        <v>-89.69072164948454</v>
      </c>
      <c r="F120" s="9">
        <f t="shared" si="13"/>
        <v>-89.47368421052633</v>
      </c>
      <c r="G120" s="9">
        <f t="shared" si="10"/>
        <v>-10.192621380016362</v>
      </c>
    </row>
    <row r="121" spans="2:7" ht="12.75">
      <c r="B121" s="8">
        <f t="shared" si="11"/>
        <v>0.9800000000000006</v>
      </c>
      <c r="C121" s="9">
        <f t="shared" si="8"/>
        <v>-86.84518039771766</v>
      </c>
      <c r="D121" s="9">
        <f t="shared" si="9"/>
        <v>-89.69895566877759</v>
      </c>
      <c r="E121" s="9">
        <f t="shared" si="12"/>
        <v>-89.79591836734694</v>
      </c>
      <c r="F121" s="9">
        <f t="shared" si="13"/>
        <v>-89.58333333333334</v>
      </c>
      <c r="G121" s="9">
        <f t="shared" si="10"/>
        <v>-10.599655235326807</v>
      </c>
    </row>
    <row r="122" spans="2:7" ht="12.75">
      <c r="B122" s="8">
        <f t="shared" si="11"/>
        <v>0.9900000000000007</v>
      </c>
      <c r="C122" s="9">
        <f t="shared" si="8"/>
        <v>-87.01834696009824</v>
      </c>
      <c r="D122" s="9">
        <f t="shared" si="9"/>
        <v>-89.80668514950706</v>
      </c>
      <c r="E122" s="9">
        <f t="shared" si="12"/>
        <v>-89.89898989898991</v>
      </c>
      <c r="F122" s="9">
        <f t="shared" si="13"/>
        <v>-89.69072164948454</v>
      </c>
      <c r="G122" s="9">
        <f t="shared" si="10"/>
        <v>-11.004206770713438</v>
      </c>
    </row>
    <row r="123" spans="2:7" ht="12.75">
      <c r="B123" s="8">
        <f t="shared" si="11"/>
        <v>1.0000000000000007</v>
      </c>
      <c r="C123" s="9">
        <f t="shared" si="8"/>
        <v>-87.18750000000001</v>
      </c>
      <c r="D123" s="9">
        <f t="shared" si="9"/>
        <v>-89.91210937500001</v>
      </c>
      <c r="E123" s="9">
        <f t="shared" si="12"/>
        <v>-90</v>
      </c>
      <c r="F123" s="9">
        <f t="shared" si="13"/>
        <v>-89.79591836734694</v>
      </c>
      <c r="G123" s="9">
        <f t="shared" si="10"/>
        <v>-11.406250000000043</v>
      </c>
    </row>
    <row r="124" spans="2:7" ht="12.75">
      <c r="B124" s="8">
        <f t="shared" si="11"/>
        <v>1.0100000000000007</v>
      </c>
      <c r="C124" s="9">
        <f t="shared" si="8"/>
        <v>-87.35276204143828</v>
      </c>
      <c r="D124" s="9">
        <f t="shared" si="9"/>
        <v>-90.01530335066974</v>
      </c>
      <c r="E124" s="9">
        <f t="shared" si="12"/>
        <v>-90.09900990099011</v>
      </c>
      <c r="F124" s="9">
        <f t="shared" si="13"/>
        <v>-89.89898989898991</v>
      </c>
      <c r="G124" s="9">
        <f t="shared" si="10"/>
        <v>-11.805762235965034</v>
      </c>
    </row>
    <row r="125" spans="2:7" ht="12.75">
      <c r="B125" s="8">
        <f t="shared" si="11"/>
        <v>1.0200000000000007</v>
      </c>
      <c r="C125" s="9">
        <f t="shared" si="8"/>
        <v>-87.51425112561824</v>
      </c>
      <c r="D125" s="9">
        <f t="shared" si="9"/>
        <v>-90.1163388482003</v>
      </c>
      <c r="E125" s="9">
        <f t="shared" si="12"/>
        <v>-90.19607843137256</v>
      </c>
      <c r="F125" s="9">
        <f t="shared" si="13"/>
        <v>-90</v>
      </c>
      <c r="G125" s="9">
        <f t="shared" si="10"/>
        <v>-12.20272387334282</v>
      </c>
    </row>
    <row r="126" spans="2:7" ht="12.75">
      <c r="B126" s="8">
        <f t="shared" si="11"/>
        <v>1.0300000000000007</v>
      </c>
      <c r="C126" s="9">
        <f t="shared" si="8"/>
        <v>-87.67208099931055</v>
      </c>
      <c r="D126" s="9">
        <f t="shared" si="9"/>
        <v>-90.2152845754796</v>
      </c>
      <c r="E126" s="9">
        <f t="shared" si="12"/>
        <v>-90.29126213592234</v>
      </c>
      <c r="F126" s="9">
        <f t="shared" si="13"/>
        <v>-90.09900990099011</v>
      </c>
      <c r="G126" s="9">
        <f t="shared" si="10"/>
        <v>-12.59711818544659</v>
      </c>
    </row>
    <row r="127" spans="2:7" ht="12.75">
      <c r="B127" s="8">
        <f t="shared" si="11"/>
        <v>1.0400000000000007</v>
      </c>
      <c r="C127" s="9">
        <f t="shared" si="8"/>
        <v>-87.82636129435062</v>
      </c>
      <c r="D127" s="9">
        <f t="shared" si="9"/>
        <v>-90.31220633621145</v>
      </c>
      <c r="E127" s="9">
        <f t="shared" si="12"/>
        <v>-90.38461538461539</v>
      </c>
      <c r="F127" s="9">
        <f t="shared" si="13"/>
        <v>-90.19607843137256</v>
      </c>
      <c r="G127" s="9">
        <f t="shared" si="10"/>
        <v>-12.988931133528794</v>
      </c>
    </row>
    <row r="128" spans="2:7" ht="12.75">
      <c r="B128" s="8">
        <f t="shared" si="11"/>
        <v>1.0500000000000007</v>
      </c>
      <c r="C128" s="9">
        <f t="shared" si="8"/>
        <v>-87.9771976987231</v>
      </c>
      <c r="D128" s="9">
        <f t="shared" si="9"/>
        <v>-90.40716717990705</v>
      </c>
      <c r="E128" s="9">
        <f t="shared" si="12"/>
        <v>-90.47619047619048</v>
      </c>
      <c r="F128" s="9">
        <f t="shared" si="13"/>
        <v>-90.29126213592234</v>
      </c>
      <c r="G128" s="9">
        <f t="shared" si="10"/>
        <v>-13.378151188055597</v>
      </c>
    </row>
    <row r="129" spans="2:7" ht="12.75">
      <c r="B129" s="8">
        <f t="shared" si="11"/>
        <v>1.0600000000000007</v>
      </c>
      <c r="C129" s="9">
        <f t="shared" si="8"/>
        <v>-88.12469211966747</v>
      </c>
      <c r="D129" s="9">
        <f t="shared" si="9"/>
        <v>-90.50022754290418</v>
      </c>
      <c r="E129" s="9">
        <f t="shared" si="12"/>
        <v>-90.56603773584906</v>
      </c>
      <c r="F129" s="9">
        <f t="shared" si="13"/>
        <v>-90.38461538461539</v>
      </c>
      <c r="G129" s="9">
        <f t="shared" si="10"/>
        <v>-13.764769161127589</v>
      </c>
    </row>
    <row r="130" spans="2:7" ht="12.75">
      <c r="B130" s="8">
        <f t="shared" si="11"/>
        <v>1.0700000000000007</v>
      </c>
      <c r="C130" s="9">
        <f t="shared" si="8"/>
        <v>-88.26894283921506</v>
      </c>
      <c r="D130" s="9">
        <f t="shared" si="9"/>
        <v>-90.59144538101468</v>
      </c>
      <c r="E130" s="9">
        <f t="shared" si="12"/>
        <v>-90.65420560747664</v>
      </c>
      <c r="F130" s="9">
        <f t="shared" si="13"/>
        <v>-90.47619047619048</v>
      </c>
      <c r="G130" s="9">
        <f t="shared" si="10"/>
        <v>-14.148778049331213</v>
      </c>
    </row>
    <row r="131" spans="2:7" ht="12.75">
      <c r="B131" s="8">
        <f t="shared" si="11"/>
        <v>1.0800000000000007</v>
      </c>
      <c r="C131" s="9">
        <f t="shared" si="8"/>
        <v>-88.41004466254583</v>
      </c>
      <c r="D131" s="9">
        <f t="shared" si="9"/>
        <v>-90.6808762943568</v>
      </c>
      <c r="E131" s="9">
        <f t="shared" si="12"/>
        <v>-90.74074074074075</v>
      </c>
      <c r="F131" s="9">
        <f t="shared" si="13"/>
        <v>-90.56603773584906</v>
      </c>
      <c r="G131" s="9">
        <f t="shared" si="10"/>
        <v>-14.530172886353895</v>
      </c>
    </row>
    <row r="132" spans="2:7" ht="12.75">
      <c r="B132" s="8">
        <f t="shared" si="11"/>
        <v>1.0900000000000007</v>
      </c>
      <c r="C132" s="9">
        <f t="shared" si="8"/>
        <v>-88.54808905953075</v>
      </c>
      <c r="D132" s="9">
        <f t="shared" si="9"/>
        <v>-90.76857364488876</v>
      </c>
      <c r="E132" s="9">
        <f t="shared" si="12"/>
        <v>-90.8256880733945</v>
      </c>
      <c r="F132" s="9">
        <f t="shared" si="13"/>
        <v>-90.65420560747664</v>
      </c>
      <c r="G132" s="9">
        <f t="shared" si="10"/>
        <v>-14.908950604740383</v>
      </c>
    </row>
    <row r="133" spans="2:7" ht="12.75">
      <c r="B133" s="8">
        <f t="shared" si="11"/>
        <v>1.1000000000000008</v>
      </c>
      <c r="C133" s="9">
        <f t="shared" si="8"/>
        <v>-88.68316429980553</v>
      </c>
      <c r="D133" s="9">
        <f t="shared" si="9"/>
        <v>-90.85458866712175</v>
      </c>
      <c r="E133" s="9">
        <f t="shared" si="12"/>
        <v>-90.90909090909092</v>
      </c>
      <c r="F133" s="9">
        <f t="shared" si="13"/>
        <v>-90.74074074074075</v>
      </c>
      <c r="G133" s="9">
        <f t="shared" si="10"/>
        <v>-15.285109906209797</v>
      </c>
    </row>
    <row r="134" spans="2:7" ht="12.75">
      <c r="B134" s="8">
        <f t="shared" si="11"/>
        <v>1.1100000000000008</v>
      </c>
      <c r="C134" s="9">
        <f t="shared" si="8"/>
        <v>-88.81535558170226</v>
      </c>
      <c r="D134" s="9">
        <f t="shared" si="9"/>
        <v>-90.93897057245727</v>
      </c>
      <c r="E134" s="9">
        <f t="shared" si="12"/>
        <v>-90.990990990991</v>
      </c>
      <c r="F134" s="9">
        <f t="shared" si="13"/>
        <v>-90.8256880733945</v>
      </c>
      <c r="G134" s="9">
        <f t="shared" si="10"/>
        <v>-15.658651139991349</v>
      </c>
    </row>
    <row r="135" spans="2:7" ht="12.75">
      <c r="B135" s="8">
        <f t="shared" si="11"/>
        <v>1.1200000000000008</v>
      </c>
      <c r="C135" s="9">
        <f t="shared" si="8"/>
        <v>-88.94474515534773</v>
      </c>
      <c r="D135" s="9">
        <f t="shared" si="9"/>
        <v>-91.02176664756092</v>
      </c>
      <c r="E135" s="9">
        <f t="shared" si="12"/>
        <v>-91.07142857142858</v>
      </c>
      <c r="F135" s="9">
        <f t="shared" si="13"/>
        <v>-90.90909090909092</v>
      </c>
      <c r="G135" s="9">
        <f t="shared" si="10"/>
        <v>-16.029576188672962</v>
      </c>
    </row>
    <row r="136" spans="2:7" ht="12.75">
      <c r="B136" s="8">
        <f t="shared" si="11"/>
        <v>1.1300000000000008</v>
      </c>
      <c r="C136" s="9">
        <f t="shared" si="8"/>
        <v>-89.07141244021963</v>
      </c>
      <c r="D136" s="9">
        <f t="shared" si="9"/>
        <v>-91.10302234715621</v>
      </c>
      <c r="E136" s="9">
        <f t="shared" si="12"/>
        <v>-91.15044247787611</v>
      </c>
      <c r="F136" s="9">
        <f t="shared" si="13"/>
        <v>-90.990990990991</v>
      </c>
      <c r="G136" s="9">
        <f t="shared" si="10"/>
        <v>-16.39788836109028</v>
      </c>
    </row>
    <row r="137" spans="2:7" ht="12.75">
      <c r="B137" s="8">
        <f t="shared" si="11"/>
        <v>1.1400000000000008</v>
      </c>
      <c r="C137" s="9">
        <f t="shared" si="8"/>
        <v>-89.19543413743692</v>
      </c>
      <c r="D137" s="9">
        <f t="shared" si="9"/>
        <v>-91.18278138159437</v>
      </c>
      <c r="E137" s="9">
        <f t="shared" si="12"/>
        <v>-91.2280701754386</v>
      </c>
      <c r="F137" s="9">
        <f t="shared" si="13"/>
        <v>-91.07142857142858</v>
      </c>
      <c r="G137" s="9">
        <f t="shared" si="10"/>
        <v>-16.76359229181496</v>
      </c>
    </row>
    <row r="138" spans="2:7" ht="12.75">
      <c r="B138" s="8">
        <f t="shared" si="11"/>
        <v>1.1500000000000008</v>
      </c>
      <c r="C138" s="9">
        <f t="shared" si="8"/>
        <v>-89.31688433704451</v>
      </c>
      <c r="D138" s="9">
        <f t="shared" si="9"/>
        <v>-91.26108579953156</v>
      </c>
      <c r="E138" s="9">
        <f t="shared" si="12"/>
        <v>-91.30434782608697</v>
      </c>
      <c r="F138" s="9">
        <f t="shared" si="13"/>
        <v>-91.15044247787611</v>
      </c>
      <c r="G138" s="9">
        <f t="shared" si="10"/>
        <v>-17.12669384682954</v>
      </c>
    </row>
    <row r="139" spans="2:7" ht="12.75">
      <c r="B139" s="8">
        <f t="shared" si="11"/>
        <v>1.1600000000000008</v>
      </c>
      <c r="C139" s="9">
        <f t="shared" si="8"/>
        <v>-89.4358346205394</v>
      </c>
      <c r="D139" s="9">
        <f t="shared" si="9"/>
        <v>-91.33797606602154</v>
      </c>
      <c r="E139" s="9">
        <f t="shared" si="12"/>
        <v>-91.37931034482759</v>
      </c>
      <c r="F139" s="9">
        <f t="shared" si="13"/>
        <v>-91.2280701754386</v>
      </c>
      <c r="G139" s="9">
        <f t="shared" si="10"/>
        <v>-17.48720003500408</v>
      </c>
    </row>
    <row r="140" spans="2:7" ht="12.75">
      <c r="B140" s="8">
        <f t="shared" si="11"/>
        <v>1.1700000000000008</v>
      </c>
      <c r="C140" s="9">
        <f t="shared" si="8"/>
        <v>-89.5523541588712</v>
      </c>
      <c r="D140" s="9">
        <f t="shared" si="9"/>
        <v>-91.41349113631064</v>
      </c>
      <c r="E140" s="9">
        <f t="shared" si="12"/>
        <v>-91.45299145299145</v>
      </c>
      <c r="F140" s="9">
        <f t="shared" si="13"/>
        <v>-91.30434782608697</v>
      </c>
      <c r="G140" s="9">
        <f t="shared" si="10"/>
        <v>-17.84511892501382</v>
      </c>
    </row>
    <row r="141" spans="2:7" ht="12.75">
      <c r="B141" s="8">
        <f t="shared" si="11"/>
        <v>1.1800000000000008</v>
      </c>
      <c r="C141" s="9">
        <f t="shared" si="8"/>
        <v>-89.66650980613821</v>
      </c>
      <c r="D141" s="9">
        <f t="shared" si="9"/>
        <v>-91.48766852560189</v>
      </c>
      <c r="E141" s="9">
        <f t="shared" si="12"/>
        <v>-91.52542372881356</v>
      </c>
      <c r="F141" s="9">
        <f t="shared" si="13"/>
        <v>-91.37931034482759</v>
      </c>
      <c r="G141" s="9">
        <f t="shared" si="10"/>
        <v>-18.200459567361392</v>
      </c>
    </row>
    <row r="142" spans="2:7" ht="12.75">
      <c r="B142" s="8">
        <f t="shared" si="11"/>
        <v>1.1900000000000008</v>
      </c>
      <c r="C142" s="9">
        <f t="shared" si="8"/>
        <v>-89.77836618918796</v>
      </c>
      <c r="D142" s="9">
        <f t="shared" si="9"/>
        <v>-91.56054437503727</v>
      </c>
      <c r="E142" s="9">
        <f t="shared" si="12"/>
        <v>-91.59663865546219</v>
      </c>
      <c r="F142" s="9">
        <f t="shared" si="13"/>
        <v>-91.45299145299145</v>
      </c>
      <c r="G142" s="9">
        <f t="shared" si="10"/>
        <v>-18.55323192118817</v>
      </c>
    </row>
    <row r="143" spans="2:7" ht="12.75">
      <c r="B143" s="8">
        <f t="shared" si="11"/>
        <v>1.2000000000000008</v>
      </c>
      <c r="C143" s="9">
        <f t="shared" si="8"/>
        <v>-89.88798579332014</v>
      </c>
      <c r="D143" s="9">
        <f t="shared" si="9"/>
        <v>-91.63215351412985</v>
      </c>
      <c r="E143" s="9">
        <f t="shared" si="12"/>
        <v>-91.66666666666667</v>
      </c>
      <c r="F143" s="9">
        <f t="shared" si="13"/>
        <v>-91.52542372881356</v>
      </c>
      <c r="G143" s="9">
        <f t="shared" si="10"/>
        <v>-18.903446785580158</v>
      </c>
    </row>
    <row r="144" spans="2:7" ht="12.75">
      <c r="B144" s="8">
        <f t="shared" si="11"/>
        <v>1.2100000000000009</v>
      </c>
      <c r="C144" s="9">
        <f t="shared" si="8"/>
        <v>-89.99542904427966</v>
      </c>
      <c r="D144" s="9">
        <f t="shared" si="9"/>
        <v>-91.70252951986194</v>
      </c>
      <c r="E144" s="9">
        <f t="shared" si="12"/>
        <v>-91.73553719008265</v>
      </c>
      <c r="F144" s="9">
        <f t="shared" si="13"/>
        <v>-91.59663865546219</v>
      </c>
      <c r="G144" s="9">
        <f t="shared" si="10"/>
        <v>-19.25111573509244</v>
      </c>
    </row>
    <row r="145" spans="2:7" ht="12.75">
      <c r="B145" s="8">
        <f t="shared" si="11"/>
        <v>1.2200000000000009</v>
      </c>
      <c r="C145" s="9">
        <f t="shared" si="8"/>
        <v>-90.10075438671726</v>
      </c>
      <c r="D145" s="9">
        <f t="shared" si="9"/>
        <v>-91.77170477265086</v>
      </c>
      <c r="E145" s="9">
        <f t="shared" si="12"/>
        <v>-91.8032786885246</v>
      </c>
      <c r="F145" s="9">
        <f t="shared" si="13"/>
        <v>-91.66666666666667</v>
      </c>
      <c r="G145" s="9">
        <f t="shared" si="10"/>
        <v>-19.596251059234135</v>
      </c>
    </row>
    <row r="146" spans="2:7" ht="12.75">
      <c r="B146" s="8">
        <f t="shared" si="11"/>
        <v>1.2300000000000009</v>
      </c>
      <c r="C146" s="9">
        <f t="shared" si="8"/>
        <v>-90.20401835928615</v>
      </c>
      <c r="D146" s="9">
        <f t="shared" si="9"/>
        <v>-91.8397105093706</v>
      </c>
      <c r="E146" s="9">
        <f t="shared" si="12"/>
        <v>-91.869918699187</v>
      </c>
      <c r="F146" s="9">
        <f t="shared" si="13"/>
        <v>-91.73553719008265</v>
      </c>
      <c r="G146" s="9">
        <f t="shared" si="10"/>
        <v>-19.93886570567176</v>
      </c>
    </row>
    <row r="147" spans="2:7" ht="12.75">
      <c r="B147" s="8">
        <f t="shared" si="11"/>
        <v>1.2400000000000009</v>
      </c>
      <c r="C147" s="9">
        <f t="shared" si="8"/>
        <v>-90.30527566653427</v>
      </c>
      <c r="D147" s="9">
        <f t="shared" si="9"/>
        <v>-91.90657687360499</v>
      </c>
      <c r="E147" s="9">
        <f t="shared" si="12"/>
        <v>-91.93548387096774</v>
      </c>
      <c r="F147" s="9">
        <f t="shared" si="13"/>
        <v>-91.8032786885246</v>
      </c>
      <c r="G147" s="9">
        <f t="shared" si="10"/>
        <v>-20.27897322692469</v>
      </c>
    </row>
    <row r="148" spans="2:7" ht="12.75">
      <c r="B148" s="8">
        <f t="shared" si="11"/>
        <v>1.2500000000000009</v>
      </c>
      <c r="C148" s="9">
        <f t="shared" si="8"/>
        <v>-90.40457924774341</v>
      </c>
      <c r="D148" s="9">
        <f t="shared" si="9"/>
        <v>-91.97233296329641</v>
      </c>
      <c r="E148" s="9">
        <f t="shared" si="12"/>
        <v>-92</v>
      </c>
      <c r="F148" s="9">
        <f t="shared" si="13"/>
        <v>-91.869918699187</v>
      </c>
      <c r="G148" s="9">
        <f t="shared" si="10"/>
        <v>-20.61658773034074</v>
      </c>
    </row>
    <row r="149" spans="2:7" ht="12.75">
      <c r="B149" s="8">
        <f t="shared" si="11"/>
        <v>1.260000000000001</v>
      </c>
      <c r="C149" s="9">
        <f t="shared" si="8"/>
        <v>-90.50198034285873</v>
      </c>
      <c r="D149" s="9">
        <f t="shared" si="9"/>
        <v>-92.03700687594352</v>
      </c>
      <c r="E149" s="9">
        <f t="shared" si="12"/>
        <v>-92.06349206349206</v>
      </c>
      <c r="F149" s="9">
        <f t="shared" si="13"/>
        <v>-91.93548387096774</v>
      </c>
      <c r="G149" s="9">
        <f t="shared" si="10"/>
        <v>-20.95172383115299</v>
      </c>
    </row>
    <row r="150" spans="2:7" ht="12.75">
      <c r="B150" s="8">
        <f t="shared" si="11"/>
        <v>1.270000000000001</v>
      </c>
      <c r="C150" s="9">
        <f t="shared" si="8"/>
        <v>-90.59752855564491</v>
      </c>
      <c r="D150" s="9">
        <f t="shared" si="9"/>
        <v>-92.10062575149122</v>
      </c>
      <c r="E150" s="9">
        <f t="shared" si="12"/>
        <v>-92.1259842519685</v>
      </c>
      <c r="F150" s="9">
        <f t="shared" si="13"/>
        <v>-92</v>
      </c>
      <c r="G150" s="9">
        <f t="shared" si="10"/>
        <v>-21.284396608431422</v>
      </c>
    </row>
    <row r="151" spans="2:7" ht="12.75">
      <c r="B151" s="8">
        <f t="shared" si="11"/>
        <v>1.280000000000001</v>
      </c>
      <c r="C151" s="9">
        <f aca="true" t="shared" si="14" ref="C151:C214">NPV($B151,C$5:C$9)-100</f>
        <v>-90.69127191419781</v>
      </c>
      <c r="D151" s="9">
        <f aca="true" t="shared" si="15" ref="D151:D214">NPV($B151,D$5:D$14)-100</f>
        <v>-92.16321581304686</v>
      </c>
      <c r="E151" s="9">
        <f t="shared" si="12"/>
        <v>-92.1875</v>
      </c>
      <c r="F151" s="9">
        <f t="shared" si="13"/>
        <v>-92.06349206349206</v>
      </c>
      <c r="G151" s="9">
        <f aca="true" t="shared" si="16" ref="G151:G214">NPV($B151,G$5:G$11)-100</f>
        <v>-21.614621563755023</v>
      </c>
    </row>
    <row r="152" spans="2:7" ht="12.75">
      <c r="B152" s="8">
        <f>B151+0.01</f>
        <v>1.290000000000001</v>
      </c>
      <c r="C152" s="9">
        <f t="shared" si="14"/>
        <v>-90.7832569289345</v>
      </c>
      <c r="D152" s="9">
        <f t="shared" si="15"/>
        <v>-92.2248024055483</v>
      </c>
      <c r="E152" s="9">
        <f aca="true" t="shared" si="17" ref="E152:E215">10/B152-100</f>
        <v>-92.24806201550388</v>
      </c>
      <c r="F152" s="9">
        <f t="shared" si="13"/>
        <v>-92.1259842519685</v>
      </c>
      <c r="G152" s="9">
        <f t="shared" si="16"/>
        <v>-21.94241458244059</v>
      </c>
    </row>
    <row r="153" spans="2:7" ht="12.75">
      <c r="B153" s="8">
        <f>B152+0.01</f>
        <v>1.300000000000001</v>
      </c>
      <c r="C153" s="9">
        <f t="shared" si="14"/>
        <v>-90.87352864817802</v>
      </c>
      <c r="D153" s="9">
        <f t="shared" si="15"/>
        <v>-92.28541003250103</v>
      </c>
      <c r="E153" s="9">
        <f t="shared" si="17"/>
        <v>-92.3076923076923</v>
      </c>
      <c r="F153" s="9">
        <f t="shared" si="13"/>
        <v>-92.1875</v>
      </c>
      <c r="G153" s="11">
        <f t="shared" si="16"/>
        <v>-22.267791897174476</v>
      </c>
    </row>
    <row r="154" spans="2:7" ht="12.75">
      <c r="B154" s="8">
        <f>B153+0.01</f>
        <v>1.310000000000001</v>
      </c>
      <c r="C154" s="9">
        <f t="shared" si="14"/>
        <v>-90.96213071144699</v>
      </c>
      <c r="D154" s="9">
        <f t="shared" si="15"/>
        <v>-92.34506239089447</v>
      </c>
      <c r="E154" s="9">
        <f t="shared" si="17"/>
        <v>-92.36641221374046</v>
      </c>
      <c r="F154" s="9">
        <f t="shared" si="13"/>
        <v>-92.24806201550388</v>
      </c>
      <c r="G154" s="9">
        <f t="shared" si="16"/>
        <v>-22.590770053903583</v>
      </c>
    </row>
    <row r="155" spans="2:7" ht="12.75">
      <c r="B155" s="8">
        <f aca="true" t="shared" si="18" ref="B155:B218">B154+0.005</f>
        <v>1.3150000000000008</v>
      </c>
      <c r="C155" s="9">
        <f t="shared" si="14"/>
        <v>-91.00581888683931</v>
      </c>
      <c r="D155" s="9">
        <f t="shared" si="15"/>
        <v>-92.3745375373624</v>
      </c>
      <c r="E155" s="9">
        <f t="shared" si="17"/>
        <v>-92.39543726235742</v>
      </c>
      <c r="F155" s="9">
        <f t="shared" si="13"/>
        <v>-92.27799227799228</v>
      </c>
      <c r="G155" s="9">
        <f t="shared" si="16"/>
        <v>-22.751364696369038</v>
      </c>
    </row>
    <row r="156" spans="2:7" ht="12.75">
      <c r="B156" s="8">
        <f t="shared" si="18"/>
        <v>1.3200000000000007</v>
      </c>
      <c r="C156" s="9">
        <f t="shared" si="14"/>
        <v>-91.04910540055558</v>
      </c>
      <c r="D156" s="9">
        <f t="shared" si="15"/>
        <v>-92.40378240440008</v>
      </c>
      <c r="E156" s="9">
        <f t="shared" si="17"/>
        <v>-92.42424242424242</v>
      </c>
      <c r="F156" s="9">
        <f aca="true" t="shared" si="19" ref="F156:F219">10/(B156-0.02)-100</f>
        <v>-92.3076923076923</v>
      </c>
      <c r="G156" s="9">
        <f t="shared" si="16"/>
        <v>-22.911365879850067</v>
      </c>
    </row>
    <row r="157" spans="2:7" ht="12.75">
      <c r="B157" s="8">
        <f t="shared" si="18"/>
        <v>1.3250000000000006</v>
      </c>
      <c r="C157" s="9">
        <f t="shared" si="14"/>
        <v>-91.09199533372163</v>
      </c>
      <c r="D157" s="9">
        <f t="shared" si="15"/>
        <v>-92.43279974181583</v>
      </c>
      <c r="E157" s="9">
        <f t="shared" si="17"/>
        <v>-92.45283018867924</v>
      </c>
      <c r="F157" s="9">
        <f t="shared" si="19"/>
        <v>-92.33716475095785</v>
      </c>
      <c r="G157" s="9">
        <f t="shared" si="16"/>
        <v>-23.07077574677912</v>
      </c>
    </row>
    <row r="158" spans="2:7" ht="12.75">
      <c r="B158" s="8">
        <f t="shared" si="18"/>
        <v>1.3300000000000005</v>
      </c>
      <c r="C158" s="9">
        <f t="shared" si="14"/>
        <v>-91.13449368862308</v>
      </c>
      <c r="D158" s="9">
        <f t="shared" si="15"/>
        <v>-92.46159225494831</v>
      </c>
      <c r="E158" s="9">
        <f t="shared" si="17"/>
        <v>-92.4812030075188</v>
      </c>
      <c r="F158" s="9">
        <f t="shared" si="19"/>
        <v>-92.36641221374046</v>
      </c>
      <c r="G158" s="9">
        <f t="shared" si="16"/>
        <v>-23.2295964535235</v>
      </c>
    </row>
    <row r="159" spans="2:7" ht="12.75">
      <c r="B159" s="8">
        <f t="shared" si="18"/>
        <v>1.3350000000000004</v>
      </c>
      <c r="C159" s="9">
        <f t="shared" si="14"/>
        <v>-91.17660539012927</v>
      </c>
      <c r="D159" s="9">
        <f t="shared" si="15"/>
        <v>-92.490162605571</v>
      </c>
      <c r="E159" s="9">
        <f t="shared" si="17"/>
        <v>-92.50936329588015</v>
      </c>
      <c r="F159" s="9">
        <f t="shared" si="19"/>
        <v>-92.39543726235742</v>
      </c>
      <c r="G159" s="9">
        <f t="shared" si="16"/>
        <v>-23.387830169549062</v>
      </c>
    </row>
    <row r="160" spans="2:7" ht="12.75">
      <c r="B160" s="8">
        <f t="shared" si="18"/>
        <v>1.3400000000000003</v>
      </c>
      <c r="C160" s="9">
        <f t="shared" si="14"/>
        <v>-91.21833528708797</v>
      </c>
      <c r="D160" s="9">
        <f t="shared" si="15"/>
        <v>-92.51851341277448</v>
      </c>
      <c r="E160" s="9">
        <f t="shared" si="17"/>
        <v>-92.53731343283582</v>
      </c>
      <c r="F160" s="9">
        <f t="shared" si="19"/>
        <v>-92.42424242424242</v>
      </c>
      <c r="G160" s="9">
        <f t="shared" si="16"/>
        <v>-23.545479076610818</v>
      </c>
    </row>
    <row r="161" spans="2:7" ht="12.75">
      <c r="B161" s="8">
        <f t="shared" si="18"/>
        <v>1.3450000000000002</v>
      </c>
      <c r="C161" s="9">
        <f t="shared" si="14"/>
        <v>-91.25968815369174</v>
      </c>
      <c r="D161" s="9">
        <f t="shared" si="15"/>
        <v>-92.54664725382773</v>
      </c>
      <c r="E161" s="9">
        <f t="shared" si="17"/>
        <v>-92.56505576208178</v>
      </c>
      <c r="F161" s="9">
        <f t="shared" si="19"/>
        <v>-92.45283018867924</v>
      </c>
      <c r="G161" s="9">
        <f t="shared" si="16"/>
        <v>-23.70254536796945</v>
      </c>
    </row>
    <row r="162" spans="2:7" ht="12.75">
      <c r="B162" s="8">
        <f t="shared" si="18"/>
        <v>1.35</v>
      </c>
      <c r="C162" s="9">
        <f t="shared" si="14"/>
        <v>-91.30066869081654</v>
      </c>
      <c r="D162" s="9">
        <f t="shared" si="15"/>
        <v>-92.57456666501841</v>
      </c>
      <c r="E162" s="9">
        <f t="shared" si="17"/>
        <v>-92.5925925925926</v>
      </c>
      <c r="F162" s="9">
        <f t="shared" si="19"/>
        <v>-92.4812030075188</v>
      </c>
      <c r="G162" s="9">
        <f t="shared" si="16"/>
        <v>-23.859031247632885</v>
      </c>
    </row>
    <row r="163" spans="2:7" ht="12.75">
      <c r="B163" s="8">
        <f t="shared" si="18"/>
        <v>1.355</v>
      </c>
      <c r="C163" s="9">
        <f t="shared" si="14"/>
        <v>-91.34128152733304</v>
      </c>
      <c r="D163" s="9">
        <f t="shared" si="15"/>
        <v>-92.6022741424731</v>
      </c>
      <c r="E163" s="9">
        <f t="shared" si="17"/>
        <v>-92.619926199262</v>
      </c>
      <c r="F163" s="9">
        <f t="shared" si="19"/>
        <v>-92.50936329588015</v>
      </c>
      <c r="G163" s="9">
        <f t="shared" si="16"/>
        <v>-24.014938929622417</v>
      </c>
    </row>
    <row r="164" spans="2:7" ht="12.75">
      <c r="B164" s="8">
        <f t="shared" si="18"/>
        <v>1.3599999999999999</v>
      </c>
      <c r="C164" s="9">
        <f t="shared" si="14"/>
        <v>-91.3815312213916</v>
      </c>
      <c r="D164" s="9">
        <f t="shared" si="15"/>
        <v>-92.6297721429579</v>
      </c>
      <c r="E164" s="9">
        <f t="shared" si="17"/>
        <v>-92.6470588235294</v>
      </c>
      <c r="F164" s="9">
        <f t="shared" si="19"/>
        <v>-92.53731343283582</v>
      </c>
      <c r="G164" s="9">
        <f t="shared" si="16"/>
        <v>-24.170270637262348</v>
      </c>
    </row>
    <row r="165" spans="2:7" ht="12.75">
      <c r="B165" s="8">
        <f t="shared" si="18"/>
        <v>1.3649999999999998</v>
      </c>
      <c r="C165" s="9">
        <f t="shared" si="14"/>
        <v>-91.4214222616811</v>
      </c>
      <c r="D165" s="9">
        <f t="shared" si="15"/>
        <v>-92.65706308465991</v>
      </c>
      <c r="E165" s="9">
        <f t="shared" si="17"/>
        <v>-92.67399267399267</v>
      </c>
      <c r="F165" s="9">
        <f t="shared" si="19"/>
        <v>-92.56505576208178</v>
      </c>
      <c r="G165" s="9">
        <f t="shared" si="16"/>
        <v>-24.32502860249275</v>
      </c>
    </row>
    <row r="166" spans="2:7" ht="12.75">
      <c r="B166" s="8">
        <f t="shared" si="18"/>
        <v>1.3699999999999997</v>
      </c>
      <c r="C166" s="9">
        <f t="shared" si="14"/>
        <v>-91.4609590686626</v>
      </c>
      <c r="D166" s="9">
        <f t="shared" si="15"/>
        <v>-92.68414934795025</v>
      </c>
      <c r="E166" s="9">
        <f t="shared" si="17"/>
        <v>-92.7007299270073</v>
      </c>
      <c r="F166" s="9">
        <f t="shared" si="19"/>
        <v>-92.5925925925926</v>
      </c>
      <c r="G166" s="9">
        <f t="shared" si="16"/>
        <v>-24.47921506520437</v>
      </c>
    </row>
    <row r="167" spans="2:7" ht="12.75">
      <c r="B167" s="8">
        <f t="shared" si="18"/>
        <v>1.3749999999999996</v>
      </c>
      <c r="C167" s="9">
        <f t="shared" si="14"/>
        <v>-91.50014599577803</v>
      </c>
      <c r="D167" s="9">
        <f t="shared" si="15"/>
        <v>-92.71103327612896</v>
      </c>
      <c r="E167" s="9">
        <f t="shared" si="17"/>
        <v>-92.72727272727272</v>
      </c>
      <c r="F167" s="9">
        <f t="shared" si="19"/>
        <v>-92.619926199262</v>
      </c>
      <c r="G167" s="9">
        <f t="shared" si="16"/>
        <v>-24.632832272595195</v>
      </c>
    </row>
    <row r="168" spans="2:7" ht="12.75">
      <c r="B168" s="8">
        <f t="shared" si="18"/>
        <v>1.3799999999999994</v>
      </c>
      <c r="C168" s="9">
        <f t="shared" si="14"/>
        <v>-91.53898733063475</v>
      </c>
      <c r="D168" s="9">
        <f t="shared" si="15"/>
        <v>-92.73771717615239</v>
      </c>
      <c r="E168" s="9">
        <f t="shared" si="17"/>
        <v>-92.7536231884058</v>
      </c>
      <c r="F168" s="9">
        <f t="shared" si="19"/>
        <v>-92.6470588235294</v>
      </c>
      <c r="G168" s="9">
        <f t="shared" si="16"/>
        <v>-24.78588247854792</v>
      </c>
    </row>
    <row r="169" spans="2:7" ht="12.75">
      <c r="B169" s="8">
        <f t="shared" si="18"/>
        <v>1.3849999999999993</v>
      </c>
      <c r="C169" s="9">
        <f t="shared" si="14"/>
        <v>-91.57748729616641</v>
      </c>
      <c r="D169" s="9">
        <f t="shared" si="15"/>
        <v>-92.76420331934344</v>
      </c>
      <c r="E169" s="9">
        <f t="shared" si="17"/>
        <v>-92.7797833935018</v>
      </c>
      <c r="F169" s="9">
        <f t="shared" si="19"/>
        <v>-92.67399267399267</v>
      </c>
      <c r="G169" s="9">
        <f t="shared" si="16"/>
        <v>-24.93836794302777</v>
      </c>
    </row>
    <row r="170" spans="2:7" ht="12.75">
      <c r="B170" s="8">
        <f t="shared" si="18"/>
        <v>1.3899999999999992</v>
      </c>
      <c r="C170" s="9">
        <f t="shared" si="14"/>
        <v>-91.61565005177052</v>
      </c>
      <c r="D170" s="9">
        <f t="shared" si="15"/>
        <v>-92.79049394208532</v>
      </c>
      <c r="E170" s="9">
        <f t="shared" si="17"/>
        <v>-92.80575539568345</v>
      </c>
      <c r="F170" s="9">
        <f t="shared" si="19"/>
        <v>-92.7007299270073</v>
      </c>
      <c r="G170" s="9">
        <f t="shared" si="16"/>
        <v>-25.090290931500093</v>
      </c>
    </row>
    <row r="171" spans="2:7" ht="12.75">
      <c r="B171" s="8">
        <f t="shared" si="18"/>
        <v>1.3949999999999991</v>
      </c>
      <c r="C171" s="9">
        <f t="shared" si="14"/>
        <v>-91.65347969442354</v>
      </c>
      <c r="D171" s="9">
        <f t="shared" si="15"/>
        <v>-92.81659124649904</v>
      </c>
      <c r="E171" s="9">
        <f t="shared" si="17"/>
        <v>-92.831541218638</v>
      </c>
      <c r="F171" s="9">
        <f t="shared" si="19"/>
        <v>-92.72727272727272</v>
      </c>
      <c r="G171" s="9">
        <f t="shared" si="16"/>
        <v>-25.241653714366933</v>
      </c>
    </row>
    <row r="172" spans="2:7" ht="12.75">
      <c r="B172" s="8">
        <f t="shared" si="18"/>
        <v>1.399999999999999</v>
      </c>
      <c r="C172" s="9">
        <f t="shared" si="14"/>
        <v>-91.69098025977365</v>
      </c>
      <c r="D172" s="9">
        <f t="shared" si="15"/>
        <v>-92.84249740110513</v>
      </c>
      <c r="E172" s="9">
        <f t="shared" si="17"/>
        <v>-92.85714285714285</v>
      </c>
      <c r="F172" s="9">
        <f t="shared" si="19"/>
        <v>-92.7536231884058</v>
      </c>
      <c r="G172" s="9">
        <f t="shared" si="16"/>
        <v>-25.39245856642229</v>
      </c>
    </row>
    <row r="173" spans="2:7" ht="12.75">
      <c r="B173" s="8">
        <f t="shared" si="18"/>
        <v>1.404999999999999</v>
      </c>
      <c r="C173" s="9">
        <f t="shared" si="14"/>
        <v>-91.728155723212</v>
      </c>
      <c r="D173" s="9">
        <f t="shared" si="15"/>
        <v>-92.8682145414702</v>
      </c>
      <c r="E173" s="9">
        <f t="shared" si="17"/>
        <v>-92.88256227758006</v>
      </c>
      <c r="F173" s="9">
        <f t="shared" si="19"/>
        <v>-92.7797833935018</v>
      </c>
      <c r="G173" s="9">
        <f t="shared" si="16"/>
        <v>-25.54270776632535</v>
      </c>
    </row>
    <row r="174" spans="2:7" ht="12.75">
      <c r="B174" s="8">
        <f t="shared" si="18"/>
        <v>1.4099999999999988</v>
      </c>
      <c r="C174" s="9">
        <f t="shared" si="14"/>
        <v>-91.76501000092259</v>
      </c>
      <c r="D174" s="9">
        <f t="shared" si="15"/>
        <v>-92.89374477083841</v>
      </c>
      <c r="E174" s="9">
        <f t="shared" si="17"/>
        <v>-92.9078014184397</v>
      </c>
      <c r="F174" s="9">
        <f t="shared" si="19"/>
        <v>-92.80575539568345</v>
      </c>
      <c r="G174" s="9">
        <f t="shared" si="16"/>
        <v>-25.692403596091083</v>
      </c>
    </row>
    <row r="175" spans="2:7" ht="12.75">
      <c r="B175" s="8">
        <f t="shared" si="18"/>
        <v>1.4149999999999987</v>
      </c>
      <c r="C175" s="9">
        <f t="shared" si="14"/>
        <v>-91.80154695091159</v>
      </c>
      <c r="D175" s="9">
        <f t="shared" si="15"/>
        <v>-92.91909016074864</v>
      </c>
      <c r="E175" s="9">
        <f t="shared" si="17"/>
        <v>-92.93286219081271</v>
      </c>
      <c r="F175" s="9">
        <f t="shared" si="19"/>
        <v>-92.83154121863798</v>
      </c>
      <c r="G175" s="9">
        <f t="shared" si="16"/>
        <v>-25.841548340597896</v>
      </c>
    </row>
    <row r="176" spans="2:7" ht="12.75">
      <c r="B176" s="8">
        <f t="shared" si="18"/>
        <v>1.4199999999999986</v>
      </c>
      <c r="C176" s="9">
        <f t="shared" si="14"/>
        <v>-91.83777037401632</v>
      </c>
      <c r="D176" s="9">
        <f t="shared" si="15"/>
        <v>-92.94425275163732</v>
      </c>
      <c r="E176" s="9">
        <f t="shared" si="17"/>
        <v>-92.95774647887323</v>
      </c>
      <c r="F176" s="9">
        <f t="shared" si="19"/>
        <v>-92.85714285714285</v>
      </c>
      <c r="G176" s="9">
        <f t="shared" si="16"/>
        <v>-25.990144287111676</v>
      </c>
    </row>
    <row r="177" spans="2:7" ht="12.75">
      <c r="B177" s="8">
        <f t="shared" si="18"/>
        <v>1.4249999999999985</v>
      </c>
      <c r="C177" s="9">
        <f t="shared" si="14"/>
        <v>-91.87368401489438</v>
      </c>
      <c r="D177" s="9">
        <f t="shared" si="15"/>
        <v>-92.9692345534277</v>
      </c>
      <c r="E177" s="9">
        <f t="shared" si="17"/>
        <v>-92.98245614035088</v>
      </c>
      <c r="F177" s="9">
        <f t="shared" si="19"/>
        <v>-92.88256227758006</v>
      </c>
      <c r="G177" s="9">
        <f t="shared" si="16"/>
        <v>-26.13819372482571</v>
      </c>
    </row>
    <row r="178" spans="2:7" ht="12.75">
      <c r="B178" s="8">
        <f t="shared" si="18"/>
        <v>1.4299999999999984</v>
      </c>
      <c r="C178" s="9">
        <f t="shared" si="14"/>
        <v>-91.90929156299347</v>
      </c>
      <c r="D178" s="9">
        <f t="shared" si="15"/>
        <v>-92.99403754610557</v>
      </c>
      <c r="E178" s="9">
        <f t="shared" si="17"/>
        <v>-93.006993006993</v>
      </c>
      <c r="F178" s="9">
        <f t="shared" si="19"/>
        <v>-92.9078014184397</v>
      </c>
      <c r="G178" s="9">
        <f t="shared" si="16"/>
        <v>-26.285698944416154</v>
      </c>
    </row>
    <row r="179" spans="2:7" ht="12.75">
      <c r="B179" s="8">
        <f t="shared" si="18"/>
        <v>1.4349999999999983</v>
      </c>
      <c r="C179" s="9">
        <f t="shared" si="14"/>
        <v>-91.94459665350213</v>
      </c>
      <c r="D179" s="9">
        <f t="shared" si="15"/>
        <v>-93.01866368028212</v>
      </c>
      <c r="E179" s="9">
        <f t="shared" si="17"/>
        <v>-93.03135888501741</v>
      </c>
      <c r="F179" s="9">
        <f t="shared" si="19"/>
        <v>-92.93286219081271</v>
      </c>
      <c r="G179" s="9">
        <f t="shared" si="16"/>
        <v>-26.43266223761249</v>
      </c>
    </row>
    <row r="180" spans="2:7" ht="12.75">
      <c r="B180" s="8">
        <f t="shared" si="18"/>
        <v>1.4399999999999982</v>
      </c>
      <c r="C180" s="9">
        <f t="shared" si="14"/>
        <v>-91.97960286828203</v>
      </c>
      <c r="D180" s="9">
        <f t="shared" si="15"/>
        <v>-93.04311487774389</v>
      </c>
      <c r="E180" s="9">
        <f t="shared" si="17"/>
        <v>-93.05555555555554</v>
      </c>
      <c r="F180" s="9">
        <f t="shared" si="19"/>
        <v>-92.95774647887323</v>
      </c>
      <c r="G180" s="9">
        <f t="shared" si="16"/>
        <v>-26.579085896782445</v>
      </c>
    </row>
    <row r="181" spans="2:7" ht="12.75">
      <c r="B181" s="8">
        <f t="shared" si="18"/>
        <v>1.444999999999998</v>
      </c>
      <c r="C181" s="9">
        <f t="shared" si="14"/>
        <v>-92.014313736782</v>
      </c>
      <c r="D181" s="9">
        <f t="shared" si="15"/>
        <v>-93.0673930319906</v>
      </c>
      <c r="E181" s="9">
        <f t="shared" si="17"/>
        <v>-93.0795847750865</v>
      </c>
      <c r="F181" s="9">
        <f t="shared" si="19"/>
        <v>-92.98245614035086</v>
      </c>
      <c r="G181" s="9">
        <f t="shared" si="16"/>
        <v>-26.724972214531206</v>
      </c>
    </row>
    <row r="182" spans="2:7" ht="12.75">
      <c r="B182" s="8">
        <f t="shared" si="18"/>
        <v>1.449999999999998</v>
      </c>
      <c r="C182" s="9">
        <f t="shared" si="14"/>
        <v>-92.0487327369344</v>
      </c>
      <c r="D182" s="9">
        <f t="shared" si="15"/>
        <v>-93.09150000876073</v>
      </c>
      <c r="E182" s="9">
        <f t="shared" si="17"/>
        <v>-93.10344827586206</v>
      </c>
      <c r="F182" s="9">
        <f t="shared" si="19"/>
        <v>-93.006993006993</v>
      </c>
      <c r="G182" s="9">
        <f t="shared" si="16"/>
        <v>-26.870323483314138</v>
      </c>
    </row>
    <row r="183" spans="2:7" ht="12.75">
      <c r="B183" s="8">
        <f t="shared" si="18"/>
        <v>1.4549999999999979</v>
      </c>
      <c r="C183" s="9">
        <f t="shared" si="14"/>
        <v>-92.08286329603408</v>
      </c>
      <c r="D183" s="9">
        <f t="shared" si="15"/>
        <v>-93.11543764654544</v>
      </c>
      <c r="E183" s="9">
        <f t="shared" si="17"/>
        <v>-93.12714776632302</v>
      </c>
      <c r="F183" s="9">
        <f t="shared" si="19"/>
        <v>-93.03135888501741</v>
      </c>
      <c r="G183" s="9">
        <f t="shared" si="16"/>
        <v>-27.015141995062947</v>
      </c>
    </row>
    <row r="184" spans="2:7" ht="12.75">
      <c r="B184" s="8">
        <f t="shared" si="18"/>
        <v>1.4599999999999977</v>
      </c>
      <c r="C184" s="9">
        <f t="shared" si="14"/>
        <v>-92.11670879160025</v>
      </c>
      <c r="D184" s="9">
        <f t="shared" si="15"/>
        <v>-93.13920775709119</v>
      </c>
      <c r="E184" s="9">
        <f t="shared" si="17"/>
        <v>-93.15068493150685</v>
      </c>
      <c r="F184" s="9">
        <f t="shared" si="19"/>
        <v>-93.05555555555554</v>
      </c>
      <c r="G184" s="9">
        <f t="shared" si="16"/>
        <v>-27.15943004082463</v>
      </c>
    </row>
    <row r="185" spans="2:7" ht="12.75">
      <c r="B185" s="8">
        <f t="shared" si="18"/>
        <v>1.4649999999999976</v>
      </c>
      <c r="C185" s="9">
        <f t="shared" si="14"/>
        <v>-92.15027255222186</v>
      </c>
      <c r="D185" s="9">
        <f t="shared" si="15"/>
        <v>-93.16281212589094</v>
      </c>
      <c r="E185" s="9">
        <f t="shared" si="17"/>
        <v>-93.1740614334471</v>
      </c>
      <c r="F185" s="9">
        <f t="shared" si="19"/>
        <v>-93.07958477508649</v>
      </c>
      <c r="G185" s="9">
        <f t="shared" si="16"/>
        <v>-27.30318991041304</v>
      </c>
    </row>
    <row r="186" spans="2:7" ht="12.75">
      <c r="B186" s="8">
        <f t="shared" si="18"/>
        <v>1.4699999999999975</v>
      </c>
      <c r="C186" s="9">
        <f t="shared" si="14"/>
        <v>-92.18355785838664</v>
      </c>
      <c r="D186" s="9">
        <f t="shared" si="15"/>
        <v>-93.1862525126648</v>
      </c>
      <c r="E186" s="9">
        <f t="shared" si="17"/>
        <v>-93.19727891156461</v>
      </c>
      <c r="F186" s="9">
        <f t="shared" si="19"/>
        <v>-93.10344827586206</v>
      </c>
      <c r="G186" s="9">
        <f t="shared" si="16"/>
        <v>-27.446423892072445</v>
      </c>
    </row>
    <row r="187" spans="2:7" ht="12.75">
      <c r="B187" s="8">
        <f t="shared" si="18"/>
        <v>1.4749999999999974</v>
      </c>
      <c r="C187" s="9">
        <f t="shared" si="14"/>
        <v>-92.21656794329408</v>
      </c>
      <c r="D187" s="9">
        <f t="shared" si="15"/>
        <v>-93.20953065182992</v>
      </c>
      <c r="E187" s="9">
        <f t="shared" si="17"/>
        <v>-93.22033898305084</v>
      </c>
      <c r="F187" s="9">
        <f t="shared" si="19"/>
        <v>-93.127147766323</v>
      </c>
      <c r="G187" s="9">
        <f t="shared" si="16"/>
        <v>-27.58913427215299</v>
      </c>
    </row>
    <row r="188" spans="2:7" ht="12.75">
      <c r="B188" s="8">
        <f t="shared" si="18"/>
        <v>1.4799999999999973</v>
      </c>
      <c r="C188" s="9">
        <f t="shared" si="14"/>
        <v>-92.2493059936531</v>
      </c>
      <c r="D188" s="9">
        <f t="shared" si="15"/>
        <v>-93.23264825296017</v>
      </c>
      <c r="E188" s="9">
        <f t="shared" si="17"/>
        <v>-93.24324324324323</v>
      </c>
      <c r="F188" s="9">
        <f t="shared" si="19"/>
        <v>-93.15068493150683</v>
      </c>
      <c r="G188" s="9">
        <f t="shared" si="16"/>
        <v>-27.731323334797537</v>
      </c>
    </row>
    <row r="189" spans="2:7" ht="12.75">
      <c r="B189" s="8">
        <f t="shared" si="18"/>
        <v>1.4849999999999972</v>
      </c>
      <c r="C189" s="9">
        <f t="shared" si="14"/>
        <v>-92.28177515046414</v>
      </c>
      <c r="D189" s="9">
        <f t="shared" si="15"/>
        <v>-93.25560700123572</v>
      </c>
      <c r="E189" s="9">
        <f t="shared" si="17"/>
        <v>-93.26599326599326</v>
      </c>
      <c r="F189" s="9">
        <f t="shared" si="19"/>
        <v>-93.1740614334471</v>
      </c>
      <c r="G189" s="9">
        <f t="shared" si="16"/>
        <v>-27.872993361639573</v>
      </c>
    </row>
    <row r="190" spans="2:7" ht="12.75">
      <c r="B190" s="8">
        <f t="shared" si="18"/>
        <v>1.489999999999997</v>
      </c>
      <c r="C190" s="9">
        <f t="shared" si="14"/>
        <v>-92.31397850978664</v>
      </c>
      <c r="D190" s="9">
        <f t="shared" si="15"/>
        <v>-93.27840855788283</v>
      </c>
      <c r="E190" s="9">
        <f t="shared" si="17"/>
        <v>-93.28859060402684</v>
      </c>
      <c r="F190" s="9">
        <f t="shared" si="19"/>
        <v>-93.19727891156461</v>
      </c>
      <c r="G190" s="9">
        <f t="shared" si="16"/>
        <v>-28.01414663151192</v>
      </c>
    </row>
    <row r="191" spans="2:7" ht="12.75">
      <c r="B191" s="8">
        <f t="shared" si="18"/>
        <v>1.494999999999997</v>
      </c>
      <c r="C191" s="9">
        <f t="shared" si="14"/>
        <v>-92.34591912349157</v>
      </c>
      <c r="D191" s="9">
        <f t="shared" si="15"/>
        <v>-93.30105456060423</v>
      </c>
      <c r="E191" s="9">
        <f t="shared" si="17"/>
        <v>-93.31103678929765</v>
      </c>
      <c r="F191" s="9">
        <f t="shared" si="19"/>
        <v>-93.22033898305084</v>
      </c>
      <c r="G191" s="9">
        <f t="shared" si="16"/>
        <v>-28.15478542016575</v>
      </c>
    </row>
    <row r="192" spans="2:7" ht="12.75">
      <c r="B192" s="8">
        <f t="shared" si="18"/>
        <v>1.499999999999997</v>
      </c>
      <c r="C192" s="9">
        <f t="shared" si="14"/>
        <v>-92.37759999999999</v>
      </c>
      <c r="D192" s="9">
        <f t="shared" si="15"/>
        <v>-93.32354662399999</v>
      </c>
      <c r="E192" s="9">
        <f t="shared" si="17"/>
        <v>-93.33333333333331</v>
      </c>
      <c r="F192" s="9">
        <f t="shared" si="19"/>
        <v>-93.24324324324323</v>
      </c>
      <c r="G192" s="9">
        <f t="shared" si="16"/>
        <v>-28.29491199999991</v>
      </c>
    </row>
    <row r="193" spans="2:7" ht="12.75">
      <c r="B193" s="8">
        <f t="shared" si="18"/>
        <v>1.5049999999999968</v>
      </c>
      <c r="C193" s="9">
        <f t="shared" si="14"/>
        <v>-92.4090241050073</v>
      </c>
      <c r="D193" s="9">
        <f t="shared" si="15"/>
        <v>-93.3458863399795</v>
      </c>
      <c r="E193" s="9">
        <f t="shared" si="17"/>
        <v>-93.35548172757474</v>
      </c>
      <c r="F193" s="9">
        <f t="shared" si="19"/>
        <v>-93.26599326599325</v>
      </c>
      <c r="G193" s="9">
        <f t="shared" si="16"/>
        <v>-28.434528639799908</v>
      </c>
    </row>
    <row r="194" spans="2:7" ht="12.75">
      <c r="B194" s="8">
        <f t="shared" si="18"/>
        <v>1.5099999999999967</v>
      </c>
      <c r="C194" s="9">
        <f t="shared" si="14"/>
        <v>-92.44019436219405</v>
      </c>
      <c r="D194" s="9">
        <f t="shared" si="15"/>
        <v>-93.36807527816453</v>
      </c>
      <c r="E194" s="9">
        <f t="shared" si="17"/>
        <v>-93.3774834437086</v>
      </c>
      <c r="F194" s="9">
        <f t="shared" si="19"/>
        <v>-93.28859060402684</v>
      </c>
      <c r="G194" s="9">
        <f t="shared" si="16"/>
        <v>-28.57363760448648</v>
      </c>
    </row>
    <row r="195" spans="2:7" ht="12.75">
      <c r="B195" s="8">
        <f t="shared" si="18"/>
        <v>1.5149999999999966</v>
      </c>
      <c r="C195" s="9">
        <f t="shared" si="14"/>
        <v>-92.47111365392311</v>
      </c>
      <c r="D195" s="9">
        <f t="shared" si="15"/>
        <v>-93.39011498628366</v>
      </c>
      <c r="E195" s="9">
        <f t="shared" si="17"/>
        <v>-93.39933993399339</v>
      </c>
      <c r="F195" s="9">
        <f t="shared" si="19"/>
        <v>-93.31103678929765</v>
      </c>
      <c r="G195" s="9">
        <f t="shared" si="16"/>
        <v>-28.712241154873468</v>
      </c>
    </row>
    <row r="196" spans="2:7" ht="12.75">
      <c r="B196" s="8">
        <f t="shared" si="18"/>
        <v>1.5199999999999965</v>
      </c>
      <c r="C196" s="9">
        <f t="shared" si="14"/>
        <v>-92.50178482192385</v>
      </c>
      <c r="D196" s="9">
        <f t="shared" si="15"/>
        <v>-93.41200699055837</v>
      </c>
      <c r="E196" s="9">
        <f t="shared" si="17"/>
        <v>-93.42105263157893</v>
      </c>
      <c r="F196" s="9">
        <f t="shared" si="19"/>
        <v>-93.33333333333331</v>
      </c>
      <c r="G196" s="9">
        <f t="shared" si="16"/>
        <v>-28.850341547434454</v>
      </c>
    </row>
    <row r="197" spans="2:7" ht="12.75">
      <c r="B197" s="8">
        <f t="shared" si="18"/>
        <v>1.5249999999999964</v>
      </c>
      <c r="C197" s="9">
        <f t="shared" si="14"/>
        <v>-92.53221066796341</v>
      </c>
      <c r="D197" s="9">
        <f t="shared" si="15"/>
        <v>-93.43375279608082</v>
      </c>
      <c r="E197" s="9">
        <f t="shared" si="17"/>
        <v>-93.44262295081965</v>
      </c>
      <c r="F197" s="9">
        <f t="shared" si="19"/>
        <v>-93.35548172757474</v>
      </c>
      <c r="G197" s="9">
        <f t="shared" si="16"/>
        <v>-28.987941034078403</v>
      </c>
    </row>
    <row r="198" spans="2:7" ht="12.75">
      <c r="B198" s="8">
        <f t="shared" si="18"/>
        <v>1.5299999999999963</v>
      </c>
      <c r="C198" s="9">
        <f t="shared" si="14"/>
        <v>-92.56239395450534</v>
      </c>
      <c r="D198" s="9">
        <f t="shared" si="15"/>
        <v>-93.4553538871838</v>
      </c>
      <c r="E198" s="9">
        <f t="shared" si="17"/>
        <v>-93.46405228758168</v>
      </c>
      <c r="F198" s="9">
        <f t="shared" si="19"/>
        <v>-93.3774834437086</v>
      </c>
      <c r="G198" s="9">
        <f t="shared" si="16"/>
        <v>-29.125041861933454</v>
      </c>
    </row>
    <row r="199" spans="2:7" ht="12.75">
      <c r="B199" s="8">
        <f t="shared" si="18"/>
        <v>1.5349999999999961</v>
      </c>
      <c r="C199" s="9">
        <f t="shared" si="14"/>
        <v>-92.592337405356</v>
      </c>
      <c r="D199" s="9">
        <f t="shared" si="15"/>
        <v>-93.47681172780267</v>
      </c>
      <c r="E199" s="9">
        <f t="shared" si="17"/>
        <v>-93.48534201954396</v>
      </c>
      <c r="F199" s="9">
        <f t="shared" si="19"/>
        <v>-93.39933993399339</v>
      </c>
      <c r="G199" s="9">
        <f t="shared" si="16"/>
        <v>-29.26164627313905</v>
      </c>
    </row>
    <row r="200" spans="2:7" ht="12.75">
      <c r="B200" s="8">
        <f t="shared" si="18"/>
        <v>1.539999999999996</v>
      </c>
      <c r="C200" s="9">
        <f t="shared" si="14"/>
        <v>-92.6220437062988</v>
      </c>
      <c r="D200" s="9">
        <f t="shared" si="15"/>
        <v>-93.49812776182988</v>
      </c>
      <c r="E200" s="9">
        <f t="shared" si="17"/>
        <v>-93.50649350649348</v>
      </c>
      <c r="F200" s="9">
        <f t="shared" si="19"/>
        <v>-93.42105263157893</v>
      </c>
      <c r="G200" s="9">
        <f t="shared" si="16"/>
        <v>-29.397756504645983</v>
      </c>
    </row>
    <row r="201" spans="2:7" ht="12.75">
      <c r="B201" s="8">
        <f t="shared" si="18"/>
        <v>1.544999999999996</v>
      </c>
      <c r="C201" s="9">
        <f t="shared" si="14"/>
        <v>-92.65151550571666</v>
      </c>
      <c r="D201" s="9">
        <f t="shared" si="15"/>
        <v>-93.519303413462</v>
      </c>
      <c r="E201" s="9">
        <f t="shared" si="17"/>
        <v>-93.52750809061487</v>
      </c>
      <c r="F201" s="9">
        <f t="shared" si="19"/>
        <v>-93.44262295081965</v>
      </c>
      <c r="G201" s="9">
        <f t="shared" si="16"/>
        <v>-29.533374788024133</v>
      </c>
    </row>
    <row r="202" spans="2:7" ht="12.75">
      <c r="B202" s="8">
        <f t="shared" si="18"/>
        <v>1.5499999999999958</v>
      </c>
      <c r="C202" s="9">
        <f t="shared" si="14"/>
        <v>-92.68075541520291</v>
      </c>
      <c r="D202" s="9">
        <f t="shared" si="15"/>
        <v>-93.5403400875394</v>
      </c>
      <c r="E202" s="9">
        <f t="shared" si="17"/>
        <v>-93.54838709677418</v>
      </c>
      <c r="F202" s="9">
        <f t="shared" si="19"/>
        <v>-93.46405228758168</v>
      </c>
      <c r="G202" s="9">
        <f t="shared" si="16"/>
        <v>-29.66850334927763</v>
      </c>
    </row>
    <row r="203" spans="2:7" ht="12.75">
      <c r="B203" s="8">
        <f t="shared" si="18"/>
        <v>1.5549999999999957</v>
      </c>
      <c r="C203" s="9">
        <f t="shared" si="14"/>
        <v>-92.70976601016079</v>
      </c>
      <c r="D203" s="9">
        <f t="shared" si="15"/>
        <v>-93.56123916987909</v>
      </c>
      <c r="E203" s="9">
        <f t="shared" si="17"/>
        <v>-93.56913183279741</v>
      </c>
      <c r="F203" s="9">
        <f t="shared" si="19"/>
        <v>-93.48534201954395</v>
      </c>
      <c r="G203" s="9">
        <f t="shared" si="16"/>
        <v>-29.80314440866738</v>
      </c>
    </row>
    <row r="204" spans="2:7" ht="12.75">
      <c r="B204" s="8">
        <f t="shared" si="18"/>
        <v>1.5599999999999956</v>
      </c>
      <c r="C204" s="9">
        <f t="shared" si="14"/>
        <v>-92.73854983039197</v>
      </c>
      <c r="D204" s="9">
        <f t="shared" si="15"/>
        <v>-93.58200202760045</v>
      </c>
      <c r="E204" s="9">
        <f t="shared" si="17"/>
        <v>-93.58974358974358</v>
      </c>
      <c r="F204" s="9">
        <f t="shared" si="19"/>
        <v>-93.50649350649348</v>
      </c>
      <c r="G204" s="9">
        <f t="shared" si="16"/>
        <v>-29.937300180540547</v>
      </c>
    </row>
    <row r="205" spans="2:7" ht="12.75">
      <c r="B205" s="8">
        <f t="shared" si="18"/>
        <v>1.5649999999999955</v>
      </c>
      <c r="C205" s="9">
        <f t="shared" si="14"/>
        <v>-92.76710938067404</v>
      </c>
      <c r="D205" s="9">
        <f t="shared" si="15"/>
        <v>-93.60263000944431</v>
      </c>
      <c r="E205" s="9">
        <f t="shared" si="17"/>
        <v>-93.6102236421725</v>
      </c>
      <c r="F205" s="9">
        <f t="shared" si="19"/>
        <v>-93.52750809061487</v>
      </c>
      <c r="G205" s="9">
        <f t="shared" si="16"/>
        <v>-30.07097287316678</v>
      </c>
    </row>
    <row r="206" spans="2:7" ht="12.75">
      <c r="B206" s="8">
        <f t="shared" si="18"/>
        <v>1.5699999999999954</v>
      </c>
      <c r="C206" s="9">
        <f t="shared" si="14"/>
        <v>-92.79544713132749</v>
      </c>
      <c r="D206" s="9">
        <f t="shared" si="15"/>
        <v>-93.62312444608555</v>
      </c>
      <c r="E206" s="9">
        <f t="shared" si="17"/>
        <v>-93.63057324840763</v>
      </c>
      <c r="F206" s="9">
        <f t="shared" si="19"/>
        <v>-93.54838709677418</v>
      </c>
      <c r="G206" s="9">
        <f t="shared" si="16"/>
        <v>-30.204164688581272</v>
      </c>
    </row>
    <row r="207" spans="2:7" ht="12.75">
      <c r="B207" s="8">
        <f t="shared" si="18"/>
        <v>1.5749999999999953</v>
      </c>
      <c r="C207" s="9">
        <f t="shared" si="14"/>
        <v>-92.82356551877214</v>
      </c>
      <c r="D207" s="9">
        <f t="shared" si="15"/>
        <v>-93.64348665043912</v>
      </c>
      <c r="E207" s="9">
        <f t="shared" si="17"/>
        <v>-93.65079365079363</v>
      </c>
      <c r="F207" s="9">
        <f t="shared" si="19"/>
        <v>-93.56913183279741</v>
      </c>
      <c r="G207" s="9">
        <f t="shared" si="16"/>
        <v>-30.336877822433934</v>
      </c>
    </row>
    <row r="208" spans="2:7" ht="12.75">
      <c r="B208" s="8">
        <f t="shared" si="18"/>
        <v>1.5799999999999952</v>
      </c>
      <c r="C208" s="9">
        <f t="shared" si="14"/>
        <v>-92.85146694607347</v>
      </c>
      <c r="D208" s="9">
        <f t="shared" si="15"/>
        <v>-93.66371791795987</v>
      </c>
      <c r="E208" s="9">
        <f t="shared" si="17"/>
        <v>-93.67088607594934</v>
      </c>
      <c r="F208" s="9">
        <f t="shared" si="19"/>
        <v>-93.58974358974356</v>
      </c>
      <c r="G208" s="9">
        <f t="shared" si="16"/>
        <v>-30.469114463845173</v>
      </c>
    </row>
    <row r="209" spans="2:7" ht="12.75">
      <c r="B209" s="8">
        <f t="shared" si="18"/>
        <v>1.584999999999995</v>
      </c>
      <c r="C209" s="9">
        <f t="shared" si="14"/>
        <v>-92.8791537834789</v>
      </c>
      <c r="D209" s="9">
        <f t="shared" si="15"/>
        <v>-93.68381952693643</v>
      </c>
      <c r="E209" s="9">
        <f t="shared" si="17"/>
        <v>-93.69085173501576</v>
      </c>
      <c r="F209" s="9">
        <f t="shared" si="19"/>
        <v>-93.6102236421725</v>
      </c>
      <c r="G209" s="9">
        <f t="shared" si="16"/>
        <v>-30.60087679526727</v>
      </c>
    </row>
    <row r="210" spans="2:7" ht="12.75">
      <c r="B210" s="8">
        <f t="shared" si="18"/>
        <v>1.589999999999995</v>
      </c>
      <c r="C210" s="9">
        <f t="shared" si="14"/>
        <v>-92.90662836894417</v>
      </c>
      <c r="D210" s="9">
        <f t="shared" si="15"/>
        <v>-93.70379273877884</v>
      </c>
      <c r="E210" s="9">
        <f t="shared" si="17"/>
        <v>-93.71069182389935</v>
      </c>
      <c r="F210" s="9">
        <f t="shared" si="19"/>
        <v>-93.63057324840763</v>
      </c>
      <c r="G210" s="9">
        <f t="shared" si="16"/>
        <v>-30.732166992351964</v>
      </c>
    </row>
    <row r="211" spans="2:7" ht="12.75">
      <c r="B211" s="8">
        <f t="shared" si="18"/>
        <v>1.5949999999999949</v>
      </c>
      <c r="C211" s="9">
        <f t="shared" si="14"/>
        <v>-92.9338930086503</v>
      </c>
      <c r="D211" s="9">
        <f t="shared" si="15"/>
        <v>-93.72363879830057</v>
      </c>
      <c r="E211" s="9">
        <f t="shared" si="17"/>
        <v>-93.73040752351095</v>
      </c>
      <c r="F211" s="9">
        <f t="shared" si="19"/>
        <v>-93.65079365079363</v>
      </c>
      <c r="G211" s="9">
        <f t="shared" si="16"/>
        <v>-30.862987223823595</v>
      </c>
    </row>
    <row r="212" spans="2:7" ht="12.75">
      <c r="B212" s="8">
        <f t="shared" si="18"/>
        <v>1.5999999999999948</v>
      </c>
      <c r="C212" s="9">
        <f t="shared" si="14"/>
        <v>-92.96094997751099</v>
      </c>
      <c r="D212" s="9">
        <f t="shared" si="15"/>
        <v>-93.74335893399476</v>
      </c>
      <c r="E212" s="9">
        <f t="shared" si="17"/>
        <v>-93.74999999999999</v>
      </c>
      <c r="F212" s="9">
        <f t="shared" si="19"/>
        <v>-93.67088607594934</v>
      </c>
      <c r="G212" s="9">
        <f t="shared" si="16"/>
        <v>-30.993339651357687</v>
      </c>
    </row>
    <row r="213" spans="2:7" ht="12.75">
      <c r="B213" s="8">
        <f t="shared" si="18"/>
        <v>1.6049999999999947</v>
      </c>
      <c r="C213" s="9">
        <f t="shared" si="14"/>
        <v>-92.98780151967087</v>
      </c>
      <c r="D213" s="9">
        <f t="shared" si="15"/>
        <v>-93.76295435830494</v>
      </c>
      <c r="E213" s="9">
        <f t="shared" si="17"/>
        <v>-93.7694704049844</v>
      </c>
      <c r="F213" s="9">
        <f t="shared" si="19"/>
        <v>-93.69085173501576</v>
      </c>
      <c r="G213" s="9">
        <f t="shared" si="16"/>
        <v>-31.123226429464907</v>
      </c>
    </row>
    <row r="214" spans="2:7" ht="12.75">
      <c r="B214" s="8">
        <f t="shared" si="18"/>
        <v>1.6099999999999945</v>
      </c>
      <c r="C214" s="9">
        <f t="shared" si="14"/>
        <v>-93.01444984899467</v>
      </c>
      <c r="D214" s="9">
        <f t="shared" si="15"/>
        <v>-93.78242626789036</v>
      </c>
      <c r="E214" s="9">
        <f t="shared" si="17"/>
        <v>-93.78881987577638</v>
      </c>
      <c r="F214" s="9">
        <f t="shared" si="19"/>
        <v>-93.71069182389935</v>
      </c>
      <c r="G214" s="9">
        <f t="shared" si="16"/>
        <v>-31.252649705380293</v>
      </c>
    </row>
    <row r="215" spans="2:7" ht="12.75">
      <c r="B215" s="8">
        <f t="shared" si="18"/>
        <v>1.6149999999999944</v>
      </c>
      <c r="C215" s="9">
        <f aca="true" t="shared" si="20" ref="C215:C229">NPV($B215,C$5:C$9)-100</f>
        <v>-93.04089714954767</v>
      </c>
      <c r="D215" s="9">
        <f aca="true" t="shared" si="21" ref="D215:D229">NPV($B215,D$5:D$14)-100</f>
        <v>-93.80177584388592</v>
      </c>
      <c r="E215" s="9">
        <f t="shared" si="17"/>
        <v>-93.80804953560369</v>
      </c>
      <c r="F215" s="9">
        <f t="shared" si="19"/>
        <v>-93.73040752351095</v>
      </c>
      <c r="G215" s="9">
        <f aca="true" t="shared" si="22" ref="G215:G229">NPV($B215,G$5:G$11)-100</f>
        <v>-31.38161161895742</v>
      </c>
    </row>
    <row r="216" spans="2:7" ht="12.75">
      <c r="B216" s="8">
        <f t="shared" si="18"/>
        <v>1.6199999999999943</v>
      </c>
      <c r="C216" s="9">
        <f t="shared" si="20"/>
        <v>-93.0671455760673</v>
      </c>
      <c r="D216" s="9">
        <f t="shared" si="21"/>
        <v>-93.82100425215705</v>
      </c>
      <c r="E216" s="9">
        <f aca="true" t="shared" si="23" ref="E216:E229">10/B216-100</f>
        <v>-93.82716049382714</v>
      </c>
      <c r="F216" s="9">
        <f t="shared" si="19"/>
        <v>-93.74999999999997</v>
      </c>
      <c r="G216" s="9">
        <f t="shared" si="22"/>
        <v>-31.510114302567388</v>
      </c>
    </row>
    <row r="217" spans="2:7" ht="12.75">
      <c r="B217" s="8">
        <f t="shared" si="18"/>
        <v>1.6249999999999942</v>
      </c>
      <c r="C217" s="9">
        <f t="shared" si="20"/>
        <v>-93.09319725442634</v>
      </c>
      <c r="D217" s="9">
        <f t="shared" si="21"/>
        <v>-93.84011264354945</v>
      </c>
      <c r="E217" s="9">
        <f t="shared" si="23"/>
        <v>-93.84615384615383</v>
      </c>
      <c r="F217" s="9">
        <f t="shared" si="19"/>
        <v>-93.7694704049844</v>
      </c>
      <c r="G217" s="9">
        <f t="shared" si="22"/>
        <v>-31.638159881002622</v>
      </c>
    </row>
    <row r="218" spans="2:7" ht="12.75">
      <c r="B218" s="8">
        <f t="shared" si="18"/>
        <v>1.6299999999999941</v>
      </c>
      <c r="C218" s="9">
        <f t="shared" si="20"/>
        <v>-93.11905428208784</v>
      </c>
      <c r="D218" s="9">
        <f t="shared" si="21"/>
        <v>-93.85910215413391</v>
      </c>
      <c r="E218" s="9">
        <f t="shared" si="23"/>
        <v>-93.86503067484661</v>
      </c>
      <c r="F218" s="9">
        <f t="shared" si="19"/>
        <v>-93.78881987577637</v>
      </c>
      <c r="G218" s="9">
        <f t="shared" si="22"/>
        <v>-31.765750471385232</v>
      </c>
    </row>
    <row r="219" spans="2:7" ht="12.75">
      <c r="B219" s="8">
        <f aca="true" t="shared" si="24" ref="B219:B229">B218+0.005</f>
        <v>1.634999999999994</v>
      </c>
      <c r="C219" s="9">
        <f t="shared" si="20"/>
        <v>-93.1447187285518</v>
      </c>
      <c r="D219" s="9">
        <f t="shared" si="21"/>
        <v>-93.87797390544637</v>
      </c>
      <c r="E219" s="9">
        <f t="shared" si="23"/>
        <v>-93.88379204892964</v>
      </c>
      <c r="F219" s="9">
        <f t="shared" si="19"/>
        <v>-93.80804953560369</v>
      </c>
      <c r="G219" s="9">
        <f t="shared" si="22"/>
        <v>-31.89288818307982</v>
      </c>
    </row>
    <row r="220" spans="2:7" ht="12.75">
      <c r="B220" s="8">
        <f t="shared" si="24"/>
        <v>1.639999999999994</v>
      </c>
      <c r="C220" s="9">
        <f t="shared" si="20"/>
        <v>-93.17019263579387</v>
      </c>
      <c r="D220" s="9">
        <f t="shared" si="21"/>
        <v>-93.89672900472318</v>
      </c>
      <c r="E220" s="9">
        <f t="shared" si="23"/>
        <v>-93.90243902439022</v>
      </c>
      <c r="F220" s="9">
        <f aca="true" t="shared" si="25" ref="F220:F229">10/(B220-0.02)-100</f>
        <v>-93.82716049382714</v>
      </c>
      <c r="G220" s="9">
        <f t="shared" si="22"/>
        <v>-32.01957511761047</v>
      </c>
    </row>
    <row r="221" spans="2:7" ht="12.75">
      <c r="B221" s="8">
        <f t="shared" si="24"/>
        <v>1.6449999999999938</v>
      </c>
      <c r="C221" s="9">
        <f t="shared" si="20"/>
        <v>-93.19547801869624</v>
      </c>
      <c r="D221" s="9">
        <f t="shared" si="21"/>
        <v>-93.91536854513181</v>
      </c>
      <c r="E221" s="9">
        <f t="shared" si="23"/>
        <v>-93.92097264437687</v>
      </c>
      <c r="F221" s="9">
        <f t="shared" si="25"/>
        <v>-93.84615384615383</v>
      </c>
      <c r="G221" s="9">
        <f t="shared" si="22"/>
        <v>-32.14581336858208</v>
      </c>
    </row>
    <row r="222" spans="2:7" ht="12.75">
      <c r="B222" s="8">
        <f t="shared" si="24"/>
        <v>1.6499999999999937</v>
      </c>
      <c r="C222" s="9">
        <f t="shared" si="20"/>
        <v>-93.22057686547087</v>
      </c>
      <c r="D222" s="9">
        <f t="shared" si="21"/>
        <v>-93.93389360599708</v>
      </c>
      <c r="E222" s="9">
        <f t="shared" si="23"/>
        <v>-93.93939393939391</v>
      </c>
      <c r="F222" s="9">
        <f t="shared" si="25"/>
        <v>-93.86503067484661</v>
      </c>
      <c r="G222" s="9">
        <f t="shared" si="22"/>
        <v>-32.27160502160564</v>
      </c>
    </row>
    <row r="223" spans="2:7" ht="12.75">
      <c r="B223" s="8">
        <f t="shared" si="24"/>
        <v>1.6549999999999936</v>
      </c>
      <c r="C223" s="9">
        <f t="shared" si="20"/>
        <v>-93.24549113807514</v>
      </c>
      <c r="D223" s="9">
        <f t="shared" si="21"/>
        <v>-93.95230525302289</v>
      </c>
      <c r="E223" s="9">
        <f t="shared" si="23"/>
        <v>-93.95770392749242</v>
      </c>
      <c r="F223" s="9">
        <f t="shared" si="25"/>
        <v>-93.88379204892964</v>
      </c>
      <c r="G223" s="9">
        <f t="shared" si="22"/>
        <v>-32.39695215422746</v>
      </c>
    </row>
    <row r="224" spans="2:7" ht="12.75">
      <c r="B224" s="8">
        <f t="shared" si="24"/>
        <v>1.6599999999999935</v>
      </c>
      <c r="C224" s="9">
        <f t="shared" si="20"/>
        <v>-93.2702227726201</v>
      </c>
      <c r="D224" s="9">
        <f t="shared" si="21"/>
        <v>-93.97060453850979</v>
      </c>
      <c r="E224" s="9">
        <f t="shared" si="23"/>
        <v>-93.9759036144578</v>
      </c>
      <c r="F224" s="9">
        <f t="shared" si="25"/>
        <v>-93.90243902439022</v>
      </c>
      <c r="G224" s="9">
        <f t="shared" si="22"/>
        <v>-32.52185683586218</v>
      </c>
    </row>
    <row r="225" spans="2:7" ht="12.75">
      <c r="B225" s="8">
        <f t="shared" si="24"/>
        <v>1.6649999999999934</v>
      </c>
      <c r="C225" s="9">
        <f t="shared" si="20"/>
        <v>-93.29477367977165</v>
      </c>
      <c r="D225" s="9">
        <f t="shared" si="21"/>
        <v>-93.98879250156827</v>
      </c>
      <c r="E225" s="9">
        <f t="shared" si="23"/>
        <v>-93.99399399399397</v>
      </c>
      <c r="F225" s="9">
        <f t="shared" si="25"/>
        <v>-93.92097264437687</v>
      </c>
      <c r="G225" s="9">
        <f t="shared" si="22"/>
        <v>-32.646321127729436</v>
      </c>
    </row>
    <row r="226" spans="2:7" ht="12.75">
      <c r="B226" s="8">
        <f t="shared" si="24"/>
        <v>1.6699999999999933</v>
      </c>
      <c r="C226" s="9">
        <f t="shared" si="20"/>
        <v>-93.3191457451444</v>
      </c>
      <c r="D226" s="9">
        <f t="shared" si="21"/>
        <v>-94.00687016832795</v>
      </c>
      <c r="E226" s="9">
        <f t="shared" si="23"/>
        <v>-94.01197604790417</v>
      </c>
      <c r="F226" s="9">
        <f t="shared" si="25"/>
        <v>-93.93939393939391</v>
      </c>
      <c r="G226" s="9">
        <f t="shared" si="22"/>
        <v>-32.770347082794146</v>
      </c>
    </row>
    <row r="227" spans="2:7" ht="12.75">
      <c r="B227" s="8">
        <f t="shared" si="24"/>
        <v>1.6749999999999932</v>
      </c>
      <c r="C227" s="9">
        <f t="shared" si="20"/>
        <v>-93.34334082968877</v>
      </c>
      <c r="D227" s="9">
        <f t="shared" si="21"/>
        <v>-94.02483855214281</v>
      </c>
      <c r="E227" s="9">
        <f t="shared" si="23"/>
        <v>-94.02985074626864</v>
      </c>
      <c r="F227" s="9">
        <f t="shared" si="25"/>
        <v>-93.95770392749242</v>
      </c>
      <c r="G227" s="9">
        <f t="shared" si="22"/>
        <v>-32.89393674571028</v>
      </c>
    </row>
    <row r="228" spans="2:7" ht="12.75">
      <c r="B228" s="8">
        <f t="shared" si="24"/>
        <v>1.679999999999993</v>
      </c>
      <c r="C228" s="9">
        <f t="shared" si="20"/>
        <v>-93.36736077007119</v>
      </c>
      <c r="D228" s="9">
        <f t="shared" si="21"/>
        <v>-94.04269865379239</v>
      </c>
      <c r="E228" s="9">
        <f t="shared" si="23"/>
        <v>-94.04761904761902</v>
      </c>
      <c r="F228" s="9">
        <f t="shared" si="25"/>
        <v>-93.9759036144578</v>
      </c>
      <c r="G228" s="9">
        <f t="shared" si="22"/>
        <v>-33.01709215276783</v>
      </c>
    </row>
    <row r="229" spans="2:7" ht="12.75">
      <c r="B229" s="8">
        <f t="shared" si="24"/>
        <v>1.684999999999993</v>
      </c>
      <c r="C229" s="9">
        <f t="shared" si="20"/>
        <v>-93.3912073790476</v>
      </c>
      <c r="D229" s="9">
        <f t="shared" si="21"/>
        <v>-94.06045146167926</v>
      </c>
      <c r="E229" s="9">
        <f t="shared" si="23"/>
        <v>-94.06528189910976</v>
      </c>
      <c r="F229" s="9">
        <f t="shared" si="25"/>
        <v>-93.99399399399397</v>
      </c>
      <c r="G229" s="9">
        <f t="shared" si="22"/>
        <v>-33.13981533184324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2004-03-02T11:22:22Z</dcterms:created>
  <dcterms:modified xsi:type="dcterms:W3CDTF">2004-03-08T16:15:26Z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1339739740</vt:i4>
  </property>
  <property fmtid="{D5CDD505-2E9C-101B-9397-08002B2CF9AE}" pid="4" name="_EmailSubje">
    <vt:lpwstr>Cambiar estas tablas cap 31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