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<sst xmlns="http://schemas.openxmlformats.org/spreadsheetml/2006/main" count="37" uniqueCount="37">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</sst>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</numFmts>
  <fonts count="9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81" fontId="2" fillId="0" borderId="1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9"/>
  <sheetViews>
    <sheetView tabSelected="1" workbookViewId="0" topLeftCell="A4">
      <pane xSplit="11115" ySplit="1965" topLeftCell="CG35" activePane="bottomLeft" state="split"/>
      <selection pane="topLeft" activeCell="C1" sqref="C1:CJ1"/>
      <selection pane="topRight" activeCell="CI3" sqref="CI3"/>
      <selection pane="bottomLeft" activeCell="D52" sqref="D52"/>
      <selection pane="bottomRight" activeCell="CH47" sqref="CH47"/>
    </sheetView>
  </sheetViews>
  <sheetFormatPr defaultColWidth="9.140625" defaultRowHeight="12.75"/>
  <cols>
    <col min="2" max="2" width="20.00390625" style="0" customWidth="1"/>
    <col min="3" max="3" width="7.8515625" style="0" customWidth="1"/>
    <col min="4" max="4" width="7.7109375" style="0" customWidth="1"/>
    <col min="5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>SUM(CC3:CC5)</f>
        <v>2328.9774822456898</v>
      </c>
      <c r="CD6" s="28">
        <f>SUM(CD3:CD5)</f>
        <v>1964.1479018714087</v>
      </c>
      <c r="CE6" s="28">
        <f>SUM(CE3:CE5)</f>
        <v>1599.318321497128</v>
      </c>
      <c r="CF6" s="28">
        <f>SUM(CF3:CF5)</f>
        <v>1234.4887411228472</v>
      </c>
      <c r="CG6" s="28">
        <f>SUM(CG3:CG5)</f>
        <v>869.6591607485664</v>
      </c>
      <c r="CH6" s="28">
        <f>SUM(CH3:CH5)</f>
        <v>504.8295803742855</v>
      </c>
      <c r="CI6" s="28">
        <f>SUM(CI3:CI5)</f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3" ref="D10:P10">SUM(D8:D9)</f>
        <v>2712.373131199007</v>
      </c>
      <c r="E10" s="19">
        <f t="shared" si="3"/>
        <v>2509.5446257752524</v>
      </c>
      <c r="F10" s="19">
        <f t="shared" si="3"/>
        <v>2304.6878352972603</v>
      </c>
      <c r="G10" s="19">
        <f t="shared" si="3"/>
        <v>2097.782476914488</v>
      </c>
      <c r="H10" s="19">
        <f t="shared" si="3"/>
        <v>1888.8080649478884</v>
      </c>
      <c r="I10" s="19">
        <f t="shared" si="3"/>
        <v>1677.7439088616225</v>
      </c>
      <c r="J10" s="19">
        <f t="shared" si="3"/>
        <v>1464.5691112144943</v>
      </c>
      <c r="K10" s="19">
        <f t="shared" si="3"/>
        <v>1249.2625655908946</v>
      </c>
      <c r="L10" s="19">
        <f t="shared" si="3"/>
        <v>1031.802954511059</v>
      </c>
      <c r="M10" s="19">
        <f t="shared" si="3"/>
        <v>812.1687473204249</v>
      </c>
      <c r="N10" s="19">
        <f t="shared" si="3"/>
        <v>590.3381980578845</v>
      </c>
      <c r="O10" s="19">
        <f t="shared" si="3"/>
        <v>366.28934330271875</v>
      </c>
      <c r="P10" s="28">
        <f t="shared" si="3"/>
        <v>3038.614431073991</v>
      </c>
      <c r="Q10" s="28">
        <f aca="true" t="shared" si="4" ref="Q10:AV10">SUM(Q8:Q9)</f>
        <v>2810.062194338246</v>
      </c>
      <c r="R10" s="28">
        <f t="shared" si="4"/>
        <v>2579.224435235144</v>
      </c>
      <c r="S10" s="28">
        <f t="shared" si="4"/>
        <v>2346.078298541011</v>
      </c>
      <c r="T10" s="28">
        <f t="shared" si="4"/>
        <v>2110.6007004799367</v>
      </c>
      <c r="U10" s="28">
        <f t="shared" si="4"/>
        <v>1872.7683264382513</v>
      </c>
      <c r="V10" s="28">
        <f t="shared" si="4"/>
        <v>1632.5576286561493</v>
      </c>
      <c r="W10" s="28">
        <f t="shared" si="4"/>
        <v>1389.9448238962264</v>
      </c>
      <c r="X10" s="28">
        <f t="shared" si="4"/>
        <v>1144.9058910887043</v>
      </c>
      <c r="Y10" s="28">
        <f t="shared" si="4"/>
        <v>897.4165689531067</v>
      </c>
      <c r="Z10" s="28">
        <f t="shared" si="4"/>
        <v>647.4523535961532</v>
      </c>
      <c r="AA10" s="28">
        <f t="shared" si="4"/>
        <v>394.9884960856302</v>
      </c>
      <c r="AB10" s="28">
        <f t="shared" si="4"/>
        <v>3406.231293635913</v>
      </c>
      <c r="AC10" s="28">
        <f t="shared" si="4"/>
        <v>3148.6929125894285</v>
      </c>
      <c r="AD10" s="28">
        <f t="shared" si="4"/>
        <v>2888.579147732479</v>
      </c>
      <c r="AE10" s="28">
        <f t="shared" si="4"/>
        <v>2625.8642452269605</v>
      </c>
      <c r="AF10" s="28">
        <f t="shared" si="4"/>
        <v>2360.5221936963862</v>
      </c>
      <c r="AG10" s="28">
        <f t="shared" si="4"/>
        <v>2092.5267216505067</v>
      </c>
      <c r="AH10" s="28">
        <f t="shared" si="4"/>
        <v>1821.851294884168</v>
      </c>
      <c r="AI10" s="28">
        <f t="shared" si="4"/>
        <v>1548.469113850166</v>
      </c>
      <c r="AJ10" s="28">
        <f t="shared" si="4"/>
        <v>1272.3531110058238</v>
      </c>
      <c r="AK10" s="28">
        <f t="shared" si="4"/>
        <v>993.4759481330384</v>
      </c>
      <c r="AL10" s="28">
        <f t="shared" si="4"/>
        <v>711.8100136315252</v>
      </c>
      <c r="AM10" s="28">
        <f t="shared" si="4"/>
        <v>427.3274197849968</v>
      </c>
      <c r="AN10" s="28">
        <f t="shared" si="4"/>
        <v>3820.471175869271</v>
      </c>
      <c r="AO10" s="28">
        <f t="shared" si="4"/>
        <v>3530.2704818864277</v>
      </c>
      <c r="AP10" s="28">
        <f t="shared" si="4"/>
        <v>3237.167780963756</v>
      </c>
      <c r="AQ10" s="28">
        <f t="shared" si="4"/>
        <v>2941.134053031857</v>
      </c>
      <c r="AR10" s="28">
        <f t="shared" si="4"/>
        <v>2642.1399878206394</v>
      </c>
      <c r="AS10" s="28">
        <f t="shared" si="4"/>
        <v>2340.1559819573095</v>
      </c>
      <c r="AT10" s="28">
        <f t="shared" si="4"/>
        <v>2035.1521360353463</v>
      </c>
      <c r="AU10" s="28">
        <f t="shared" si="4"/>
        <v>1727.0982516541635</v>
      </c>
      <c r="AV10" s="28">
        <f t="shared" si="4"/>
        <v>1415.9638284291689</v>
      </c>
      <c r="AW10" s="28">
        <f aca="true" t="shared" si="5" ref="AW10:CB10">SUM(AW8:AW9)</f>
        <v>1101.7180609719242</v>
      </c>
      <c r="AX10" s="28">
        <f t="shared" si="5"/>
        <v>784.3298358401072</v>
      </c>
      <c r="AY10" s="28">
        <f t="shared" si="5"/>
        <v>463.76772845697207</v>
      </c>
      <c r="AZ10" s="28">
        <f t="shared" si="5"/>
        <v>4287.247043648738</v>
      </c>
      <c r="BA10" s="28">
        <f t="shared" si="5"/>
        <v>3960.241637907202</v>
      </c>
      <c r="BB10" s="28">
        <f t="shared" si="5"/>
        <v>3629.9661781082505</v>
      </c>
      <c r="BC10" s="28">
        <f t="shared" si="5"/>
        <v>3296.387963711309</v>
      </c>
      <c r="BD10" s="28">
        <f t="shared" si="5"/>
        <v>2959.4739671703987</v>
      </c>
      <c r="BE10" s="28">
        <f t="shared" si="5"/>
        <v>2619.190830664079</v>
      </c>
      <c r="BF10" s="28">
        <f t="shared" si="5"/>
        <v>2275.5048627926963</v>
      </c>
      <c r="BG10" s="28">
        <f t="shared" si="5"/>
        <v>1928.3820352425996</v>
      </c>
      <c r="BH10" s="28">
        <f t="shared" si="5"/>
        <v>1577.7879794170021</v>
      </c>
      <c r="BI10" s="28">
        <f t="shared" si="5"/>
        <v>1223.6879830331484</v>
      </c>
      <c r="BJ10" s="28">
        <f t="shared" si="5"/>
        <v>866.0469866854561</v>
      </c>
      <c r="BK10" s="28">
        <f t="shared" si="5"/>
        <v>504.829580374287</v>
      </c>
      <c r="BL10" s="28">
        <f t="shared" si="5"/>
        <v>4517.954964491374</v>
      </c>
      <c r="BM10" s="28">
        <f t="shared" si="5"/>
        <v>4153.125384117093</v>
      </c>
      <c r="BN10" s="28">
        <f t="shared" si="5"/>
        <v>3788.295803742813</v>
      </c>
      <c r="BO10" s="28">
        <f t="shared" si="5"/>
        <v>3423.466223368532</v>
      </c>
      <c r="BP10" s="28">
        <f t="shared" si="5"/>
        <v>3058.6366429942514</v>
      </c>
      <c r="BQ10" s="28">
        <f t="shared" si="5"/>
        <v>2693.8070626199706</v>
      </c>
      <c r="BR10" s="28">
        <f t="shared" si="5"/>
        <v>2328.9774822456898</v>
      </c>
      <c r="BS10" s="28">
        <f t="shared" si="5"/>
        <v>1964.1479018714087</v>
      </c>
      <c r="BT10" s="28">
        <f t="shared" si="5"/>
        <v>1599.318321497128</v>
      </c>
      <c r="BU10" s="28">
        <f t="shared" si="5"/>
        <v>1234.4887411228472</v>
      </c>
      <c r="BV10" s="28">
        <f t="shared" si="5"/>
        <v>869.6591607485664</v>
      </c>
      <c r="BW10" s="28">
        <f t="shared" si="5"/>
        <v>504.8295803742855</v>
      </c>
      <c r="BX10" s="28">
        <f t="shared" si="5"/>
        <v>4153.125384117093</v>
      </c>
      <c r="BY10" s="28">
        <f t="shared" si="5"/>
        <v>3788.295803742813</v>
      </c>
      <c r="BZ10" s="28">
        <f t="shared" si="5"/>
        <v>3423.466223368532</v>
      </c>
      <c r="CA10" s="28">
        <f t="shared" si="5"/>
        <v>3058.6366429942514</v>
      </c>
      <c r="CB10" s="28">
        <f t="shared" si="5"/>
        <v>2693.8070626199706</v>
      </c>
      <c r="CC10" s="28">
        <f>SUM(CC8:CC9)</f>
        <v>2328.9774822456898</v>
      </c>
      <c r="CD10" s="28">
        <f>SUM(CD8:CD9)</f>
        <v>1964.147901871409</v>
      </c>
      <c r="CE10" s="28">
        <f>SUM(CE8:CE9)</f>
        <v>1599.318321497128</v>
      </c>
      <c r="CF10" s="28">
        <f>SUM(CF8:CF9)</f>
        <v>1234.4887411228472</v>
      </c>
      <c r="CG10" s="28">
        <f>SUM(CG8:CG9)</f>
        <v>869.6591607485664</v>
      </c>
      <c r="CH10" s="28">
        <f>SUM(CH8:CH9)</f>
        <v>504.8295803742855</v>
      </c>
      <c r="CI10" s="28">
        <f>SUM(CI8:CI9)</f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6" ref="E16:P16">E12-E13-E14-E15</f>
        <v>18.656880805646825</v>
      </c>
      <c r="F16" s="24">
        <f t="shared" si="6"/>
        <v>20.031236733318188</v>
      </c>
      <c r="G16" s="24">
        <f t="shared" si="6"/>
        <v>21.42289958162506</v>
      </c>
      <c r="H16" s="24">
        <f t="shared" si="6"/>
        <v>22.832053109858002</v>
      </c>
      <c r="I16" s="24">
        <f t="shared" si="6"/>
        <v>24.258882946970456</v>
      </c>
      <c r="J16" s="24">
        <f t="shared" si="6"/>
        <v>25.70357661037208</v>
      </c>
      <c r="K16" s="24">
        <f t="shared" si="6"/>
        <v>27.166323524909515</v>
      </c>
      <c r="L16" s="24">
        <f t="shared" si="6"/>
        <v>28.647315042037658</v>
      </c>
      <c r="M16" s="24">
        <f t="shared" si="6"/>
        <v>30.146744459182706</v>
      </c>
      <c r="N16" s="24">
        <f t="shared" si="6"/>
        <v>31.664807039299372</v>
      </c>
      <c r="O16" s="24">
        <f t="shared" si="6"/>
        <v>33.20170003062377</v>
      </c>
      <c r="P16" s="27">
        <f t="shared" si="6"/>
        <v>33.9434014954076</v>
      </c>
      <c r="Q16" s="27">
        <f aca="true" t="shared" si="7" ref="Q16:AV16">Q12-Q13-Q14-Q15</f>
        <v>21.02304027599154</v>
      </c>
      <c r="R16" s="27">
        <f t="shared" si="7"/>
        <v>22.57169893560186</v>
      </c>
      <c r="S16" s="27">
        <f t="shared" si="7"/>
        <v>24.139859466578827</v>
      </c>
      <c r="T16" s="27">
        <f t="shared" si="7"/>
        <v>25.727728933490454</v>
      </c>
      <c r="U16" s="27">
        <f t="shared" si="7"/>
        <v>27.335516507687895</v>
      </c>
      <c r="V16" s="27">
        <f t="shared" si="7"/>
        <v>28.963433488481904</v>
      </c>
      <c r="W16" s="27">
        <f t="shared" si="7"/>
        <v>30.61169332453102</v>
      </c>
      <c r="X16" s="27">
        <f t="shared" si="7"/>
        <v>32.280511635444086</v>
      </c>
      <c r="Y16" s="27">
        <f t="shared" si="7"/>
        <v>33.970106233599324</v>
      </c>
      <c r="Z16" s="27">
        <f t="shared" si="7"/>
        <v>35.6806971461815</v>
      </c>
      <c r="AA16" s="27">
        <f t="shared" si="7"/>
        <v>37.41250663744026</v>
      </c>
      <c r="AB16" s="27">
        <f t="shared" si="7"/>
        <v>38.2482744128442</v>
      </c>
      <c r="AC16" s="27">
        <f t="shared" si="7"/>
        <v>23.689287992459825</v>
      </c>
      <c r="AD16" s="27">
        <f t="shared" si="7"/>
        <v>25.434355333239328</v>
      </c>
      <c r="AE16" s="27">
        <f t="shared" si="7"/>
        <v>27.20139787080918</v>
      </c>
      <c r="AF16" s="27">
        <f t="shared" si="7"/>
        <v>28.990648930707493</v>
      </c>
      <c r="AG16" s="27">
        <f t="shared" si="7"/>
        <v>30.802344212448357</v>
      </c>
      <c r="AH16" s="27">
        <f t="shared" si="7"/>
        <v>32.63672181338393</v>
      </c>
      <c r="AI16" s="27">
        <f t="shared" si="7"/>
        <v>34.494022252805316</v>
      </c>
      <c r="AJ16" s="27">
        <f t="shared" si="7"/>
        <v>36.37448849628471</v>
      </c>
      <c r="AK16" s="27">
        <f t="shared" si="7"/>
        <v>38.278365980261775</v>
      </c>
      <c r="AL16" s="27">
        <f t="shared" si="7"/>
        <v>40.2059026368757</v>
      </c>
      <c r="AM16" s="27">
        <f t="shared" si="7"/>
        <v>42.15734891904616</v>
      </c>
      <c r="AN16" s="27">
        <f t="shared" si="7"/>
        <v>43.099112967749065</v>
      </c>
      <c r="AO16" s="27">
        <f t="shared" si="7"/>
        <v>26.693682655908436</v>
      </c>
      <c r="AP16" s="27">
        <f t="shared" si="7"/>
        <v>28.660068214764642</v>
      </c>
      <c r="AQ16" s="27">
        <f t="shared" si="7"/>
        <v>30.651215975406267</v>
      </c>
      <c r="AR16" s="27">
        <f t="shared" si="7"/>
        <v>32.667388854889865</v>
      </c>
      <c r="AS16" s="27">
        <f t="shared" si="7"/>
        <v>34.70885244532741</v>
      </c>
      <c r="AT16" s="27">
        <f t="shared" si="7"/>
        <v>36.77587504077506</v>
      </c>
      <c r="AU16" s="27">
        <f t="shared" si="7"/>
        <v>38.868727664390114</v>
      </c>
      <c r="AV16" s="27">
        <f t="shared" si="7"/>
        <v>40.987684095861006</v>
      </c>
      <c r="AW16" s="27">
        <f aca="true" t="shared" si="8" ref="AW16:CB16">AW12-AW13-AW14-AW15</f>
        <v>43.13302089911101</v>
      </c>
      <c r="AX16" s="27">
        <f t="shared" si="8"/>
        <v>45.30501745028044</v>
      </c>
      <c r="AY16" s="27">
        <f t="shared" si="8"/>
        <v>47.50395596598811</v>
      </c>
      <c r="AZ16" s="27">
        <f t="shared" si="8"/>
        <v>48.565159268545</v>
      </c>
      <c r="BA16" s="27">
        <f t="shared" si="8"/>
        <v>30.079109763077263</v>
      </c>
      <c r="BB16" s="27">
        <f t="shared" si="8"/>
        <v>32.29488222968648</v>
      </c>
      <c r="BC16" s="27">
        <f t="shared" si="8"/>
        <v>34.5385573650687</v>
      </c>
      <c r="BD16" s="27">
        <f t="shared" si="8"/>
        <v>36.810431430744025</v>
      </c>
      <c r="BE16" s="27">
        <f t="shared" si="8"/>
        <v>39.11080370255214</v>
      </c>
      <c r="BF16" s="27">
        <f t="shared" si="8"/>
        <v>41.43997650095093</v>
      </c>
      <c r="BG16" s="27">
        <f t="shared" si="8"/>
        <v>43.79825522161775</v>
      </c>
      <c r="BH16" s="27">
        <f t="shared" si="8"/>
        <v>46.18594836635821</v>
      </c>
      <c r="BI16" s="27">
        <f t="shared" si="8"/>
        <v>48.60336757432371</v>
      </c>
      <c r="BJ16" s="27">
        <f t="shared" si="8"/>
        <v>51.05082765354175</v>
      </c>
      <c r="BK16" s="27">
        <f t="shared" si="8"/>
        <v>53.528646612762344</v>
      </c>
      <c r="BL16" s="27">
        <f t="shared" si="8"/>
        <v>54.72443705614212</v>
      </c>
      <c r="BM16" s="27">
        <f t="shared" si="8"/>
        <v>34.82298344672512</v>
      </c>
      <c r="BN16" s="27">
        <f t="shared" si="8"/>
        <v>36.751600298936694</v>
      </c>
      <c r="BO16" s="27">
        <f t="shared" si="8"/>
        <v>38.686003001704904</v>
      </c>
      <c r="BP16" s="27">
        <f t="shared" si="8"/>
        <v>40.62620891258142</v>
      </c>
      <c r="BQ16" s="27">
        <f t="shared" si="8"/>
        <v>42.57223544119057</v>
      </c>
      <c r="BR16" s="27">
        <f t="shared" si="8"/>
        <v>44.524100049385545</v>
      </c>
      <c r="BS16" s="27">
        <f t="shared" si="8"/>
        <v>46.48182025140511</v>
      </c>
      <c r="BT16" s="27">
        <f t="shared" si="8"/>
        <v>48.44541361403073</v>
      </c>
      <c r="BU16" s="27">
        <f t="shared" si="8"/>
        <v>50.414897756744224</v>
      </c>
      <c r="BV16" s="27">
        <f t="shared" si="8"/>
        <v>52.39029035188586</v>
      </c>
      <c r="BW16" s="27">
        <f t="shared" si="8"/>
        <v>54.37160912481292</v>
      </c>
      <c r="BX16" s="27">
        <f t="shared" si="8"/>
        <v>54.72443705614212</v>
      </c>
      <c r="BY16" s="27">
        <f t="shared" si="8"/>
        <v>36.64713134859651</v>
      </c>
      <c r="BZ16" s="27">
        <f t="shared" si="8"/>
        <v>38.5812206445137</v>
      </c>
      <c r="CA16" s="27">
        <f t="shared" si="8"/>
        <v>40.52111220831865</v>
      </c>
      <c r="CB16" s="27">
        <f t="shared" si="8"/>
        <v>42.466823446815006</v>
      </c>
      <c r="CC16" s="27">
        <f>CC12-CC13-CC14-CC15</f>
        <v>44.41837181902685</v>
      </c>
      <c r="CD16" s="27">
        <f>CD12-CD13-CD14-CD15</f>
        <v>46.37577483635534</v>
      </c>
      <c r="CE16" s="27">
        <f>CE12-CE13-CE14-CE15</f>
        <v>48.33905006273581</v>
      </c>
      <c r="CF16" s="27">
        <f>CF12-CF13-CF14-CF15</f>
        <v>50.30821511479542</v>
      </c>
      <c r="CG16" s="27">
        <f>CG12-CG13-CG14-CG15</f>
        <v>52.28328766201121</v>
      </c>
      <c r="CH16" s="27">
        <f>CH12-CH13-CH14-CH15</f>
        <v>54.26428542686865</v>
      </c>
      <c r="CI16" s="27">
        <f>CI12-CI13-CI14-CI15</f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9" ref="E17:P17">E16*0.4</f>
        <v>7.46275232225873</v>
      </c>
      <c r="F17" s="24">
        <f t="shared" si="9"/>
        <v>8.012494693327275</v>
      </c>
      <c r="G17" s="24">
        <f t="shared" si="9"/>
        <v>8.569159832650024</v>
      </c>
      <c r="H17" s="24">
        <f t="shared" si="9"/>
        <v>9.132821243943201</v>
      </c>
      <c r="I17" s="24">
        <f t="shared" si="9"/>
        <v>9.703553178788184</v>
      </c>
      <c r="J17" s="24">
        <f t="shared" si="9"/>
        <v>10.281430644148834</v>
      </c>
      <c r="K17" s="24">
        <f t="shared" si="9"/>
        <v>10.866529409963807</v>
      </c>
      <c r="L17" s="24">
        <f t="shared" si="9"/>
        <v>11.458926016815063</v>
      </c>
      <c r="M17" s="24">
        <f t="shared" si="9"/>
        <v>12.058697783673082</v>
      </c>
      <c r="N17" s="24">
        <f t="shared" si="9"/>
        <v>12.66592281571975</v>
      </c>
      <c r="O17" s="24">
        <f t="shared" si="9"/>
        <v>13.280680012249508</v>
      </c>
      <c r="P17" s="27">
        <f t="shared" si="9"/>
        <v>13.57736059816304</v>
      </c>
      <c r="Q17" s="27">
        <f aca="true" t="shared" si="10" ref="Q17:AV17">Q16*0.4</f>
        <v>8.409216110396617</v>
      </c>
      <c r="R17" s="27">
        <f t="shared" si="10"/>
        <v>9.028679574240744</v>
      </c>
      <c r="S17" s="27">
        <f t="shared" si="10"/>
        <v>9.655943786631532</v>
      </c>
      <c r="T17" s="27">
        <f t="shared" si="10"/>
        <v>10.291091573396182</v>
      </c>
      <c r="U17" s="27">
        <f t="shared" si="10"/>
        <v>10.93420660307516</v>
      </c>
      <c r="V17" s="27">
        <f t="shared" si="10"/>
        <v>11.585373395392763</v>
      </c>
      <c r="W17" s="27">
        <f t="shared" si="10"/>
        <v>12.24467732981241</v>
      </c>
      <c r="X17" s="27">
        <f t="shared" si="10"/>
        <v>12.912204654177636</v>
      </c>
      <c r="Y17" s="27">
        <f t="shared" si="10"/>
        <v>13.58804249343973</v>
      </c>
      <c r="Z17" s="27">
        <f t="shared" si="10"/>
        <v>14.272278858472601</v>
      </c>
      <c r="AA17" s="27">
        <f t="shared" si="10"/>
        <v>14.965002654976104</v>
      </c>
      <c r="AB17" s="27">
        <f t="shared" si="10"/>
        <v>15.299309765137679</v>
      </c>
      <c r="AC17" s="27">
        <f t="shared" si="10"/>
        <v>9.47571519698393</v>
      </c>
      <c r="AD17" s="27">
        <f t="shared" si="10"/>
        <v>10.173742133295733</v>
      </c>
      <c r="AE17" s="27">
        <f t="shared" si="10"/>
        <v>10.880559148323673</v>
      </c>
      <c r="AF17" s="27">
        <f t="shared" si="10"/>
        <v>11.596259572282998</v>
      </c>
      <c r="AG17" s="27">
        <f t="shared" si="10"/>
        <v>12.320937684979343</v>
      </c>
      <c r="AH17" s="27">
        <f t="shared" si="10"/>
        <v>13.054688725353571</v>
      </c>
      <c r="AI17" s="27">
        <f t="shared" si="10"/>
        <v>13.797608901122127</v>
      </c>
      <c r="AJ17" s="27">
        <f t="shared" si="10"/>
        <v>14.549795398513886</v>
      </c>
      <c r="AK17" s="27">
        <f t="shared" si="10"/>
        <v>15.31134639210471</v>
      </c>
      <c r="AL17" s="27">
        <f t="shared" si="10"/>
        <v>16.08236105475028</v>
      </c>
      <c r="AM17" s="27">
        <f t="shared" si="10"/>
        <v>16.862939567618465</v>
      </c>
      <c r="AN17" s="27">
        <f t="shared" si="10"/>
        <v>17.239645187099626</v>
      </c>
      <c r="AO17" s="27">
        <f t="shared" si="10"/>
        <v>10.677473062363376</v>
      </c>
      <c r="AP17" s="27">
        <f t="shared" si="10"/>
        <v>11.464027285905857</v>
      </c>
      <c r="AQ17" s="27">
        <f t="shared" si="10"/>
        <v>12.260486390162507</v>
      </c>
      <c r="AR17" s="27">
        <f t="shared" si="10"/>
        <v>13.066955541955947</v>
      </c>
      <c r="AS17" s="27">
        <f t="shared" si="10"/>
        <v>13.883540978130965</v>
      </c>
      <c r="AT17" s="27">
        <f t="shared" si="10"/>
        <v>14.710350016310025</v>
      </c>
      <c r="AU17" s="27">
        <f t="shared" si="10"/>
        <v>15.547491065756047</v>
      </c>
      <c r="AV17" s="27">
        <f t="shared" si="10"/>
        <v>16.395073638344403</v>
      </c>
      <c r="AW17" s="27">
        <f aca="true" t="shared" si="11" ref="AW17:CB17">AW16*0.4</f>
        <v>17.253208359644404</v>
      </c>
      <c r="AX17" s="27">
        <f t="shared" si="11"/>
        <v>18.122006980112175</v>
      </c>
      <c r="AY17" s="27">
        <f t="shared" si="11"/>
        <v>19.001582386395246</v>
      </c>
      <c r="AZ17" s="27">
        <f t="shared" si="11"/>
        <v>19.426063707418002</v>
      </c>
      <c r="BA17" s="27">
        <f t="shared" si="11"/>
        <v>12.031643905230906</v>
      </c>
      <c r="BB17" s="27">
        <f t="shared" si="11"/>
        <v>12.917952891874592</v>
      </c>
      <c r="BC17" s="27">
        <f t="shared" si="11"/>
        <v>13.81542294602748</v>
      </c>
      <c r="BD17" s="27">
        <f t="shared" si="11"/>
        <v>14.724172572297611</v>
      </c>
      <c r="BE17" s="27">
        <f t="shared" si="11"/>
        <v>15.644321481020857</v>
      </c>
      <c r="BF17" s="27">
        <f t="shared" si="11"/>
        <v>16.575990600380372</v>
      </c>
      <c r="BG17" s="27">
        <f t="shared" si="11"/>
        <v>17.519302088647102</v>
      </c>
      <c r="BH17" s="27">
        <f t="shared" si="11"/>
        <v>18.474379346543284</v>
      </c>
      <c r="BI17" s="27">
        <f t="shared" si="11"/>
        <v>19.441347029729485</v>
      </c>
      <c r="BJ17" s="27">
        <f t="shared" si="11"/>
        <v>20.420331061416704</v>
      </c>
      <c r="BK17" s="27">
        <f t="shared" si="11"/>
        <v>21.41145864510494</v>
      </c>
      <c r="BL17" s="27">
        <f t="shared" si="11"/>
        <v>21.88977482245685</v>
      </c>
      <c r="BM17" s="27">
        <f t="shared" si="11"/>
        <v>13.929193378690048</v>
      </c>
      <c r="BN17" s="27">
        <f t="shared" si="11"/>
        <v>14.700640119574679</v>
      </c>
      <c r="BO17" s="27">
        <f t="shared" si="11"/>
        <v>15.474401200681962</v>
      </c>
      <c r="BP17" s="27">
        <f t="shared" si="11"/>
        <v>16.250483565032567</v>
      </c>
      <c r="BQ17" s="27">
        <f t="shared" si="11"/>
        <v>17.02889417647623</v>
      </c>
      <c r="BR17" s="27">
        <f t="shared" si="11"/>
        <v>17.80964001975422</v>
      </c>
      <c r="BS17" s="27">
        <f t="shared" si="11"/>
        <v>18.592728100562045</v>
      </c>
      <c r="BT17" s="27">
        <f t="shared" si="11"/>
        <v>19.378165445612293</v>
      </c>
      <c r="BU17" s="27">
        <f t="shared" si="11"/>
        <v>20.16595910269769</v>
      </c>
      <c r="BV17" s="27">
        <f t="shared" si="11"/>
        <v>20.956116140754347</v>
      </c>
      <c r="BW17" s="27">
        <f t="shared" si="11"/>
        <v>21.74864364992517</v>
      </c>
      <c r="BX17" s="27">
        <f t="shared" si="11"/>
        <v>21.88977482245685</v>
      </c>
      <c r="BY17" s="27">
        <f t="shared" si="11"/>
        <v>14.658852539438605</v>
      </c>
      <c r="BZ17" s="27">
        <f t="shared" si="11"/>
        <v>15.432488257805481</v>
      </c>
      <c r="CA17" s="27">
        <f t="shared" si="11"/>
        <v>16.20844488332746</v>
      </c>
      <c r="CB17" s="27">
        <f t="shared" si="11"/>
        <v>16.986729378726004</v>
      </c>
      <c r="CC17" s="27">
        <f>CC16*0.4</f>
        <v>17.76734872761074</v>
      </c>
      <c r="CD17" s="27">
        <f>CD16*0.4</f>
        <v>18.55030993454214</v>
      </c>
      <c r="CE17" s="27">
        <f>CE16*0.4</f>
        <v>19.335620025094325</v>
      </c>
      <c r="CF17" s="27">
        <f>CF16*0.4</f>
        <v>20.12328604591817</v>
      </c>
      <c r="CG17" s="27">
        <f>CG16*0.4</f>
        <v>20.913315064804486</v>
      </c>
      <c r="CH17" s="27">
        <f>CH16*0.4</f>
        <v>21.705714170747463</v>
      </c>
      <c r="CI17" s="27">
        <f>CI16*0.4</f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2" ref="E18:P18">E16-E17</f>
        <v>11.194128483388095</v>
      </c>
      <c r="F18" s="24">
        <f t="shared" si="12"/>
        <v>12.018742039990913</v>
      </c>
      <c r="G18" s="24">
        <f t="shared" si="12"/>
        <v>12.853739748975036</v>
      </c>
      <c r="H18" s="24">
        <f t="shared" si="12"/>
        <v>13.6992318659148</v>
      </c>
      <c r="I18" s="24">
        <f t="shared" si="12"/>
        <v>14.555329768182272</v>
      </c>
      <c r="J18" s="24">
        <f t="shared" si="12"/>
        <v>15.422145966223248</v>
      </c>
      <c r="K18" s="24">
        <f t="shared" si="12"/>
        <v>16.29979411494571</v>
      </c>
      <c r="L18" s="24">
        <f t="shared" si="12"/>
        <v>17.188389025222595</v>
      </c>
      <c r="M18" s="24">
        <f t="shared" si="12"/>
        <v>18.088046675509624</v>
      </c>
      <c r="N18" s="24">
        <f t="shared" si="12"/>
        <v>18.998884223579623</v>
      </c>
      <c r="O18" s="24">
        <f t="shared" si="12"/>
        <v>19.92102001837426</v>
      </c>
      <c r="P18" s="27">
        <f t="shared" si="12"/>
        <v>20.36604089724456</v>
      </c>
      <c r="Q18" s="27">
        <f aca="true" t="shared" si="13" ref="Q18:AV18">Q16-Q17</f>
        <v>12.613824165594924</v>
      </c>
      <c r="R18" s="27">
        <f t="shared" si="13"/>
        <v>13.543019361361115</v>
      </c>
      <c r="S18" s="27">
        <f t="shared" si="13"/>
        <v>14.483915679947295</v>
      </c>
      <c r="T18" s="27">
        <f t="shared" si="13"/>
        <v>15.436637360094272</v>
      </c>
      <c r="U18" s="27">
        <f t="shared" si="13"/>
        <v>16.401309904612738</v>
      </c>
      <c r="V18" s="27">
        <f t="shared" si="13"/>
        <v>17.37806009308914</v>
      </c>
      <c r="W18" s="27">
        <f t="shared" si="13"/>
        <v>18.367015994718614</v>
      </c>
      <c r="X18" s="27">
        <f t="shared" si="13"/>
        <v>19.36830698126645</v>
      </c>
      <c r="Y18" s="27">
        <f t="shared" si="13"/>
        <v>20.382063740159595</v>
      </c>
      <c r="Z18" s="27">
        <f t="shared" si="13"/>
        <v>21.408418287708898</v>
      </c>
      <c r="AA18" s="27">
        <f t="shared" si="13"/>
        <v>22.447503982464156</v>
      </c>
      <c r="AB18" s="27">
        <f t="shared" si="13"/>
        <v>22.948964647706518</v>
      </c>
      <c r="AC18" s="27">
        <f t="shared" si="13"/>
        <v>14.213572795475894</v>
      </c>
      <c r="AD18" s="27">
        <f t="shared" si="13"/>
        <v>15.260613199943595</v>
      </c>
      <c r="AE18" s="27">
        <f t="shared" si="13"/>
        <v>16.320838722485508</v>
      </c>
      <c r="AF18" s="27">
        <f t="shared" si="13"/>
        <v>17.394389358424498</v>
      </c>
      <c r="AG18" s="27">
        <f t="shared" si="13"/>
        <v>18.481406527469012</v>
      </c>
      <c r="AH18" s="27">
        <f t="shared" si="13"/>
        <v>19.582033088030357</v>
      </c>
      <c r="AI18" s="27">
        <f t="shared" si="13"/>
        <v>20.69641335168319</v>
      </c>
      <c r="AJ18" s="27">
        <f t="shared" si="13"/>
        <v>21.824693097770826</v>
      </c>
      <c r="AK18" s="27">
        <f t="shared" si="13"/>
        <v>22.967019588157065</v>
      </c>
      <c r="AL18" s="27">
        <f t="shared" si="13"/>
        <v>24.12354158212542</v>
      </c>
      <c r="AM18" s="27">
        <f t="shared" si="13"/>
        <v>25.294409351427692</v>
      </c>
      <c r="AN18" s="27">
        <f t="shared" si="13"/>
        <v>25.85946778064944</v>
      </c>
      <c r="AO18" s="27">
        <f t="shared" si="13"/>
        <v>16.01620959354506</v>
      </c>
      <c r="AP18" s="27">
        <f t="shared" si="13"/>
        <v>17.196040928858785</v>
      </c>
      <c r="AQ18" s="27">
        <f t="shared" si="13"/>
        <v>18.39072958524376</v>
      </c>
      <c r="AR18" s="27">
        <f t="shared" si="13"/>
        <v>19.600433312933916</v>
      </c>
      <c r="AS18" s="27">
        <f t="shared" si="13"/>
        <v>20.825311467196443</v>
      </c>
      <c r="AT18" s="27">
        <f t="shared" si="13"/>
        <v>22.06552502446504</v>
      </c>
      <c r="AU18" s="27">
        <f t="shared" si="13"/>
        <v>23.321236598634066</v>
      </c>
      <c r="AV18" s="27">
        <f t="shared" si="13"/>
        <v>24.592610457516603</v>
      </c>
      <c r="AW18" s="27">
        <f aca="true" t="shared" si="14" ref="AW18:CB18">AW16-AW17</f>
        <v>25.879812539466606</v>
      </c>
      <c r="AX18" s="27">
        <f t="shared" si="14"/>
        <v>27.183010470168263</v>
      </c>
      <c r="AY18" s="27">
        <f t="shared" si="14"/>
        <v>28.502373579592867</v>
      </c>
      <c r="AZ18" s="27">
        <f t="shared" si="14"/>
        <v>29.139095561127</v>
      </c>
      <c r="BA18" s="27">
        <f t="shared" si="14"/>
        <v>18.047465857846355</v>
      </c>
      <c r="BB18" s="27">
        <f t="shared" si="14"/>
        <v>19.376929337811887</v>
      </c>
      <c r="BC18" s="27">
        <f t="shared" si="14"/>
        <v>20.723134419041216</v>
      </c>
      <c r="BD18" s="27">
        <f t="shared" si="14"/>
        <v>22.086258858446413</v>
      </c>
      <c r="BE18" s="27">
        <f t="shared" si="14"/>
        <v>23.466482221531283</v>
      </c>
      <c r="BF18" s="27">
        <f t="shared" si="14"/>
        <v>24.863985900570555</v>
      </c>
      <c r="BG18" s="27">
        <f t="shared" si="14"/>
        <v>26.27895313297065</v>
      </c>
      <c r="BH18" s="27">
        <f t="shared" si="14"/>
        <v>27.711569019814927</v>
      </c>
      <c r="BI18" s="27">
        <f t="shared" si="14"/>
        <v>29.162020544594228</v>
      </c>
      <c r="BJ18" s="27">
        <f t="shared" si="14"/>
        <v>30.63049659212505</v>
      </c>
      <c r="BK18" s="27">
        <f t="shared" si="14"/>
        <v>32.1171879676574</v>
      </c>
      <c r="BL18" s="27">
        <f t="shared" si="14"/>
        <v>32.83466223368527</v>
      </c>
      <c r="BM18" s="27">
        <f t="shared" si="14"/>
        <v>20.89379006803507</v>
      </c>
      <c r="BN18" s="27">
        <f t="shared" si="14"/>
        <v>22.050960179362015</v>
      </c>
      <c r="BO18" s="27">
        <f t="shared" si="14"/>
        <v>23.211601801022944</v>
      </c>
      <c r="BP18" s="27">
        <f t="shared" si="14"/>
        <v>24.37572534754885</v>
      </c>
      <c r="BQ18" s="27">
        <f t="shared" si="14"/>
        <v>25.543341264714343</v>
      </c>
      <c r="BR18" s="27">
        <f t="shared" si="14"/>
        <v>26.714460029631326</v>
      </c>
      <c r="BS18" s="27">
        <f t="shared" si="14"/>
        <v>27.889092150843066</v>
      </c>
      <c r="BT18" s="27">
        <f t="shared" si="14"/>
        <v>29.067248168418434</v>
      </c>
      <c r="BU18" s="27">
        <f t="shared" si="14"/>
        <v>30.248938654046533</v>
      </c>
      <c r="BV18" s="27">
        <f t="shared" si="14"/>
        <v>31.434174211131513</v>
      </c>
      <c r="BW18" s="27">
        <f t="shared" si="14"/>
        <v>32.62296547488775</v>
      </c>
      <c r="BX18" s="27">
        <f t="shared" si="14"/>
        <v>32.83466223368527</v>
      </c>
      <c r="BY18" s="27">
        <f t="shared" si="14"/>
        <v>21.988278809157904</v>
      </c>
      <c r="BZ18" s="27">
        <f t="shared" si="14"/>
        <v>23.148732386708218</v>
      </c>
      <c r="CA18" s="27">
        <f t="shared" si="14"/>
        <v>24.31266732499119</v>
      </c>
      <c r="CB18" s="27">
        <f t="shared" si="14"/>
        <v>25.480094068089002</v>
      </c>
      <c r="CC18" s="27">
        <f>CC16-CC17</f>
        <v>26.65102309141611</v>
      </c>
      <c r="CD18" s="27">
        <f>CD16-CD17</f>
        <v>27.825464901813202</v>
      </c>
      <c r="CE18" s="27">
        <f>CE16-CE17</f>
        <v>29.003430037641483</v>
      </c>
      <c r="CF18" s="27">
        <f>CF16-CF17</f>
        <v>30.184929068877253</v>
      </c>
      <c r="CG18" s="27">
        <f>CG16-CG17</f>
        <v>31.369972597206726</v>
      </c>
      <c r="CH18" s="27">
        <f>CH16-CH17</f>
        <v>32.55857125612119</v>
      </c>
      <c r="CI18" s="27">
        <f>CI16-CI17</f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183.49696366535017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206.7689716113331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232.9924526662955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262.5417274962221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326.88695958332886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305.3578257757077</v>
      </c>
      <c r="CI19" s="14">
        <v>0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15" ref="E21:P21">D4</f>
        <v>2572.373131199007</v>
      </c>
      <c r="F21" s="21">
        <f t="shared" si="15"/>
        <v>2369.5446257752524</v>
      </c>
      <c r="G21" s="21">
        <f t="shared" si="15"/>
        <v>2164.6878352972603</v>
      </c>
      <c r="H21" s="21">
        <f t="shared" si="15"/>
        <v>1957.7824769144881</v>
      </c>
      <c r="I21" s="21">
        <f t="shared" si="15"/>
        <v>1748.8080649478884</v>
      </c>
      <c r="J21" s="21">
        <f t="shared" si="15"/>
        <v>1537.7439088616227</v>
      </c>
      <c r="K21" s="21">
        <f t="shared" si="15"/>
        <v>1324.5691112144943</v>
      </c>
      <c r="L21" s="21">
        <f t="shared" si="15"/>
        <v>1109.2625655908946</v>
      </c>
      <c r="M21" s="21">
        <f t="shared" si="15"/>
        <v>891.8029545110589</v>
      </c>
      <c r="N21" s="21">
        <f t="shared" si="15"/>
        <v>672.1687473204249</v>
      </c>
      <c r="O21" s="21">
        <f t="shared" si="15"/>
        <v>450.33819805788454</v>
      </c>
      <c r="P21" s="35">
        <f t="shared" si="15"/>
        <v>226.28934330271875</v>
      </c>
      <c r="Q21" s="35">
        <f aca="true" t="shared" si="16" ref="Q21:AV21">P4</f>
        <v>2898.614431073991</v>
      </c>
      <c r="R21" s="35">
        <f t="shared" si="16"/>
        <v>2670.062194338246</v>
      </c>
      <c r="S21" s="35">
        <f t="shared" si="16"/>
        <v>2439.224435235144</v>
      </c>
      <c r="T21" s="35">
        <f t="shared" si="16"/>
        <v>2206.078298541011</v>
      </c>
      <c r="U21" s="35">
        <f t="shared" si="16"/>
        <v>1970.6007004799364</v>
      </c>
      <c r="V21" s="35">
        <f t="shared" si="16"/>
        <v>1732.7683264382513</v>
      </c>
      <c r="W21" s="35">
        <f t="shared" si="16"/>
        <v>1492.5576286561493</v>
      </c>
      <c r="X21" s="35">
        <f t="shared" si="16"/>
        <v>1249.9448238962264</v>
      </c>
      <c r="Y21" s="35">
        <f t="shared" si="16"/>
        <v>1004.9058910887042</v>
      </c>
      <c r="Z21" s="35">
        <f t="shared" si="16"/>
        <v>757.4165689531067</v>
      </c>
      <c r="AA21" s="35">
        <f t="shared" si="16"/>
        <v>507.4523535961532</v>
      </c>
      <c r="AB21" s="35">
        <f t="shared" si="16"/>
        <v>254.98849608563017</v>
      </c>
      <c r="AC21" s="35">
        <f t="shared" si="16"/>
        <v>3266.231293635913</v>
      </c>
      <c r="AD21" s="35">
        <f t="shared" si="16"/>
        <v>3008.6929125894285</v>
      </c>
      <c r="AE21" s="35">
        <f t="shared" si="16"/>
        <v>2748.579147732479</v>
      </c>
      <c r="AF21" s="35">
        <f t="shared" si="16"/>
        <v>2485.8642452269605</v>
      </c>
      <c r="AG21" s="35">
        <f t="shared" si="16"/>
        <v>2220.5221936963862</v>
      </c>
      <c r="AH21" s="35">
        <f t="shared" si="16"/>
        <v>1952.5267216505067</v>
      </c>
      <c r="AI21" s="35">
        <f t="shared" si="16"/>
        <v>1681.851294884168</v>
      </c>
      <c r="AJ21" s="35">
        <f t="shared" si="16"/>
        <v>1408.469113850166</v>
      </c>
      <c r="AK21" s="35">
        <f t="shared" si="16"/>
        <v>1132.3531110058238</v>
      </c>
      <c r="AL21" s="35">
        <f t="shared" si="16"/>
        <v>853.4759481330384</v>
      </c>
      <c r="AM21" s="35">
        <f t="shared" si="16"/>
        <v>571.8100136315252</v>
      </c>
      <c r="AN21" s="35">
        <f t="shared" si="16"/>
        <v>287.3274197849968</v>
      </c>
      <c r="AO21" s="35">
        <f t="shared" si="16"/>
        <v>3680.471175869271</v>
      </c>
      <c r="AP21" s="35">
        <f t="shared" si="16"/>
        <v>3390.2704818864277</v>
      </c>
      <c r="AQ21" s="35">
        <f t="shared" si="16"/>
        <v>3097.167780963756</v>
      </c>
      <c r="AR21" s="35">
        <f t="shared" si="16"/>
        <v>2801.134053031857</v>
      </c>
      <c r="AS21" s="35">
        <f t="shared" si="16"/>
        <v>2502.1399878206394</v>
      </c>
      <c r="AT21" s="35">
        <f t="shared" si="16"/>
        <v>2200.1559819573095</v>
      </c>
      <c r="AU21" s="35">
        <f t="shared" si="16"/>
        <v>1895.1521360353463</v>
      </c>
      <c r="AV21" s="35">
        <f t="shared" si="16"/>
        <v>1587.0982516541635</v>
      </c>
      <c r="AW21" s="35">
        <f aca="true" t="shared" si="17" ref="AW21:CB21">AV4</f>
        <v>1275.9638284291689</v>
      </c>
      <c r="AX21" s="35">
        <f t="shared" si="17"/>
        <v>961.7180609719242</v>
      </c>
      <c r="AY21" s="35">
        <f t="shared" si="17"/>
        <v>644.3298358401072</v>
      </c>
      <c r="AZ21" s="35">
        <f t="shared" si="17"/>
        <v>323.76772845697207</v>
      </c>
      <c r="BA21" s="35">
        <f t="shared" si="17"/>
        <v>4147.247043648738</v>
      </c>
      <c r="BB21" s="35">
        <f t="shared" si="17"/>
        <v>3820.241637907202</v>
      </c>
      <c r="BC21" s="35">
        <f t="shared" si="17"/>
        <v>3489.9661781082505</v>
      </c>
      <c r="BD21" s="35">
        <f t="shared" si="17"/>
        <v>3156.387963711309</v>
      </c>
      <c r="BE21" s="35">
        <f t="shared" si="17"/>
        <v>2819.4739671703987</v>
      </c>
      <c r="BF21" s="35">
        <f t="shared" si="17"/>
        <v>2479.190830664079</v>
      </c>
      <c r="BG21" s="35">
        <f t="shared" si="17"/>
        <v>2135.5048627926963</v>
      </c>
      <c r="BH21" s="35">
        <f t="shared" si="17"/>
        <v>1788.3820352425996</v>
      </c>
      <c r="BI21" s="35">
        <f t="shared" si="17"/>
        <v>1437.7879794170021</v>
      </c>
      <c r="BJ21" s="35">
        <f t="shared" si="17"/>
        <v>1083.6879830331484</v>
      </c>
      <c r="BK21" s="35">
        <f t="shared" si="17"/>
        <v>726.0469866854561</v>
      </c>
      <c r="BL21" s="35">
        <f t="shared" si="17"/>
        <v>364.829580374287</v>
      </c>
      <c r="BM21" s="35">
        <f t="shared" si="17"/>
        <v>4377.954964491374</v>
      </c>
      <c r="BN21" s="35">
        <f t="shared" si="17"/>
        <v>4013.1253841170933</v>
      </c>
      <c r="BO21" s="35">
        <f t="shared" si="17"/>
        <v>3648.295803742813</v>
      </c>
      <c r="BP21" s="35">
        <f t="shared" si="17"/>
        <v>3283.466223368532</v>
      </c>
      <c r="BQ21" s="35">
        <f t="shared" si="17"/>
        <v>2918.6366429942514</v>
      </c>
      <c r="BR21" s="35">
        <f t="shared" si="17"/>
        <v>2553.8070626199706</v>
      </c>
      <c r="BS21" s="35">
        <f t="shared" si="17"/>
        <v>2188.9774822456898</v>
      </c>
      <c r="BT21" s="35">
        <f t="shared" si="17"/>
        <v>1824.1479018714087</v>
      </c>
      <c r="BU21" s="35">
        <f t="shared" si="17"/>
        <v>1459.318321497128</v>
      </c>
      <c r="BV21" s="35">
        <f t="shared" si="17"/>
        <v>1094.4887411228472</v>
      </c>
      <c r="BW21" s="35">
        <f t="shared" si="17"/>
        <v>729.6591607485664</v>
      </c>
      <c r="BX21" s="35">
        <f t="shared" si="17"/>
        <v>364.8295803742855</v>
      </c>
      <c r="BY21" s="35">
        <f t="shared" si="17"/>
        <v>4013.1253841170933</v>
      </c>
      <c r="BZ21" s="35">
        <f t="shared" si="17"/>
        <v>3648.295803742813</v>
      </c>
      <c r="CA21" s="35">
        <f t="shared" si="17"/>
        <v>3283.466223368532</v>
      </c>
      <c r="CB21" s="35">
        <f t="shared" si="17"/>
        <v>2918.6366429942514</v>
      </c>
      <c r="CC21" s="35">
        <f aca="true" t="shared" si="18" ref="CC21:CI21">CB4</f>
        <v>2553.8070626199706</v>
      </c>
      <c r="CD21" s="35">
        <f t="shared" si="18"/>
        <v>2188.9774822456898</v>
      </c>
      <c r="CE21" s="35">
        <f t="shared" si="18"/>
        <v>1824.1479018714087</v>
      </c>
      <c r="CF21" s="35">
        <f t="shared" si="18"/>
        <v>1459.318321497128</v>
      </c>
      <c r="CG21" s="35">
        <f t="shared" si="18"/>
        <v>1094.4887411228472</v>
      </c>
      <c r="CH21" s="35">
        <f t="shared" si="18"/>
        <v>729.6591607485664</v>
      </c>
      <c r="CI21" s="35">
        <f t="shared" si="18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19" ref="E24:BP24">E13</f>
        <v>253.53563177969323</v>
      </c>
      <c r="F24" s="25">
        <f t="shared" si="19"/>
        <v>256.07098809749016</v>
      </c>
      <c r="G24" s="25">
        <f t="shared" si="19"/>
        <v>258.63169797846507</v>
      </c>
      <c r="H24" s="25">
        <f t="shared" si="19"/>
        <v>261.2180149582497</v>
      </c>
      <c r="I24" s="25">
        <f t="shared" si="19"/>
        <v>263.8301951078322</v>
      </c>
      <c r="J24" s="25">
        <f t="shared" si="19"/>
        <v>266.46849705891054</v>
      </c>
      <c r="K24" s="25">
        <f t="shared" si="19"/>
        <v>269.13318202949966</v>
      </c>
      <c r="L24" s="25">
        <f t="shared" si="19"/>
        <v>271.82451384979464</v>
      </c>
      <c r="M24" s="25">
        <f t="shared" si="19"/>
        <v>274.5427589882926</v>
      </c>
      <c r="N24" s="25">
        <f t="shared" si="19"/>
        <v>277.2881865781755</v>
      </c>
      <c r="O24" s="25">
        <f t="shared" si="19"/>
        <v>280.06106844395725</v>
      </c>
      <c r="P24" s="18">
        <f t="shared" si="19"/>
        <v>282.8616791283968</v>
      </c>
      <c r="Q24" s="18">
        <f t="shared" si="19"/>
        <v>285.6902959196808</v>
      </c>
      <c r="R24" s="18">
        <f t="shared" si="19"/>
        <v>288.5471988788776</v>
      </c>
      <c r="S24" s="18">
        <f t="shared" si="19"/>
        <v>291.4326708676664</v>
      </c>
      <c r="T24" s="18">
        <f t="shared" si="19"/>
        <v>294.346997576343</v>
      </c>
      <c r="U24" s="18">
        <f t="shared" si="19"/>
        <v>297.29046755210646</v>
      </c>
      <c r="V24" s="18">
        <f t="shared" si="19"/>
        <v>300.26337222762754</v>
      </c>
      <c r="W24" s="18">
        <f t="shared" si="19"/>
        <v>303.2660059499038</v>
      </c>
      <c r="X24" s="18">
        <f t="shared" si="19"/>
        <v>306.29866600940284</v>
      </c>
      <c r="Y24" s="18">
        <f t="shared" si="19"/>
        <v>309.36165266949683</v>
      </c>
      <c r="Z24" s="18">
        <f t="shared" si="19"/>
        <v>312.4552691961918</v>
      </c>
      <c r="AA24" s="18">
        <f t="shared" si="19"/>
        <v>315.57982188815373</v>
      </c>
      <c r="AB24" s="18">
        <f t="shared" si="19"/>
        <v>318.7356201070353</v>
      </c>
      <c r="AC24" s="18">
        <f t="shared" si="19"/>
        <v>321.9229763081056</v>
      </c>
      <c r="AD24" s="18">
        <f t="shared" si="19"/>
        <v>325.1422060711867</v>
      </c>
      <c r="AE24" s="18">
        <f t="shared" si="19"/>
        <v>328.3936281318986</v>
      </c>
      <c r="AF24" s="18">
        <f t="shared" si="19"/>
        <v>331.67756441321757</v>
      </c>
      <c r="AG24" s="18">
        <f t="shared" si="19"/>
        <v>334.99434005734975</v>
      </c>
      <c r="AH24" s="18">
        <f t="shared" si="19"/>
        <v>338.3442834579232</v>
      </c>
      <c r="AI24" s="18">
        <f t="shared" si="19"/>
        <v>341.72772629250244</v>
      </c>
      <c r="AJ24" s="18">
        <f t="shared" si="19"/>
        <v>345.1450035554275</v>
      </c>
      <c r="AK24" s="18">
        <f t="shared" si="19"/>
        <v>348.59645359098175</v>
      </c>
      <c r="AL24" s="18">
        <f t="shared" si="19"/>
        <v>352.0824181268915</v>
      </c>
      <c r="AM24" s="18">
        <f t="shared" si="19"/>
        <v>355.6032423081605</v>
      </c>
      <c r="AN24" s="18">
        <f t="shared" si="19"/>
        <v>359.1592747312421</v>
      </c>
      <c r="AO24" s="18">
        <f t="shared" si="19"/>
        <v>362.7508674785545</v>
      </c>
      <c r="AP24" s="18">
        <f t="shared" si="19"/>
        <v>366.37837615334</v>
      </c>
      <c r="AQ24" s="18">
        <f t="shared" si="19"/>
        <v>370.0421599148735</v>
      </c>
      <c r="AR24" s="18">
        <f t="shared" si="19"/>
        <v>373.74258151402216</v>
      </c>
      <c r="AS24" s="18">
        <f t="shared" si="19"/>
        <v>377.48000732916245</v>
      </c>
      <c r="AT24" s="18">
        <f t="shared" si="19"/>
        <v>381.25480740245405</v>
      </c>
      <c r="AU24" s="18">
        <f t="shared" si="19"/>
        <v>385.0673554764786</v>
      </c>
      <c r="AV24" s="18">
        <f t="shared" si="19"/>
        <v>388.91802903124335</v>
      </c>
      <c r="AW24" s="18">
        <f t="shared" si="19"/>
        <v>392.8072093215558</v>
      </c>
      <c r="AX24" s="18">
        <f t="shared" si="19"/>
        <v>396.7352814147713</v>
      </c>
      <c r="AY24" s="18">
        <f t="shared" si="19"/>
        <v>400.70263422891895</v>
      </c>
      <c r="AZ24" s="18">
        <f t="shared" si="19"/>
        <v>404.70966057120813</v>
      </c>
      <c r="BA24" s="18">
        <f t="shared" si="19"/>
        <v>408.75675717692025</v>
      </c>
      <c r="BB24" s="18">
        <f t="shared" si="19"/>
        <v>412.8443247486895</v>
      </c>
      <c r="BC24" s="18">
        <f t="shared" si="19"/>
        <v>416.9727679961764</v>
      </c>
      <c r="BD24" s="18">
        <f t="shared" si="19"/>
        <v>421.14249567613814</v>
      </c>
      <c r="BE24" s="18">
        <f t="shared" si="19"/>
        <v>425.35392063289953</v>
      </c>
      <c r="BF24" s="18">
        <f t="shared" si="19"/>
        <v>429.60745983922845</v>
      </c>
      <c r="BG24" s="18">
        <f t="shared" si="19"/>
        <v>433.9035344376208</v>
      </c>
      <c r="BH24" s="18">
        <f t="shared" si="19"/>
        <v>438.2425697819971</v>
      </c>
      <c r="BI24" s="18">
        <f t="shared" si="19"/>
        <v>442.624995479817</v>
      </c>
      <c r="BJ24" s="18">
        <f t="shared" si="19"/>
        <v>447.0512454346152</v>
      </c>
      <c r="BK24" s="18">
        <f t="shared" si="19"/>
        <v>451.5217578889614</v>
      </c>
      <c r="BL24" s="18">
        <f t="shared" si="19"/>
        <v>456.03697546785105</v>
      </c>
      <c r="BM24" s="18">
        <f t="shared" si="19"/>
        <v>456.03697546785105</v>
      </c>
      <c r="BN24" s="18">
        <f t="shared" si="19"/>
        <v>456.03697546785105</v>
      </c>
      <c r="BO24" s="18">
        <f t="shared" si="19"/>
        <v>456.03697546785105</v>
      </c>
      <c r="BP24" s="18">
        <f t="shared" si="19"/>
        <v>456.03697546785105</v>
      </c>
      <c r="BQ24" s="18">
        <f aca="true" t="shared" si="20" ref="BQ24:CI24">BQ13</f>
        <v>456.03697546785105</v>
      </c>
      <c r="BR24" s="18">
        <f t="shared" si="20"/>
        <v>456.03697546785105</v>
      </c>
      <c r="BS24" s="18">
        <f t="shared" si="20"/>
        <v>456.03697546785105</v>
      </c>
      <c r="BT24" s="18">
        <f t="shared" si="20"/>
        <v>456.03697546785105</v>
      </c>
      <c r="BU24" s="18">
        <f t="shared" si="20"/>
        <v>456.03697546785105</v>
      </c>
      <c r="BV24" s="18">
        <f t="shared" si="20"/>
        <v>456.03697546785105</v>
      </c>
      <c r="BW24" s="18">
        <f t="shared" si="20"/>
        <v>456.03697546785105</v>
      </c>
      <c r="BX24" s="18">
        <f t="shared" si="20"/>
        <v>456.03697546785105</v>
      </c>
      <c r="BY24" s="18">
        <f t="shared" si="20"/>
        <v>456.03697546785105</v>
      </c>
      <c r="BZ24" s="18">
        <f t="shared" si="20"/>
        <v>456.03697546785105</v>
      </c>
      <c r="CA24" s="18">
        <f t="shared" si="20"/>
        <v>456.03697546785105</v>
      </c>
      <c r="CB24" s="18">
        <f t="shared" si="20"/>
        <v>456.03697546785105</v>
      </c>
      <c r="CC24" s="18">
        <f t="shared" si="20"/>
        <v>456.03697546785105</v>
      </c>
      <c r="CD24" s="18">
        <f t="shared" si="20"/>
        <v>456.03697546785105</v>
      </c>
      <c r="CE24" s="18">
        <f t="shared" si="20"/>
        <v>456.03697546785105</v>
      </c>
      <c r="CF24" s="18">
        <f t="shared" si="20"/>
        <v>456.03697546785105</v>
      </c>
      <c r="CG24" s="18">
        <f t="shared" si="20"/>
        <v>456.03697546785105</v>
      </c>
      <c r="CH24" s="18">
        <f t="shared" si="20"/>
        <v>456.03697546785105</v>
      </c>
      <c r="CI24" s="18">
        <f t="shared" si="20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1" ref="E25:P25">E21+E22+E23-E24</f>
        <v>2369.5446257752524</v>
      </c>
      <c r="F25" s="23">
        <f t="shared" si="21"/>
        <v>2164.6878352972603</v>
      </c>
      <c r="G25" s="23">
        <f t="shared" si="21"/>
        <v>1957.7824769144881</v>
      </c>
      <c r="H25" s="23">
        <f t="shared" si="21"/>
        <v>1748.8080649478884</v>
      </c>
      <c r="I25" s="23">
        <f t="shared" si="21"/>
        <v>1537.7439088616227</v>
      </c>
      <c r="J25" s="23">
        <f t="shared" si="21"/>
        <v>1324.5691112144943</v>
      </c>
      <c r="K25" s="23">
        <f t="shared" si="21"/>
        <v>1109.2625655908946</v>
      </c>
      <c r="L25" s="23">
        <f t="shared" si="21"/>
        <v>891.8029545110589</v>
      </c>
      <c r="M25" s="23">
        <f t="shared" si="21"/>
        <v>672.1687473204249</v>
      </c>
      <c r="N25" s="23">
        <f t="shared" si="21"/>
        <v>450.33819805788454</v>
      </c>
      <c r="O25" s="23">
        <f t="shared" si="21"/>
        <v>226.28934330271875</v>
      </c>
      <c r="P25" s="36">
        <f t="shared" si="21"/>
        <v>2898.614431073991</v>
      </c>
      <c r="Q25" s="36">
        <f aca="true" t="shared" si="22" ref="Q25:AV25">Q21+Q22+Q23-Q24</f>
        <v>2670.062194338246</v>
      </c>
      <c r="R25" s="36">
        <f t="shared" si="22"/>
        <v>2439.224435235144</v>
      </c>
      <c r="S25" s="36">
        <f t="shared" si="22"/>
        <v>2206.078298541011</v>
      </c>
      <c r="T25" s="36">
        <f t="shared" si="22"/>
        <v>1970.6007004799364</v>
      </c>
      <c r="U25" s="36">
        <f t="shared" si="22"/>
        <v>1732.7683264382513</v>
      </c>
      <c r="V25" s="36">
        <f t="shared" si="22"/>
        <v>1492.5576286561493</v>
      </c>
      <c r="W25" s="36">
        <f t="shared" si="22"/>
        <v>1249.9448238962264</v>
      </c>
      <c r="X25" s="36">
        <f t="shared" si="22"/>
        <v>1004.9058910887042</v>
      </c>
      <c r="Y25" s="36">
        <f t="shared" si="22"/>
        <v>757.4165689531067</v>
      </c>
      <c r="Z25" s="36">
        <f t="shared" si="22"/>
        <v>507.4523535961532</v>
      </c>
      <c r="AA25" s="36">
        <f t="shared" si="22"/>
        <v>254.98849608563017</v>
      </c>
      <c r="AB25" s="36">
        <f t="shared" si="22"/>
        <v>3266.231293635913</v>
      </c>
      <c r="AC25" s="36">
        <f t="shared" si="22"/>
        <v>3008.6929125894285</v>
      </c>
      <c r="AD25" s="36">
        <f t="shared" si="22"/>
        <v>2748.579147732479</v>
      </c>
      <c r="AE25" s="36">
        <f t="shared" si="22"/>
        <v>2485.8642452269605</v>
      </c>
      <c r="AF25" s="36">
        <f t="shared" si="22"/>
        <v>2220.5221936963862</v>
      </c>
      <c r="AG25" s="36">
        <f t="shared" si="22"/>
        <v>1952.5267216505067</v>
      </c>
      <c r="AH25" s="36">
        <f t="shared" si="22"/>
        <v>1681.851294884168</v>
      </c>
      <c r="AI25" s="36">
        <f t="shared" si="22"/>
        <v>1408.469113850166</v>
      </c>
      <c r="AJ25" s="36">
        <f t="shared" si="22"/>
        <v>1132.3531110058238</v>
      </c>
      <c r="AK25" s="36">
        <f t="shared" si="22"/>
        <v>853.4759481330384</v>
      </c>
      <c r="AL25" s="36">
        <f t="shared" si="22"/>
        <v>571.8100136315252</v>
      </c>
      <c r="AM25" s="36">
        <f t="shared" si="22"/>
        <v>287.3274197849968</v>
      </c>
      <c r="AN25" s="36">
        <f t="shared" si="22"/>
        <v>3680.471175869271</v>
      </c>
      <c r="AO25" s="36">
        <f t="shared" si="22"/>
        <v>3390.2704818864277</v>
      </c>
      <c r="AP25" s="36">
        <f t="shared" si="22"/>
        <v>3097.167780963756</v>
      </c>
      <c r="AQ25" s="36">
        <f t="shared" si="22"/>
        <v>2801.134053031857</v>
      </c>
      <c r="AR25" s="36">
        <f t="shared" si="22"/>
        <v>2502.1399878206394</v>
      </c>
      <c r="AS25" s="36">
        <f t="shared" si="22"/>
        <v>2200.1559819573095</v>
      </c>
      <c r="AT25" s="36">
        <f t="shared" si="22"/>
        <v>1895.1521360353463</v>
      </c>
      <c r="AU25" s="36">
        <f t="shared" si="22"/>
        <v>1587.0982516541635</v>
      </c>
      <c r="AV25" s="36">
        <f t="shared" si="22"/>
        <v>1275.9638284291689</v>
      </c>
      <c r="AW25" s="36">
        <f aca="true" t="shared" si="23" ref="AW25:CB25">AW21+AW22+AW23-AW24</f>
        <v>961.7180609719242</v>
      </c>
      <c r="AX25" s="36">
        <f t="shared" si="23"/>
        <v>644.3298358401072</v>
      </c>
      <c r="AY25" s="36">
        <f t="shared" si="23"/>
        <v>323.76772845697207</v>
      </c>
      <c r="AZ25" s="36">
        <f t="shared" si="23"/>
        <v>4147.247043648738</v>
      </c>
      <c r="BA25" s="36">
        <f t="shared" si="23"/>
        <v>3820.241637907202</v>
      </c>
      <c r="BB25" s="36">
        <f t="shared" si="23"/>
        <v>3489.9661781082505</v>
      </c>
      <c r="BC25" s="36">
        <f t="shared" si="23"/>
        <v>3156.387963711309</v>
      </c>
      <c r="BD25" s="36">
        <f t="shared" si="23"/>
        <v>2819.4739671703987</v>
      </c>
      <c r="BE25" s="36">
        <f t="shared" si="23"/>
        <v>2479.190830664079</v>
      </c>
      <c r="BF25" s="36">
        <f t="shared" si="23"/>
        <v>2135.5048627926963</v>
      </c>
      <c r="BG25" s="36">
        <f t="shared" si="23"/>
        <v>1788.3820352425996</v>
      </c>
      <c r="BH25" s="36">
        <f t="shared" si="23"/>
        <v>1437.7879794170021</v>
      </c>
      <c r="BI25" s="36">
        <f t="shared" si="23"/>
        <v>1083.6879830331484</v>
      </c>
      <c r="BJ25" s="36">
        <f t="shared" si="23"/>
        <v>726.0469866854561</v>
      </c>
      <c r="BK25" s="36">
        <f t="shared" si="23"/>
        <v>364.829580374287</v>
      </c>
      <c r="BL25" s="36">
        <f t="shared" si="23"/>
        <v>4377.954964491374</v>
      </c>
      <c r="BM25" s="36">
        <f t="shared" si="23"/>
        <v>4013.1253841170933</v>
      </c>
      <c r="BN25" s="36">
        <f t="shared" si="23"/>
        <v>3648.295803742813</v>
      </c>
      <c r="BO25" s="36">
        <f t="shared" si="23"/>
        <v>3283.466223368532</v>
      </c>
      <c r="BP25" s="36">
        <f t="shared" si="23"/>
        <v>2918.6366429942514</v>
      </c>
      <c r="BQ25" s="36">
        <f t="shared" si="23"/>
        <v>2553.8070626199706</v>
      </c>
      <c r="BR25" s="36">
        <f t="shared" si="23"/>
        <v>2188.9774822456898</v>
      </c>
      <c r="BS25" s="36">
        <f t="shared" si="23"/>
        <v>1824.1479018714087</v>
      </c>
      <c r="BT25" s="36">
        <f t="shared" si="23"/>
        <v>1459.318321497128</v>
      </c>
      <c r="BU25" s="36">
        <f t="shared" si="23"/>
        <v>1094.4887411228472</v>
      </c>
      <c r="BV25" s="36">
        <f t="shared" si="23"/>
        <v>729.6591607485664</v>
      </c>
      <c r="BW25" s="36">
        <f t="shared" si="23"/>
        <v>364.8295803742855</v>
      </c>
      <c r="BX25" s="36">
        <f t="shared" si="23"/>
        <v>4013.1253841170933</v>
      </c>
      <c r="BY25" s="36">
        <f t="shared" si="23"/>
        <v>3648.295803742813</v>
      </c>
      <c r="BZ25" s="36">
        <f t="shared" si="23"/>
        <v>3283.466223368532</v>
      </c>
      <c r="CA25" s="36">
        <f t="shared" si="23"/>
        <v>2918.6366429942514</v>
      </c>
      <c r="CB25" s="36">
        <f t="shared" si="23"/>
        <v>2553.8070626199706</v>
      </c>
      <c r="CC25" s="36">
        <f>CC21+CC22+CC23-CC24</f>
        <v>2188.9774822456898</v>
      </c>
      <c r="CD25" s="36">
        <f>CD21+CD22+CD23-CD24</f>
        <v>1824.1479018714087</v>
      </c>
      <c r="CE25" s="36">
        <f>CE21+CE22+CE23-CE24</f>
        <v>1459.318321497128</v>
      </c>
      <c r="CF25" s="36">
        <f>CF21+CF22+CF23-CF24</f>
        <v>1094.4887411228472</v>
      </c>
      <c r="CG25" s="36">
        <f>CG21+CG22+CG23-CG24</f>
        <v>729.6591607485664</v>
      </c>
      <c r="CH25" s="36">
        <f>CH21+CH22+CH23-CH24</f>
        <v>364.8295803742855</v>
      </c>
      <c r="CI25" s="36">
        <f>CI21+CI22+CI23-CI24</f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24" ref="E26:P26">E25-E4</f>
        <v>0</v>
      </c>
      <c r="F26" s="14">
        <f t="shared" si="24"/>
        <v>0</v>
      </c>
      <c r="G26" s="14">
        <f t="shared" si="24"/>
        <v>0</v>
      </c>
      <c r="H26" s="14">
        <f t="shared" si="24"/>
        <v>0</v>
      </c>
      <c r="I26" s="14">
        <f t="shared" si="24"/>
        <v>0</v>
      </c>
      <c r="J26" s="14">
        <f t="shared" si="24"/>
        <v>0</v>
      </c>
      <c r="K26" s="14">
        <f t="shared" si="24"/>
        <v>0</v>
      </c>
      <c r="L26" s="14">
        <f t="shared" si="24"/>
        <v>0</v>
      </c>
      <c r="M26" s="14">
        <f t="shared" si="24"/>
        <v>0</v>
      </c>
      <c r="N26" s="14">
        <f t="shared" si="24"/>
        <v>0</v>
      </c>
      <c r="O26" s="14">
        <f t="shared" si="24"/>
        <v>0</v>
      </c>
      <c r="P26" s="14">
        <f t="shared" si="24"/>
        <v>0</v>
      </c>
      <c r="Q26" s="14">
        <f aca="true" t="shared" si="25" ref="Q26:AV26">Q25-Q4</f>
        <v>0</v>
      </c>
      <c r="R26" s="14">
        <f t="shared" si="25"/>
        <v>0</v>
      </c>
      <c r="S26" s="14">
        <f t="shared" si="25"/>
        <v>0</v>
      </c>
      <c r="T26" s="14">
        <f t="shared" si="25"/>
        <v>0</v>
      </c>
      <c r="U26" s="14">
        <f t="shared" si="25"/>
        <v>0</v>
      </c>
      <c r="V26" s="14">
        <f t="shared" si="25"/>
        <v>0</v>
      </c>
      <c r="W26" s="14">
        <f t="shared" si="25"/>
        <v>0</v>
      </c>
      <c r="X26" s="14">
        <f t="shared" si="25"/>
        <v>0</v>
      </c>
      <c r="Y26" s="14">
        <f t="shared" si="25"/>
        <v>0</v>
      </c>
      <c r="Z26" s="14">
        <f t="shared" si="25"/>
        <v>0</v>
      </c>
      <c r="AA26" s="14">
        <f t="shared" si="25"/>
        <v>0</v>
      </c>
      <c r="AB26" s="14">
        <f t="shared" si="25"/>
        <v>0</v>
      </c>
      <c r="AC26" s="14">
        <f t="shared" si="25"/>
        <v>0</v>
      </c>
      <c r="AD26" s="14">
        <f t="shared" si="25"/>
        <v>0</v>
      </c>
      <c r="AE26" s="14">
        <f t="shared" si="25"/>
        <v>0</v>
      </c>
      <c r="AF26" s="14">
        <f t="shared" si="25"/>
        <v>0</v>
      </c>
      <c r="AG26" s="14">
        <f t="shared" si="25"/>
        <v>0</v>
      </c>
      <c r="AH26" s="14">
        <f t="shared" si="25"/>
        <v>0</v>
      </c>
      <c r="AI26" s="14">
        <f t="shared" si="25"/>
        <v>0</v>
      </c>
      <c r="AJ26" s="14">
        <f t="shared" si="25"/>
        <v>0</v>
      </c>
      <c r="AK26" s="14">
        <f t="shared" si="25"/>
        <v>0</v>
      </c>
      <c r="AL26" s="14">
        <f t="shared" si="25"/>
        <v>0</v>
      </c>
      <c r="AM26" s="14">
        <f t="shared" si="25"/>
        <v>0</v>
      </c>
      <c r="AN26" s="14">
        <f t="shared" si="25"/>
        <v>0</v>
      </c>
      <c r="AO26" s="14">
        <f t="shared" si="25"/>
        <v>0</v>
      </c>
      <c r="AP26" s="14">
        <f t="shared" si="25"/>
        <v>0</v>
      </c>
      <c r="AQ26" s="14">
        <f t="shared" si="25"/>
        <v>0</v>
      </c>
      <c r="AR26" s="14">
        <f t="shared" si="25"/>
        <v>0</v>
      </c>
      <c r="AS26" s="14">
        <f t="shared" si="25"/>
        <v>0</v>
      </c>
      <c r="AT26" s="14">
        <f t="shared" si="25"/>
        <v>0</v>
      </c>
      <c r="AU26" s="14">
        <f t="shared" si="25"/>
        <v>0</v>
      </c>
      <c r="AV26" s="14">
        <f t="shared" si="25"/>
        <v>0</v>
      </c>
      <c r="AW26" s="14">
        <f aca="true" t="shared" si="26" ref="AW26:CB26">AW25-AW4</f>
        <v>0</v>
      </c>
      <c r="AX26" s="14">
        <f t="shared" si="26"/>
        <v>0</v>
      </c>
      <c r="AY26" s="14">
        <f t="shared" si="26"/>
        <v>0</v>
      </c>
      <c r="AZ26" s="14">
        <f t="shared" si="26"/>
        <v>0</v>
      </c>
      <c r="BA26" s="14">
        <f t="shared" si="26"/>
        <v>0</v>
      </c>
      <c r="BB26" s="14">
        <f t="shared" si="26"/>
        <v>0</v>
      </c>
      <c r="BC26" s="14">
        <f t="shared" si="26"/>
        <v>0</v>
      </c>
      <c r="BD26" s="14">
        <f t="shared" si="26"/>
        <v>0</v>
      </c>
      <c r="BE26" s="14">
        <f t="shared" si="26"/>
        <v>0</v>
      </c>
      <c r="BF26" s="14">
        <f t="shared" si="26"/>
        <v>0</v>
      </c>
      <c r="BG26" s="14">
        <f t="shared" si="26"/>
        <v>0</v>
      </c>
      <c r="BH26" s="14">
        <f t="shared" si="26"/>
        <v>0</v>
      </c>
      <c r="BI26" s="14">
        <f t="shared" si="26"/>
        <v>0</v>
      </c>
      <c r="BJ26" s="14">
        <f t="shared" si="26"/>
        <v>0</v>
      </c>
      <c r="BK26" s="14">
        <f t="shared" si="26"/>
        <v>0</v>
      </c>
      <c r="BL26" s="14">
        <f t="shared" si="26"/>
        <v>0</v>
      </c>
      <c r="BM26" s="14">
        <f t="shared" si="26"/>
        <v>0</v>
      </c>
      <c r="BN26" s="14">
        <f t="shared" si="26"/>
        <v>0</v>
      </c>
      <c r="BO26" s="14">
        <f t="shared" si="26"/>
        <v>0</v>
      </c>
      <c r="BP26" s="14">
        <f t="shared" si="26"/>
        <v>0</v>
      </c>
      <c r="BQ26" s="14">
        <f t="shared" si="26"/>
        <v>0</v>
      </c>
      <c r="BR26" s="14">
        <f t="shared" si="26"/>
        <v>0</v>
      </c>
      <c r="BS26" s="14">
        <f t="shared" si="26"/>
        <v>0</v>
      </c>
      <c r="BT26" s="14">
        <f t="shared" si="26"/>
        <v>0</v>
      </c>
      <c r="BU26" s="14">
        <f t="shared" si="26"/>
        <v>0</v>
      </c>
      <c r="BV26" s="14">
        <f t="shared" si="26"/>
        <v>0</v>
      </c>
      <c r="BW26" s="14">
        <f t="shared" si="26"/>
        <v>0</v>
      </c>
      <c r="BX26" s="14">
        <f t="shared" si="26"/>
        <v>0</v>
      </c>
      <c r="BY26" s="14">
        <f t="shared" si="26"/>
        <v>0</v>
      </c>
      <c r="BZ26" s="14">
        <f t="shared" si="26"/>
        <v>0</v>
      </c>
      <c r="CA26" s="14">
        <f t="shared" si="26"/>
        <v>0</v>
      </c>
      <c r="CB26" s="14">
        <f t="shared" si="26"/>
        <v>0</v>
      </c>
      <c r="CC26" s="14">
        <f>CC25-CC4</f>
        <v>0</v>
      </c>
      <c r="CD26" s="14">
        <f>CD25-CD4</f>
        <v>0</v>
      </c>
      <c r="CE26" s="14">
        <f>CE25-CE4</f>
        <v>0</v>
      </c>
      <c r="CF26" s="14">
        <f>CF25-CF4</f>
        <v>0</v>
      </c>
      <c r="CG26" s="14">
        <f>CG25-CG4</f>
        <v>0</v>
      </c>
      <c r="CH26" s="14">
        <f>CH25-CH4</f>
        <v>0</v>
      </c>
      <c r="CI26" s="14">
        <f>CI25-CI4</f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27" ref="E30:P30">E12-E13</f>
        <v>84.51187725989774</v>
      </c>
      <c r="F30" s="46">
        <f t="shared" si="27"/>
        <v>85.35699603249674</v>
      </c>
      <c r="G30" s="46">
        <f t="shared" si="27"/>
        <v>86.21056599282167</v>
      </c>
      <c r="H30" s="46">
        <f t="shared" si="27"/>
        <v>87.07267165274993</v>
      </c>
      <c r="I30" s="46">
        <f t="shared" si="27"/>
        <v>87.94339836927742</v>
      </c>
      <c r="J30" s="46">
        <f t="shared" si="27"/>
        <v>88.82283235297018</v>
      </c>
      <c r="K30" s="46">
        <f t="shared" si="27"/>
        <v>89.71106067649987</v>
      </c>
      <c r="L30" s="46">
        <f t="shared" si="27"/>
        <v>90.60817128326488</v>
      </c>
      <c r="M30" s="46">
        <f t="shared" si="27"/>
        <v>91.51425299609753</v>
      </c>
      <c r="N30" s="46">
        <f t="shared" si="27"/>
        <v>92.4293955260585</v>
      </c>
      <c r="O30" s="46">
        <f t="shared" si="27"/>
        <v>93.35368948131907</v>
      </c>
      <c r="P30" s="47">
        <f t="shared" si="27"/>
        <v>94.28722637613225</v>
      </c>
      <c r="Q30" s="47">
        <f aca="true" t="shared" si="28" ref="Q30:CB30">Q12-Q13</f>
        <v>95.23009863989358</v>
      </c>
      <c r="R30" s="47">
        <f t="shared" si="28"/>
        <v>96.18239962629252</v>
      </c>
      <c r="S30" s="47">
        <f t="shared" si="28"/>
        <v>97.14422362255544</v>
      </c>
      <c r="T30" s="47">
        <f t="shared" si="28"/>
        <v>98.11566585878103</v>
      </c>
      <c r="U30" s="47">
        <f t="shared" si="28"/>
        <v>99.09682251736882</v>
      </c>
      <c r="V30" s="47">
        <f t="shared" si="28"/>
        <v>100.0877907425425</v>
      </c>
      <c r="W30" s="47">
        <f t="shared" si="28"/>
        <v>101.08866864996793</v>
      </c>
      <c r="X30" s="47">
        <f t="shared" si="28"/>
        <v>102.09955533646757</v>
      </c>
      <c r="Y30" s="47">
        <f t="shared" si="28"/>
        <v>103.12055088983226</v>
      </c>
      <c r="Z30" s="47">
        <f t="shared" si="28"/>
        <v>104.15175639873058</v>
      </c>
      <c r="AA30" s="47">
        <f t="shared" si="28"/>
        <v>105.19327396271791</v>
      </c>
      <c r="AB30" s="47">
        <f t="shared" si="28"/>
        <v>106.24520670234506</v>
      </c>
      <c r="AC30" s="47">
        <f t="shared" si="28"/>
        <v>107.30765876936857</v>
      </c>
      <c r="AD30" s="47">
        <f t="shared" si="28"/>
        <v>108.38073535706224</v>
      </c>
      <c r="AE30" s="47">
        <f t="shared" si="28"/>
        <v>109.46454271063283</v>
      </c>
      <c r="AF30" s="47">
        <f t="shared" si="28"/>
        <v>110.55918813773917</v>
      </c>
      <c r="AG30" s="47">
        <f t="shared" si="28"/>
        <v>111.66478001911656</v>
      </c>
      <c r="AH30" s="47">
        <f t="shared" si="28"/>
        <v>112.78142781930774</v>
      </c>
      <c r="AI30" s="47">
        <f t="shared" si="28"/>
        <v>113.90924209750085</v>
      </c>
      <c r="AJ30" s="47">
        <f t="shared" si="28"/>
        <v>115.04833451847583</v>
      </c>
      <c r="AK30" s="47">
        <f t="shared" si="28"/>
        <v>116.19881786366057</v>
      </c>
      <c r="AL30" s="47">
        <f t="shared" si="28"/>
        <v>117.36080604229721</v>
      </c>
      <c r="AM30" s="47">
        <f t="shared" si="28"/>
        <v>118.53441410272018</v>
      </c>
      <c r="AN30" s="47">
        <f t="shared" si="28"/>
        <v>119.71975824374738</v>
      </c>
      <c r="AO30" s="47">
        <f t="shared" si="28"/>
        <v>120.91695582618485</v>
      </c>
      <c r="AP30" s="47">
        <f t="shared" si="28"/>
        <v>122.12612538444671</v>
      </c>
      <c r="AQ30" s="47">
        <f t="shared" si="28"/>
        <v>123.34738663829114</v>
      </c>
      <c r="AR30" s="47">
        <f t="shared" si="28"/>
        <v>124.58086050467409</v>
      </c>
      <c r="AS30" s="47">
        <f t="shared" si="28"/>
        <v>125.8266691097208</v>
      </c>
      <c r="AT30" s="47">
        <f t="shared" si="28"/>
        <v>127.08493580081802</v>
      </c>
      <c r="AU30" s="47">
        <f t="shared" si="28"/>
        <v>128.35578515882617</v>
      </c>
      <c r="AV30" s="47">
        <f t="shared" si="28"/>
        <v>129.63934301041445</v>
      </c>
      <c r="AW30" s="47">
        <f t="shared" si="28"/>
        <v>130.93573644051855</v>
      </c>
      <c r="AX30" s="47">
        <f t="shared" si="28"/>
        <v>132.24509380492373</v>
      </c>
      <c r="AY30" s="47">
        <f t="shared" si="28"/>
        <v>133.56754474297298</v>
      </c>
      <c r="AZ30" s="47">
        <f t="shared" si="28"/>
        <v>134.90322019040275</v>
      </c>
      <c r="BA30" s="47">
        <f t="shared" si="28"/>
        <v>136.2522523923068</v>
      </c>
      <c r="BB30" s="47">
        <f t="shared" si="28"/>
        <v>137.61477491622986</v>
      </c>
      <c r="BC30" s="47">
        <f t="shared" si="28"/>
        <v>138.99092266539213</v>
      </c>
      <c r="BD30" s="47">
        <f t="shared" si="28"/>
        <v>140.38083189204605</v>
      </c>
      <c r="BE30" s="47">
        <f t="shared" si="28"/>
        <v>141.78464021096647</v>
      </c>
      <c r="BF30" s="47">
        <f t="shared" si="28"/>
        <v>143.2024866130762</v>
      </c>
      <c r="BG30" s="47">
        <f t="shared" si="28"/>
        <v>144.63451147920694</v>
      </c>
      <c r="BH30" s="47">
        <f t="shared" si="28"/>
        <v>146.080856593999</v>
      </c>
      <c r="BI30" s="47">
        <f t="shared" si="28"/>
        <v>147.54166515993904</v>
      </c>
      <c r="BJ30" s="47">
        <f t="shared" si="28"/>
        <v>149.01708181153845</v>
      </c>
      <c r="BK30" s="47">
        <f t="shared" si="28"/>
        <v>150.5072526296538</v>
      </c>
      <c r="BL30" s="47">
        <f t="shared" si="28"/>
        <v>152.01232515595035</v>
      </c>
      <c r="BM30" s="47">
        <f t="shared" si="28"/>
        <v>152.01232515595035</v>
      </c>
      <c r="BN30" s="47">
        <f t="shared" si="28"/>
        <v>152.01232515595035</v>
      </c>
      <c r="BO30" s="47">
        <f t="shared" si="28"/>
        <v>152.01232515595035</v>
      </c>
      <c r="BP30" s="47">
        <f t="shared" si="28"/>
        <v>152.01232515595035</v>
      </c>
      <c r="BQ30" s="47">
        <f t="shared" si="28"/>
        <v>152.01232515595035</v>
      </c>
      <c r="BR30" s="47">
        <f t="shared" si="28"/>
        <v>152.01232515595035</v>
      </c>
      <c r="BS30" s="47">
        <f t="shared" si="28"/>
        <v>152.01232515595035</v>
      </c>
      <c r="BT30" s="47">
        <f t="shared" si="28"/>
        <v>152.01232515595035</v>
      </c>
      <c r="BU30" s="47">
        <f t="shared" si="28"/>
        <v>152.01232515595035</v>
      </c>
      <c r="BV30" s="47">
        <f t="shared" si="28"/>
        <v>152.01232515595035</v>
      </c>
      <c r="BW30" s="47">
        <f t="shared" si="28"/>
        <v>152.01232515595035</v>
      </c>
      <c r="BX30" s="47">
        <f t="shared" si="28"/>
        <v>152.01232515595035</v>
      </c>
      <c r="BY30" s="47">
        <f t="shared" si="28"/>
        <v>152.01232515595035</v>
      </c>
      <c r="BZ30" s="47">
        <f t="shared" si="28"/>
        <v>152.01232515595035</v>
      </c>
      <c r="CA30" s="47">
        <f t="shared" si="28"/>
        <v>152.01232515595035</v>
      </c>
      <c r="CB30" s="47">
        <f t="shared" si="28"/>
        <v>152.01232515595035</v>
      </c>
      <c r="CC30" s="47">
        <f aca="true" t="shared" si="29" ref="CC30:CI30">CC12-CC13</f>
        <v>152.01232515595035</v>
      </c>
      <c r="CD30" s="47">
        <f t="shared" si="29"/>
        <v>152.01232515595035</v>
      </c>
      <c r="CE30" s="47">
        <f t="shared" si="29"/>
        <v>152.01232515595035</v>
      </c>
      <c r="CF30" s="47">
        <f t="shared" si="29"/>
        <v>152.01232515595035</v>
      </c>
      <c r="CG30" s="47">
        <f t="shared" si="29"/>
        <v>152.01232515595035</v>
      </c>
      <c r="CH30" s="47">
        <f t="shared" si="29"/>
        <v>152.01232515595035</v>
      </c>
      <c r="CI30" s="47">
        <f t="shared" si="29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0" ref="E31:P31">E14</f>
        <v>54.08760144633456</v>
      </c>
      <c r="F31" s="40">
        <f t="shared" si="30"/>
        <v>54.6284774607979</v>
      </c>
      <c r="G31" s="40">
        <f t="shared" si="30"/>
        <v>55.17476223540588</v>
      </c>
      <c r="H31" s="40">
        <f t="shared" si="30"/>
        <v>55.726509857759936</v>
      </c>
      <c r="I31" s="40">
        <f t="shared" si="30"/>
        <v>56.28377495633754</v>
      </c>
      <c r="J31" s="40">
        <f t="shared" si="30"/>
        <v>56.84661270590092</v>
      </c>
      <c r="K31" s="40">
        <f t="shared" si="30"/>
        <v>57.41507883295993</v>
      </c>
      <c r="L31" s="40">
        <f t="shared" si="30"/>
        <v>57.989229621289525</v>
      </c>
      <c r="M31" s="40">
        <f t="shared" si="30"/>
        <v>58.569121917502414</v>
      </c>
      <c r="N31" s="40">
        <f t="shared" si="30"/>
        <v>59.15481313667744</v>
      </c>
      <c r="O31" s="40">
        <f t="shared" si="30"/>
        <v>59.74636126804421</v>
      </c>
      <c r="P31" s="48">
        <f t="shared" si="30"/>
        <v>60.343824880724654</v>
      </c>
      <c r="Q31" s="48">
        <f aca="true" t="shared" si="31" ref="Q31:CB31">Q14</f>
        <v>60.947263129531905</v>
      </c>
      <c r="R31" s="48">
        <f t="shared" si="31"/>
        <v>61.55673576082722</v>
      </c>
      <c r="S31" s="48">
        <f t="shared" si="31"/>
        <v>62.172303118435494</v>
      </c>
      <c r="T31" s="48">
        <f t="shared" si="31"/>
        <v>62.79402614961985</v>
      </c>
      <c r="U31" s="48">
        <f t="shared" si="31"/>
        <v>63.421966411116045</v>
      </c>
      <c r="V31" s="48">
        <f t="shared" si="31"/>
        <v>64.0561860752272</v>
      </c>
      <c r="W31" s="48">
        <f t="shared" si="31"/>
        <v>64.69674793597947</v>
      </c>
      <c r="X31" s="48">
        <f t="shared" si="31"/>
        <v>65.34371541533926</v>
      </c>
      <c r="Y31" s="48">
        <f t="shared" si="31"/>
        <v>65.99715256949266</v>
      </c>
      <c r="Z31" s="48">
        <f t="shared" si="31"/>
        <v>66.65712409518758</v>
      </c>
      <c r="AA31" s="48">
        <f t="shared" si="31"/>
        <v>67.32369533613947</v>
      </c>
      <c r="AB31" s="48">
        <f t="shared" si="31"/>
        <v>67.99693228950086</v>
      </c>
      <c r="AC31" s="48">
        <f t="shared" si="31"/>
        <v>68.67690161239587</v>
      </c>
      <c r="AD31" s="48">
        <f t="shared" si="31"/>
        <v>69.36367062851983</v>
      </c>
      <c r="AE31" s="48">
        <f t="shared" si="31"/>
        <v>70.05730733480503</v>
      </c>
      <c r="AF31" s="48">
        <f t="shared" si="31"/>
        <v>70.75788040815308</v>
      </c>
      <c r="AG31" s="48">
        <f t="shared" si="31"/>
        <v>71.4654592122346</v>
      </c>
      <c r="AH31" s="48">
        <f t="shared" si="31"/>
        <v>72.18011380435695</v>
      </c>
      <c r="AI31" s="48">
        <f t="shared" si="31"/>
        <v>72.90191494240052</v>
      </c>
      <c r="AJ31" s="48">
        <f t="shared" si="31"/>
        <v>73.63093409182453</v>
      </c>
      <c r="AK31" s="48">
        <f t="shared" si="31"/>
        <v>74.36724343274277</v>
      </c>
      <c r="AL31" s="48">
        <f t="shared" si="31"/>
        <v>75.1109158670702</v>
      </c>
      <c r="AM31" s="48">
        <f t="shared" si="31"/>
        <v>75.8620250257409</v>
      </c>
      <c r="AN31" s="48">
        <f t="shared" si="31"/>
        <v>76.62064527599831</v>
      </c>
      <c r="AO31" s="48">
        <f t="shared" si="31"/>
        <v>77.38685172875829</v>
      </c>
      <c r="AP31" s="48">
        <f t="shared" si="31"/>
        <v>78.16072024604588</v>
      </c>
      <c r="AQ31" s="48">
        <f t="shared" si="31"/>
        <v>78.94232744850635</v>
      </c>
      <c r="AR31" s="48">
        <f t="shared" si="31"/>
        <v>79.7317507229914</v>
      </c>
      <c r="AS31" s="48">
        <f t="shared" si="31"/>
        <v>80.52906823022133</v>
      </c>
      <c r="AT31" s="48">
        <f t="shared" si="31"/>
        <v>81.33435891252353</v>
      </c>
      <c r="AU31" s="48">
        <f t="shared" si="31"/>
        <v>82.14770250164877</v>
      </c>
      <c r="AV31" s="48">
        <f t="shared" si="31"/>
        <v>82.96917952666524</v>
      </c>
      <c r="AW31" s="48">
        <f t="shared" si="31"/>
        <v>83.7988713219319</v>
      </c>
      <c r="AX31" s="48">
        <f t="shared" si="31"/>
        <v>84.6368600351512</v>
      </c>
      <c r="AY31" s="48">
        <f t="shared" si="31"/>
        <v>85.48322863550271</v>
      </c>
      <c r="AZ31" s="48">
        <f t="shared" si="31"/>
        <v>86.33806092185775</v>
      </c>
      <c r="BA31" s="48">
        <f t="shared" si="31"/>
        <v>87.20144153107633</v>
      </c>
      <c r="BB31" s="48">
        <f t="shared" si="31"/>
        <v>88.0734559463871</v>
      </c>
      <c r="BC31" s="48">
        <f t="shared" si="31"/>
        <v>88.95419050585097</v>
      </c>
      <c r="BD31" s="48">
        <f t="shared" si="31"/>
        <v>89.84373241090947</v>
      </c>
      <c r="BE31" s="48">
        <f t="shared" si="31"/>
        <v>90.74216973501856</v>
      </c>
      <c r="BF31" s="48">
        <f t="shared" si="31"/>
        <v>91.64959143236875</v>
      </c>
      <c r="BG31" s="48">
        <f t="shared" si="31"/>
        <v>92.56608734669244</v>
      </c>
      <c r="BH31" s="48">
        <f t="shared" si="31"/>
        <v>93.49174822015937</v>
      </c>
      <c r="BI31" s="48">
        <f t="shared" si="31"/>
        <v>94.42666570236098</v>
      </c>
      <c r="BJ31" s="48">
        <f t="shared" si="31"/>
        <v>95.37093235938458</v>
      </c>
      <c r="BK31" s="48">
        <f t="shared" si="31"/>
        <v>96.32464168297844</v>
      </c>
      <c r="BL31" s="48">
        <f t="shared" si="31"/>
        <v>97.28788809980823</v>
      </c>
      <c r="BM31" s="48">
        <f t="shared" si="31"/>
        <v>97.28788809980823</v>
      </c>
      <c r="BN31" s="48">
        <f t="shared" si="31"/>
        <v>97.28788809980823</v>
      </c>
      <c r="BO31" s="48">
        <f t="shared" si="31"/>
        <v>97.28788809980823</v>
      </c>
      <c r="BP31" s="48">
        <f t="shared" si="31"/>
        <v>97.28788809980823</v>
      </c>
      <c r="BQ31" s="48">
        <f t="shared" si="31"/>
        <v>97.28788809980823</v>
      </c>
      <c r="BR31" s="48">
        <f t="shared" si="31"/>
        <v>97.28788809980823</v>
      </c>
      <c r="BS31" s="48">
        <f t="shared" si="31"/>
        <v>97.28788809980823</v>
      </c>
      <c r="BT31" s="48">
        <f t="shared" si="31"/>
        <v>97.28788809980823</v>
      </c>
      <c r="BU31" s="48">
        <f t="shared" si="31"/>
        <v>97.28788809980823</v>
      </c>
      <c r="BV31" s="48">
        <f t="shared" si="31"/>
        <v>97.28788809980823</v>
      </c>
      <c r="BW31" s="48">
        <f t="shared" si="31"/>
        <v>97.28788809980823</v>
      </c>
      <c r="BX31" s="48">
        <f t="shared" si="31"/>
        <v>97.28788809980823</v>
      </c>
      <c r="BY31" s="48">
        <f t="shared" si="31"/>
        <v>97.28788809980823</v>
      </c>
      <c r="BZ31" s="48">
        <f t="shared" si="31"/>
        <v>97.28788809980823</v>
      </c>
      <c r="CA31" s="48">
        <f t="shared" si="31"/>
        <v>97.28788809980823</v>
      </c>
      <c r="CB31" s="48">
        <f t="shared" si="31"/>
        <v>97.28788809980823</v>
      </c>
      <c r="CC31" s="48">
        <f aca="true" t="shared" si="32" ref="CC31:CI31">CC14</f>
        <v>97.28788809980823</v>
      </c>
      <c r="CD31" s="48">
        <f t="shared" si="32"/>
        <v>97.28788809980823</v>
      </c>
      <c r="CE31" s="48">
        <f t="shared" si="32"/>
        <v>97.28788809980823</v>
      </c>
      <c r="CF31" s="48">
        <f t="shared" si="32"/>
        <v>97.28788809980823</v>
      </c>
      <c r="CG31" s="48">
        <f t="shared" si="32"/>
        <v>97.28788809980823</v>
      </c>
      <c r="CH31" s="48">
        <f t="shared" si="32"/>
        <v>97.28788809980823</v>
      </c>
      <c r="CI31" s="48">
        <f t="shared" si="32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33" ref="E32:P32">E30-E31</f>
        <v>30.424275813563185</v>
      </c>
      <c r="F32" s="40">
        <f t="shared" si="33"/>
        <v>30.728518571698835</v>
      </c>
      <c r="G32" s="40">
        <f t="shared" si="33"/>
        <v>31.035803757415792</v>
      </c>
      <c r="H32" s="40">
        <f t="shared" si="33"/>
        <v>31.346161794989996</v>
      </c>
      <c r="I32" s="40">
        <f t="shared" si="33"/>
        <v>31.65962341293988</v>
      </c>
      <c r="J32" s="40">
        <f t="shared" si="33"/>
        <v>31.976219647069264</v>
      </c>
      <c r="K32" s="40">
        <f t="shared" si="33"/>
        <v>32.29598184353994</v>
      </c>
      <c r="L32" s="40">
        <f t="shared" si="33"/>
        <v>32.618941661975356</v>
      </c>
      <c r="M32" s="40">
        <f t="shared" si="33"/>
        <v>32.94513107859511</v>
      </c>
      <c r="N32" s="40">
        <f t="shared" si="33"/>
        <v>33.27458238938106</v>
      </c>
      <c r="O32" s="40">
        <f t="shared" si="33"/>
        <v>33.607328213274855</v>
      </c>
      <c r="P32" s="48">
        <f t="shared" si="33"/>
        <v>33.9434014954076</v>
      </c>
      <c r="Q32" s="48">
        <f aca="true" t="shared" si="34" ref="Q32:AV32">Q30-Q31</f>
        <v>34.28283551036168</v>
      </c>
      <c r="R32" s="48">
        <f t="shared" si="34"/>
        <v>34.6256638654653</v>
      </c>
      <c r="S32" s="48">
        <f t="shared" si="34"/>
        <v>34.97192050411995</v>
      </c>
      <c r="T32" s="48">
        <f t="shared" si="34"/>
        <v>35.321639709161175</v>
      </c>
      <c r="U32" s="48">
        <f t="shared" si="34"/>
        <v>35.674856106252776</v>
      </c>
      <c r="V32" s="48">
        <f t="shared" si="34"/>
        <v>36.03160466731529</v>
      </c>
      <c r="W32" s="48">
        <f t="shared" si="34"/>
        <v>36.391920713988455</v>
      </c>
      <c r="X32" s="48">
        <f t="shared" si="34"/>
        <v>36.75583992112831</v>
      </c>
      <c r="Y32" s="48">
        <f t="shared" si="34"/>
        <v>37.123398320339604</v>
      </c>
      <c r="Z32" s="48">
        <f t="shared" si="34"/>
        <v>37.494632303543</v>
      </c>
      <c r="AA32" s="48">
        <f t="shared" si="34"/>
        <v>37.869578626578445</v>
      </c>
      <c r="AB32" s="48">
        <f t="shared" si="34"/>
        <v>38.2482744128442</v>
      </c>
      <c r="AC32" s="48">
        <f t="shared" si="34"/>
        <v>38.630757156972706</v>
      </c>
      <c r="AD32" s="48">
        <f t="shared" si="34"/>
        <v>39.01706472854241</v>
      </c>
      <c r="AE32" s="48">
        <f t="shared" si="34"/>
        <v>39.407235375827796</v>
      </c>
      <c r="AF32" s="48">
        <f t="shared" si="34"/>
        <v>39.801307729586085</v>
      </c>
      <c r="AG32" s="48">
        <f t="shared" si="34"/>
        <v>40.19932080688196</v>
      </c>
      <c r="AH32" s="48">
        <f t="shared" si="34"/>
        <v>40.60131401495079</v>
      </c>
      <c r="AI32" s="48">
        <f t="shared" si="34"/>
        <v>41.00732715510033</v>
      </c>
      <c r="AJ32" s="48">
        <f t="shared" si="34"/>
        <v>41.4174004266513</v>
      </c>
      <c r="AK32" s="48">
        <f t="shared" si="34"/>
        <v>41.8315744309178</v>
      </c>
      <c r="AL32" s="48">
        <f t="shared" si="34"/>
        <v>42.24989017522701</v>
      </c>
      <c r="AM32" s="48">
        <f t="shared" si="34"/>
        <v>42.67238907697927</v>
      </c>
      <c r="AN32" s="48">
        <f t="shared" si="34"/>
        <v>43.099112967749065</v>
      </c>
      <c r="AO32" s="48">
        <f t="shared" si="34"/>
        <v>43.53010409742656</v>
      </c>
      <c r="AP32" s="48">
        <f t="shared" si="34"/>
        <v>43.965405138400826</v>
      </c>
      <c r="AQ32" s="48">
        <f t="shared" si="34"/>
        <v>44.405059189784794</v>
      </c>
      <c r="AR32" s="48">
        <f t="shared" si="34"/>
        <v>44.849109781682685</v>
      </c>
      <c r="AS32" s="48">
        <f t="shared" si="34"/>
        <v>45.29760087949947</v>
      </c>
      <c r="AT32" s="48">
        <f t="shared" si="34"/>
        <v>45.75057688829449</v>
      </c>
      <c r="AU32" s="48">
        <f t="shared" si="34"/>
        <v>46.2080826571774</v>
      </c>
      <c r="AV32" s="48">
        <f t="shared" si="34"/>
        <v>46.67016348374921</v>
      </c>
      <c r="AW32" s="48">
        <f aca="true" t="shared" si="35" ref="AW32:CB32">AW30-AW31</f>
        <v>47.136865118586655</v>
      </c>
      <c r="AX32" s="48">
        <f t="shared" si="35"/>
        <v>47.608233769772525</v>
      </c>
      <c r="AY32" s="48">
        <f t="shared" si="35"/>
        <v>48.08431610747027</v>
      </c>
      <c r="AZ32" s="48">
        <f t="shared" si="35"/>
        <v>48.565159268545</v>
      </c>
      <c r="BA32" s="48">
        <f t="shared" si="35"/>
        <v>49.05081086123046</v>
      </c>
      <c r="BB32" s="48">
        <f t="shared" si="35"/>
        <v>49.54131896984276</v>
      </c>
      <c r="BC32" s="48">
        <f t="shared" si="35"/>
        <v>50.03673215954116</v>
      </c>
      <c r="BD32" s="48">
        <f t="shared" si="35"/>
        <v>50.53709948113658</v>
      </c>
      <c r="BE32" s="48">
        <f t="shared" si="35"/>
        <v>51.04247047594791</v>
      </c>
      <c r="BF32" s="48">
        <f t="shared" si="35"/>
        <v>51.55289518070744</v>
      </c>
      <c r="BG32" s="48">
        <f t="shared" si="35"/>
        <v>52.068424132514494</v>
      </c>
      <c r="BH32" s="48">
        <f t="shared" si="35"/>
        <v>52.58910837383962</v>
      </c>
      <c r="BI32" s="48">
        <f t="shared" si="35"/>
        <v>53.114999457578065</v>
      </c>
      <c r="BJ32" s="48">
        <f t="shared" si="35"/>
        <v>53.646149452153864</v>
      </c>
      <c r="BK32" s="48">
        <f t="shared" si="35"/>
        <v>54.18261094667537</v>
      </c>
      <c r="BL32" s="48">
        <f t="shared" si="35"/>
        <v>54.72443705614212</v>
      </c>
      <c r="BM32" s="48">
        <f t="shared" si="35"/>
        <v>54.72443705614212</v>
      </c>
      <c r="BN32" s="48">
        <f t="shared" si="35"/>
        <v>54.72443705614212</v>
      </c>
      <c r="BO32" s="48">
        <f t="shared" si="35"/>
        <v>54.72443705614212</v>
      </c>
      <c r="BP32" s="48">
        <f t="shared" si="35"/>
        <v>54.72443705614212</v>
      </c>
      <c r="BQ32" s="48">
        <f t="shared" si="35"/>
        <v>54.72443705614212</v>
      </c>
      <c r="BR32" s="48">
        <f t="shared" si="35"/>
        <v>54.72443705614212</v>
      </c>
      <c r="BS32" s="48">
        <f t="shared" si="35"/>
        <v>54.72443705614212</v>
      </c>
      <c r="BT32" s="48">
        <f t="shared" si="35"/>
        <v>54.72443705614212</v>
      </c>
      <c r="BU32" s="48">
        <f t="shared" si="35"/>
        <v>54.72443705614212</v>
      </c>
      <c r="BV32" s="48">
        <f t="shared" si="35"/>
        <v>54.72443705614212</v>
      </c>
      <c r="BW32" s="48">
        <f t="shared" si="35"/>
        <v>54.72443705614212</v>
      </c>
      <c r="BX32" s="48">
        <f t="shared" si="35"/>
        <v>54.72443705614212</v>
      </c>
      <c r="BY32" s="48">
        <f t="shared" si="35"/>
        <v>54.72443705614212</v>
      </c>
      <c r="BZ32" s="48">
        <f t="shared" si="35"/>
        <v>54.72443705614212</v>
      </c>
      <c r="CA32" s="48">
        <f t="shared" si="35"/>
        <v>54.72443705614212</v>
      </c>
      <c r="CB32" s="48">
        <f t="shared" si="35"/>
        <v>54.72443705614212</v>
      </c>
      <c r="CC32" s="48">
        <f>CC30-CC31</f>
        <v>54.72443705614212</v>
      </c>
      <c r="CD32" s="48">
        <f>CD30-CD31</f>
        <v>54.72443705614212</v>
      </c>
      <c r="CE32" s="48">
        <f>CE30-CE31</f>
        <v>54.72443705614212</v>
      </c>
      <c r="CF32" s="48">
        <f>CF30-CF31</f>
        <v>54.72443705614212</v>
      </c>
      <c r="CG32" s="48">
        <f>CG30-CG31</f>
        <v>54.72443705614212</v>
      </c>
      <c r="CH32" s="48">
        <f>CH30-CH31</f>
        <v>54.72443705614212</v>
      </c>
      <c r="CI32" s="48">
        <f>CI30-CI31</f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36" ref="E33:P33">E32*0.4</f>
        <v>12.169710325425275</v>
      </c>
      <c r="F33" s="40">
        <f t="shared" si="36"/>
        <v>12.291407428679534</v>
      </c>
      <c r="G33" s="40">
        <f t="shared" si="36"/>
        <v>12.414321502966317</v>
      </c>
      <c r="H33" s="40">
        <f t="shared" si="36"/>
        <v>12.538464717996</v>
      </c>
      <c r="I33" s="40">
        <f t="shared" si="36"/>
        <v>12.663849365175952</v>
      </c>
      <c r="J33" s="40">
        <f t="shared" si="36"/>
        <v>12.790487858827706</v>
      </c>
      <c r="K33" s="40">
        <f t="shared" si="36"/>
        <v>12.918392737415978</v>
      </c>
      <c r="L33" s="40">
        <f t="shared" si="36"/>
        <v>13.047576664790142</v>
      </c>
      <c r="M33" s="40">
        <f t="shared" si="36"/>
        <v>13.178052431438045</v>
      </c>
      <c r="N33" s="40">
        <f t="shared" si="36"/>
        <v>13.309832955752425</v>
      </c>
      <c r="O33" s="40">
        <f t="shared" si="36"/>
        <v>13.442931285309943</v>
      </c>
      <c r="P33" s="48">
        <f t="shared" si="36"/>
        <v>13.57736059816304</v>
      </c>
      <c r="Q33" s="48">
        <f aca="true" t="shared" si="37" ref="Q33:AV33">Q32*0.4</f>
        <v>13.713134204144673</v>
      </c>
      <c r="R33" s="48">
        <f t="shared" si="37"/>
        <v>13.85026554618612</v>
      </c>
      <c r="S33" s="48">
        <f t="shared" si="37"/>
        <v>13.98876820164798</v>
      </c>
      <c r="T33" s="48">
        <f t="shared" si="37"/>
        <v>14.128655883664472</v>
      </c>
      <c r="U33" s="48">
        <f t="shared" si="37"/>
        <v>14.269942442501112</v>
      </c>
      <c r="V33" s="48">
        <f t="shared" si="37"/>
        <v>14.412641866926117</v>
      </c>
      <c r="W33" s="48">
        <f t="shared" si="37"/>
        <v>14.556768285595382</v>
      </c>
      <c r="X33" s="48">
        <f t="shared" si="37"/>
        <v>14.702335968451326</v>
      </c>
      <c r="Y33" s="48">
        <f t="shared" si="37"/>
        <v>14.849359328135842</v>
      </c>
      <c r="Z33" s="48">
        <f t="shared" si="37"/>
        <v>14.9978529214172</v>
      </c>
      <c r="AA33" s="48">
        <f t="shared" si="37"/>
        <v>15.14783145063138</v>
      </c>
      <c r="AB33" s="48">
        <f t="shared" si="37"/>
        <v>15.299309765137679</v>
      </c>
      <c r="AC33" s="48">
        <f t="shared" si="37"/>
        <v>15.452302862789082</v>
      </c>
      <c r="AD33" s="48">
        <f t="shared" si="37"/>
        <v>15.606825891416964</v>
      </c>
      <c r="AE33" s="48">
        <f t="shared" si="37"/>
        <v>15.76289415033112</v>
      </c>
      <c r="AF33" s="48">
        <f t="shared" si="37"/>
        <v>15.920523091834434</v>
      </c>
      <c r="AG33" s="48">
        <f t="shared" si="37"/>
        <v>16.079728322752782</v>
      </c>
      <c r="AH33" s="48">
        <f t="shared" si="37"/>
        <v>16.240525605980316</v>
      </c>
      <c r="AI33" s="48">
        <f t="shared" si="37"/>
        <v>16.402930862040133</v>
      </c>
      <c r="AJ33" s="48">
        <f t="shared" si="37"/>
        <v>16.56696017066052</v>
      </c>
      <c r="AK33" s="48">
        <f t="shared" si="37"/>
        <v>16.73262977236712</v>
      </c>
      <c r="AL33" s="48">
        <f t="shared" si="37"/>
        <v>16.899956070090806</v>
      </c>
      <c r="AM33" s="48">
        <f t="shared" si="37"/>
        <v>17.06895563079171</v>
      </c>
      <c r="AN33" s="48">
        <f t="shared" si="37"/>
        <v>17.239645187099626</v>
      </c>
      <c r="AO33" s="48">
        <f t="shared" si="37"/>
        <v>17.412041638970624</v>
      </c>
      <c r="AP33" s="48">
        <f t="shared" si="37"/>
        <v>17.58616205536033</v>
      </c>
      <c r="AQ33" s="48">
        <f t="shared" si="37"/>
        <v>17.76202367591392</v>
      </c>
      <c r="AR33" s="48">
        <f t="shared" si="37"/>
        <v>17.939643912673073</v>
      </c>
      <c r="AS33" s="48">
        <f t="shared" si="37"/>
        <v>18.11904035179979</v>
      </c>
      <c r="AT33" s="48">
        <f t="shared" si="37"/>
        <v>18.300230755317795</v>
      </c>
      <c r="AU33" s="48">
        <f t="shared" si="37"/>
        <v>18.483233062870962</v>
      </c>
      <c r="AV33" s="48">
        <f t="shared" si="37"/>
        <v>18.668065393499685</v>
      </c>
      <c r="AW33" s="48">
        <f aca="true" t="shared" si="38" ref="AW33:CB33">AW32*0.4</f>
        <v>18.854746047434663</v>
      </c>
      <c r="AX33" s="48">
        <f t="shared" si="38"/>
        <v>19.04329350790901</v>
      </c>
      <c r="AY33" s="48">
        <f t="shared" si="38"/>
        <v>19.23372644298811</v>
      </c>
      <c r="AZ33" s="48">
        <f t="shared" si="38"/>
        <v>19.426063707418002</v>
      </c>
      <c r="BA33" s="48">
        <f t="shared" si="38"/>
        <v>19.620324344492186</v>
      </c>
      <c r="BB33" s="48">
        <f t="shared" si="38"/>
        <v>19.816527587937106</v>
      </c>
      <c r="BC33" s="48">
        <f t="shared" si="38"/>
        <v>20.014692863816464</v>
      </c>
      <c r="BD33" s="48">
        <f t="shared" si="38"/>
        <v>20.214839792454633</v>
      </c>
      <c r="BE33" s="48">
        <f t="shared" si="38"/>
        <v>20.416988190379165</v>
      </c>
      <c r="BF33" s="48">
        <f t="shared" si="38"/>
        <v>20.621158072282977</v>
      </c>
      <c r="BG33" s="48">
        <f t="shared" si="38"/>
        <v>20.8273696530058</v>
      </c>
      <c r="BH33" s="48">
        <f t="shared" si="38"/>
        <v>21.03564334953585</v>
      </c>
      <c r="BI33" s="48">
        <f t="shared" si="38"/>
        <v>21.245999783031227</v>
      </c>
      <c r="BJ33" s="48">
        <f t="shared" si="38"/>
        <v>21.458459780861546</v>
      </c>
      <c r="BK33" s="48">
        <f t="shared" si="38"/>
        <v>21.67304437867015</v>
      </c>
      <c r="BL33" s="48">
        <f t="shared" si="38"/>
        <v>21.88977482245685</v>
      </c>
      <c r="BM33" s="48">
        <f t="shared" si="38"/>
        <v>21.88977482245685</v>
      </c>
      <c r="BN33" s="48">
        <f t="shared" si="38"/>
        <v>21.88977482245685</v>
      </c>
      <c r="BO33" s="48">
        <f t="shared" si="38"/>
        <v>21.88977482245685</v>
      </c>
      <c r="BP33" s="48">
        <f t="shared" si="38"/>
        <v>21.88977482245685</v>
      </c>
      <c r="BQ33" s="48">
        <f t="shared" si="38"/>
        <v>21.88977482245685</v>
      </c>
      <c r="BR33" s="48">
        <f t="shared" si="38"/>
        <v>21.88977482245685</v>
      </c>
      <c r="BS33" s="48">
        <f t="shared" si="38"/>
        <v>21.88977482245685</v>
      </c>
      <c r="BT33" s="48">
        <f t="shared" si="38"/>
        <v>21.88977482245685</v>
      </c>
      <c r="BU33" s="48">
        <f t="shared" si="38"/>
        <v>21.88977482245685</v>
      </c>
      <c r="BV33" s="48">
        <f t="shared" si="38"/>
        <v>21.88977482245685</v>
      </c>
      <c r="BW33" s="48">
        <f t="shared" si="38"/>
        <v>21.88977482245685</v>
      </c>
      <c r="BX33" s="48">
        <f t="shared" si="38"/>
        <v>21.88977482245685</v>
      </c>
      <c r="BY33" s="48">
        <f t="shared" si="38"/>
        <v>21.88977482245685</v>
      </c>
      <c r="BZ33" s="48">
        <f t="shared" si="38"/>
        <v>21.88977482245685</v>
      </c>
      <c r="CA33" s="48">
        <f t="shared" si="38"/>
        <v>21.88977482245685</v>
      </c>
      <c r="CB33" s="48">
        <f t="shared" si="38"/>
        <v>21.88977482245685</v>
      </c>
      <c r="CC33" s="48">
        <f>CC32*0.4</f>
        <v>21.88977482245685</v>
      </c>
      <c r="CD33" s="48">
        <f>CD32*0.4</f>
        <v>21.88977482245685</v>
      </c>
      <c r="CE33" s="48">
        <f>CE32*0.4</f>
        <v>21.88977482245685</v>
      </c>
      <c r="CF33" s="48">
        <f>CF32*0.4</f>
        <v>21.88977482245685</v>
      </c>
      <c r="CG33" s="48">
        <f>CG32*0.4</f>
        <v>21.88977482245685</v>
      </c>
      <c r="CH33" s="48">
        <f>CH32*0.4</f>
        <v>21.88977482245685</v>
      </c>
      <c r="CI33" s="48">
        <f>CI32*0.4</f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39" ref="E34:P34">E32-E33</f>
        <v>18.25456548813791</v>
      </c>
      <c r="F34" s="40">
        <f t="shared" si="39"/>
        <v>18.4371111430193</v>
      </c>
      <c r="G34" s="40">
        <f t="shared" si="39"/>
        <v>18.621482254449475</v>
      </c>
      <c r="H34" s="40">
        <f t="shared" si="39"/>
        <v>18.807697076993996</v>
      </c>
      <c r="I34" s="40">
        <f t="shared" si="39"/>
        <v>18.995774047763927</v>
      </c>
      <c r="J34" s="40">
        <f t="shared" si="39"/>
        <v>19.185731788241558</v>
      </c>
      <c r="K34" s="40">
        <f t="shared" si="39"/>
        <v>19.377589106123963</v>
      </c>
      <c r="L34" s="40">
        <f t="shared" si="39"/>
        <v>19.571364997185213</v>
      </c>
      <c r="M34" s="40">
        <f t="shared" si="39"/>
        <v>19.767078647157064</v>
      </c>
      <c r="N34" s="40">
        <f t="shared" si="39"/>
        <v>19.964749433628633</v>
      </c>
      <c r="O34" s="40">
        <f t="shared" si="39"/>
        <v>20.164396927964912</v>
      </c>
      <c r="P34" s="48">
        <f t="shared" si="39"/>
        <v>20.36604089724456</v>
      </c>
      <c r="Q34" s="48">
        <f aca="true" t="shared" si="40" ref="Q34:AV34">Q32-Q33</f>
        <v>20.569701306217006</v>
      </c>
      <c r="R34" s="48">
        <f t="shared" si="40"/>
        <v>20.775398319279176</v>
      </c>
      <c r="S34" s="48">
        <f t="shared" si="40"/>
        <v>20.98315230247197</v>
      </c>
      <c r="T34" s="48">
        <f t="shared" si="40"/>
        <v>21.192983825496704</v>
      </c>
      <c r="U34" s="48">
        <f t="shared" si="40"/>
        <v>21.404913663751664</v>
      </c>
      <c r="V34" s="48">
        <f t="shared" si="40"/>
        <v>21.618962800389177</v>
      </c>
      <c r="W34" s="48">
        <f t="shared" si="40"/>
        <v>21.835152428393073</v>
      </c>
      <c r="X34" s="48">
        <f t="shared" si="40"/>
        <v>22.053503952676987</v>
      </c>
      <c r="Y34" s="48">
        <f t="shared" si="40"/>
        <v>22.274038992203764</v>
      </c>
      <c r="Z34" s="48">
        <f t="shared" si="40"/>
        <v>22.4967793821258</v>
      </c>
      <c r="AA34" s="48">
        <f t="shared" si="40"/>
        <v>22.721747175947066</v>
      </c>
      <c r="AB34" s="48">
        <f t="shared" si="40"/>
        <v>22.948964647706518</v>
      </c>
      <c r="AC34" s="48">
        <f t="shared" si="40"/>
        <v>23.178454294183624</v>
      </c>
      <c r="AD34" s="48">
        <f t="shared" si="40"/>
        <v>23.410238837125444</v>
      </c>
      <c r="AE34" s="48">
        <f t="shared" si="40"/>
        <v>23.644341225496674</v>
      </c>
      <c r="AF34" s="48">
        <f t="shared" si="40"/>
        <v>23.880784637751653</v>
      </c>
      <c r="AG34" s="48">
        <f t="shared" si="40"/>
        <v>24.119592484129175</v>
      </c>
      <c r="AH34" s="48">
        <f t="shared" si="40"/>
        <v>24.36078840897047</v>
      </c>
      <c r="AI34" s="48">
        <f t="shared" si="40"/>
        <v>24.604396293060194</v>
      </c>
      <c r="AJ34" s="48">
        <f t="shared" si="40"/>
        <v>24.85044025599078</v>
      </c>
      <c r="AK34" s="48">
        <f t="shared" si="40"/>
        <v>25.09894465855068</v>
      </c>
      <c r="AL34" s="48">
        <f t="shared" si="40"/>
        <v>25.349934105136203</v>
      </c>
      <c r="AM34" s="48">
        <f t="shared" si="40"/>
        <v>25.603433446187562</v>
      </c>
      <c r="AN34" s="48">
        <f t="shared" si="40"/>
        <v>25.85946778064944</v>
      </c>
      <c r="AO34" s="48">
        <f t="shared" si="40"/>
        <v>26.118062458455935</v>
      </c>
      <c r="AP34" s="48">
        <f t="shared" si="40"/>
        <v>26.379243083040496</v>
      </c>
      <c r="AQ34" s="48">
        <f t="shared" si="40"/>
        <v>26.643035513870874</v>
      </c>
      <c r="AR34" s="48">
        <f t="shared" si="40"/>
        <v>26.909465869009612</v>
      </c>
      <c r="AS34" s="48">
        <f t="shared" si="40"/>
        <v>27.17856052769968</v>
      </c>
      <c r="AT34" s="48">
        <f t="shared" si="40"/>
        <v>27.450346132976694</v>
      </c>
      <c r="AU34" s="48">
        <f t="shared" si="40"/>
        <v>27.724849594306438</v>
      </c>
      <c r="AV34" s="48">
        <f t="shared" si="40"/>
        <v>28.002098090249522</v>
      </c>
      <c r="AW34" s="48">
        <f aca="true" t="shared" si="41" ref="AW34:CB34">AW32-AW33</f>
        <v>28.282119071151993</v>
      </c>
      <c r="AX34" s="48">
        <f t="shared" si="41"/>
        <v>28.564940261863516</v>
      </c>
      <c r="AY34" s="48">
        <f t="shared" si="41"/>
        <v>28.85058966448216</v>
      </c>
      <c r="AZ34" s="48">
        <f t="shared" si="41"/>
        <v>29.139095561127</v>
      </c>
      <c r="BA34" s="48">
        <f t="shared" si="41"/>
        <v>29.430486516738274</v>
      </c>
      <c r="BB34" s="48">
        <f t="shared" si="41"/>
        <v>29.724791381905657</v>
      </c>
      <c r="BC34" s="48">
        <f t="shared" si="41"/>
        <v>30.022039295724696</v>
      </c>
      <c r="BD34" s="48">
        <f t="shared" si="41"/>
        <v>30.322259688681946</v>
      </c>
      <c r="BE34" s="48">
        <f t="shared" si="41"/>
        <v>30.625482285568744</v>
      </c>
      <c r="BF34" s="48">
        <f t="shared" si="41"/>
        <v>30.93173710842446</v>
      </c>
      <c r="BG34" s="48">
        <f t="shared" si="41"/>
        <v>31.241054479508694</v>
      </c>
      <c r="BH34" s="48">
        <f t="shared" si="41"/>
        <v>31.553465024303772</v>
      </c>
      <c r="BI34" s="48">
        <f t="shared" si="41"/>
        <v>31.86899967454684</v>
      </c>
      <c r="BJ34" s="48">
        <f t="shared" si="41"/>
        <v>32.18768967129232</v>
      </c>
      <c r="BK34" s="48">
        <f t="shared" si="41"/>
        <v>32.50956656800522</v>
      </c>
      <c r="BL34" s="48">
        <f t="shared" si="41"/>
        <v>32.83466223368527</v>
      </c>
      <c r="BM34" s="48">
        <f t="shared" si="41"/>
        <v>32.83466223368527</v>
      </c>
      <c r="BN34" s="48">
        <f t="shared" si="41"/>
        <v>32.83466223368527</v>
      </c>
      <c r="BO34" s="48">
        <f t="shared" si="41"/>
        <v>32.83466223368527</v>
      </c>
      <c r="BP34" s="48">
        <f t="shared" si="41"/>
        <v>32.83466223368527</v>
      </c>
      <c r="BQ34" s="48">
        <f t="shared" si="41"/>
        <v>32.83466223368527</v>
      </c>
      <c r="BR34" s="48">
        <f t="shared" si="41"/>
        <v>32.83466223368527</v>
      </c>
      <c r="BS34" s="48">
        <f t="shared" si="41"/>
        <v>32.83466223368527</v>
      </c>
      <c r="BT34" s="48">
        <f t="shared" si="41"/>
        <v>32.83466223368527</v>
      </c>
      <c r="BU34" s="48">
        <f t="shared" si="41"/>
        <v>32.83466223368527</v>
      </c>
      <c r="BV34" s="48">
        <f t="shared" si="41"/>
        <v>32.83466223368527</v>
      </c>
      <c r="BW34" s="48">
        <f t="shared" si="41"/>
        <v>32.83466223368527</v>
      </c>
      <c r="BX34" s="48">
        <f t="shared" si="41"/>
        <v>32.83466223368527</v>
      </c>
      <c r="BY34" s="48">
        <f t="shared" si="41"/>
        <v>32.83466223368527</v>
      </c>
      <c r="BZ34" s="48">
        <f t="shared" si="41"/>
        <v>32.83466223368527</v>
      </c>
      <c r="CA34" s="48">
        <f t="shared" si="41"/>
        <v>32.83466223368527</v>
      </c>
      <c r="CB34" s="48">
        <f t="shared" si="41"/>
        <v>32.83466223368527</v>
      </c>
      <c r="CC34" s="48">
        <f>CC32-CC33</f>
        <v>32.83466223368527</v>
      </c>
      <c r="CD34" s="48">
        <f>CD32-CD33</f>
        <v>32.83466223368527</v>
      </c>
      <c r="CE34" s="48">
        <f>CE32-CE33</f>
        <v>32.83466223368527</v>
      </c>
      <c r="CF34" s="48">
        <f>CF32-CF33</f>
        <v>32.83466223368527</v>
      </c>
      <c r="CG34" s="48">
        <f>CG32-CG33</f>
        <v>32.83466223368527</v>
      </c>
      <c r="CH34" s="48">
        <f>CH32-CH33</f>
        <v>32.83466223368527</v>
      </c>
      <c r="CI34" s="48">
        <f>CI32-CI33</f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42" ref="E35:P35">E4+E3-D3-D4</f>
        <v>-202.82850542375445</v>
      </c>
      <c r="F35" s="40">
        <f t="shared" si="42"/>
        <v>-204.85679047799204</v>
      </c>
      <c r="G35" s="40">
        <f t="shared" si="42"/>
        <v>-206.9053583827722</v>
      </c>
      <c r="H35" s="40">
        <f t="shared" si="42"/>
        <v>-208.97441196659975</v>
      </c>
      <c r="I35" s="40">
        <f t="shared" si="42"/>
        <v>-211.0641560862657</v>
      </c>
      <c r="J35" s="40">
        <f t="shared" si="42"/>
        <v>-213.17479764712834</v>
      </c>
      <c r="K35" s="40">
        <f t="shared" si="42"/>
        <v>-215.30654562359973</v>
      </c>
      <c r="L35" s="40">
        <f t="shared" si="42"/>
        <v>-217.45961107983567</v>
      </c>
      <c r="M35" s="40">
        <f t="shared" si="42"/>
        <v>-219.63420719063402</v>
      </c>
      <c r="N35" s="40">
        <f t="shared" si="42"/>
        <v>-221.83054926254044</v>
      </c>
      <c r="O35" s="40">
        <f t="shared" si="42"/>
        <v>-224.0488547551658</v>
      </c>
      <c r="P35" s="48">
        <f t="shared" si="42"/>
        <v>2672.325087771272</v>
      </c>
      <c r="Q35" s="48">
        <f aca="true" t="shared" si="43" ref="Q35:AV35">Q4+Q3-P3-P4</f>
        <v>-228.55223673574483</v>
      </c>
      <c r="R35" s="48">
        <f t="shared" si="43"/>
        <v>-230.83775910310214</v>
      </c>
      <c r="S35" s="48">
        <f t="shared" si="43"/>
        <v>-233.14613669413302</v>
      </c>
      <c r="T35" s="48">
        <f t="shared" si="43"/>
        <v>-235.47759806107433</v>
      </c>
      <c r="U35" s="48">
        <f t="shared" si="43"/>
        <v>-237.83237404168517</v>
      </c>
      <c r="V35" s="48">
        <f t="shared" si="43"/>
        <v>-240.210697782102</v>
      </c>
      <c r="W35" s="48">
        <f t="shared" si="43"/>
        <v>-242.61280475992294</v>
      </c>
      <c r="X35" s="48">
        <f t="shared" si="43"/>
        <v>-245.0389328075221</v>
      </c>
      <c r="Y35" s="48">
        <f t="shared" si="43"/>
        <v>-247.4893221355975</v>
      </c>
      <c r="Z35" s="48">
        <f t="shared" si="43"/>
        <v>-249.96421535695345</v>
      </c>
      <c r="AA35" s="48">
        <f t="shared" si="43"/>
        <v>-252.46385751052304</v>
      </c>
      <c r="AB35" s="48">
        <f t="shared" si="43"/>
        <v>3011.242797550283</v>
      </c>
      <c r="AC35" s="48">
        <f t="shared" si="43"/>
        <v>-257.5383810464846</v>
      </c>
      <c r="AD35" s="48">
        <f t="shared" si="43"/>
        <v>-260.1137648569493</v>
      </c>
      <c r="AE35" s="48">
        <f t="shared" si="43"/>
        <v>-262.7149025055187</v>
      </c>
      <c r="AF35" s="48">
        <f t="shared" si="43"/>
        <v>-265.3420515305743</v>
      </c>
      <c r="AG35" s="48">
        <f t="shared" si="43"/>
        <v>-267.9954720458795</v>
      </c>
      <c r="AH35" s="48">
        <f t="shared" si="43"/>
        <v>-270.67542676633866</v>
      </c>
      <c r="AI35" s="48">
        <f t="shared" si="43"/>
        <v>-273.3821810340021</v>
      </c>
      <c r="AJ35" s="48">
        <f t="shared" si="43"/>
        <v>-276.1160028443421</v>
      </c>
      <c r="AK35" s="48">
        <f t="shared" si="43"/>
        <v>-278.87716287278545</v>
      </c>
      <c r="AL35" s="48">
        <f t="shared" si="43"/>
        <v>-281.6659345015132</v>
      </c>
      <c r="AM35" s="48">
        <f t="shared" si="43"/>
        <v>-284.4825938465284</v>
      </c>
      <c r="AN35" s="48">
        <f t="shared" si="43"/>
        <v>3393.143756084274</v>
      </c>
      <c r="AO35" s="48">
        <f t="shared" si="43"/>
        <v>-290.2006939828434</v>
      </c>
      <c r="AP35" s="48">
        <f t="shared" si="43"/>
        <v>-293.10270092267183</v>
      </c>
      <c r="AQ35" s="48">
        <f t="shared" si="43"/>
        <v>-296.03372793189874</v>
      </c>
      <c r="AR35" s="48">
        <f t="shared" si="43"/>
        <v>-298.99406521121773</v>
      </c>
      <c r="AS35" s="48">
        <f t="shared" si="43"/>
        <v>-301.9840058633299</v>
      </c>
      <c r="AT35" s="48">
        <f t="shared" si="43"/>
        <v>-305.00384592196315</v>
      </c>
      <c r="AU35" s="48">
        <f t="shared" si="43"/>
        <v>-308.0538843811828</v>
      </c>
      <c r="AV35" s="48">
        <f t="shared" si="43"/>
        <v>-311.13442322499463</v>
      </c>
      <c r="AW35" s="48">
        <f aca="true" t="shared" si="44" ref="AW35:CB35">AW4+AW3-AV3-AV4</f>
        <v>-314.2457674572447</v>
      </c>
      <c r="AX35" s="48">
        <f t="shared" si="44"/>
        <v>-317.38822513181697</v>
      </c>
      <c r="AY35" s="48">
        <f t="shared" si="44"/>
        <v>-320.5621073831351</v>
      </c>
      <c r="AZ35" s="48">
        <f t="shared" si="44"/>
        <v>3823.479315191766</v>
      </c>
      <c r="BA35" s="48">
        <f t="shared" si="44"/>
        <v>-327.0054057415364</v>
      </c>
      <c r="BB35" s="48">
        <f t="shared" si="44"/>
        <v>-330.2754597989515</v>
      </c>
      <c r="BC35" s="48">
        <f t="shared" si="44"/>
        <v>-333.57821439694135</v>
      </c>
      <c r="BD35" s="48">
        <f t="shared" si="44"/>
        <v>-336.9139965409104</v>
      </c>
      <c r="BE35" s="48">
        <f t="shared" si="44"/>
        <v>-340.2831365063198</v>
      </c>
      <c r="BF35" s="48">
        <f t="shared" si="44"/>
        <v>-343.6859678713827</v>
      </c>
      <c r="BG35" s="48">
        <f t="shared" si="44"/>
        <v>-347.12282755009664</v>
      </c>
      <c r="BH35" s="48">
        <f t="shared" si="44"/>
        <v>-350.5940558255975</v>
      </c>
      <c r="BI35" s="48">
        <f t="shared" si="44"/>
        <v>-354.09999638385375</v>
      </c>
      <c r="BJ35" s="48">
        <f t="shared" si="44"/>
        <v>-357.6409963476923</v>
      </c>
      <c r="BK35" s="48">
        <f t="shared" si="44"/>
        <v>-361.2174063111691</v>
      </c>
      <c r="BL35" s="48">
        <f t="shared" si="44"/>
        <v>4013.125384117087</v>
      </c>
      <c r="BM35" s="48">
        <f t="shared" si="44"/>
        <v>-364.82958037428125</v>
      </c>
      <c r="BN35" s="48">
        <f t="shared" si="44"/>
        <v>-364.82958037428034</v>
      </c>
      <c r="BO35" s="48">
        <f t="shared" si="44"/>
        <v>-364.8295803742808</v>
      </c>
      <c r="BP35" s="48">
        <f t="shared" si="44"/>
        <v>-364.8295803742808</v>
      </c>
      <c r="BQ35" s="48">
        <f t="shared" si="44"/>
        <v>-364.8295803742808</v>
      </c>
      <c r="BR35" s="48">
        <f t="shared" si="44"/>
        <v>-364.8295803742808</v>
      </c>
      <c r="BS35" s="48">
        <f t="shared" si="44"/>
        <v>-364.829580374281</v>
      </c>
      <c r="BT35" s="48">
        <f t="shared" si="44"/>
        <v>-364.8295803742808</v>
      </c>
      <c r="BU35" s="48">
        <f t="shared" si="44"/>
        <v>-364.8295803742808</v>
      </c>
      <c r="BV35" s="48">
        <f t="shared" si="44"/>
        <v>-364.8295803742808</v>
      </c>
      <c r="BW35" s="48">
        <f t="shared" si="44"/>
        <v>-364.82958037428085</v>
      </c>
      <c r="BX35" s="48">
        <f t="shared" si="44"/>
        <v>3648.2958037428075</v>
      </c>
      <c r="BY35" s="48">
        <f t="shared" si="44"/>
        <v>-364.82958037428034</v>
      </c>
      <c r="BZ35" s="48">
        <f t="shared" si="44"/>
        <v>-364.8295803742808</v>
      </c>
      <c r="CA35" s="48">
        <f t="shared" si="44"/>
        <v>-364.8295803742808</v>
      </c>
      <c r="CB35" s="48">
        <f t="shared" si="44"/>
        <v>-364.8295803742808</v>
      </c>
      <c r="CC35" s="48">
        <f aca="true" t="shared" si="45" ref="CC35:CI35">CC4+CC3-CB3-CB4</f>
        <v>-364.8295803742808</v>
      </c>
      <c r="CD35" s="48">
        <f t="shared" si="45"/>
        <v>-364.829580374281</v>
      </c>
      <c r="CE35" s="48">
        <f t="shared" si="45"/>
        <v>-364.8295803742808</v>
      </c>
      <c r="CF35" s="48">
        <f t="shared" si="45"/>
        <v>-364.8295803742808</v>
      </c>
      <c r="CG35" s="48">
        <f t="shared" si="45"/>
        <v>-364.8295803742808</v>
      </c>
      <c r="CH35" s="48">
        <f t="shared" si="45"/>
        <v>-364.82958037428085</v>
      </c>
      <c r="CI35" s="48">
        <f t="shared" si="4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46" ref="E36:P36">E34-E35</f>
        <v>221.08307091189235</v>
      </c>
      <c r="F36" s="44">
        <f t="shared" si="46"/>
        <v>223.29390162101134</v>
      </c>
      <c r="G36" s="44">
        <f t="shared" si="46"/>
        <v>225.52684063722165</v>
      </c>
      <c r="H36" s="44">
        <f t="shared" si="46"/>
        <v>227.78210904359375</v>
      </c>
      <c r="I36" s="44">
        <f t="shared" si="46"/>
        <v>230.05993013402963</v>
      </c>
      <c r="J36" s="44">
        <f t="shared" si="46"/>
        <v>232.3605294353699</v>
      </c>
      <c r="K36" s="44">
        <f t="shared" si="46"/>
        <v>234.6841347297237</v>
      </c>
      <c r="L36" s="44">
        <f t="shared" si="46"/>
        <v>237.03097607702088</v>
      </c>
      <c r="M36" s="44">
        <f t="shared" si="46"/>
        <v>239.40128583779108</v>
      </c>
      <c r="N36" s="44">
        <f t="shared" si="46"/>
        <v>241.79529869616908</v>
      </c>
      <c r="O36" s="44">
        <f t="shared" si="46"/>
        <v>244.2132516831307</v>
      </c>
      <c r="P36" s="50">
        <f t="shared" si="46"/>
        <v>-2651.9590468740275</v>
      </c>
      <c r="Q36" s="50">
        <f aca="true" t="shared" si="47" ref="Q36:AV36">Q34-Q35</f>
        <v>249.12193804196184</v>
      </c>
      <c r="R36" s="50">
        <f t="shared" si="47"/>
        <v>251.61315742238133</v>
      </c>
      <c r="S36" s="50">
        <f t="shared" si="47"/>
        <v>254.129288996605</v>
      </c>
      <c r="T36" s="50">
        <f t="shared" si="47"/>
        <v>256.67058188657103</v>
      </c>
      <c r="U36" s="50">
        <f t="shared" si="47"/>
        <v>259.2372877054368</v>
      </c>
      <c r="V36" s="50">
        <f t="shared" si="47"/>
        <v>261.82966058249116</v>
      </c>
      <c r="W36" s="50">
        <f t="shared" si="47"/>
        <v>264.447957188316</v>
      </c>
      <c r="X36" s="50">
        <f t="shared" si="47"/>
        <v>267.09243676019906</v>
      </c>
      <c r="Y36" s="50">
        <f t="shared" si="47"/>
        <v>269.76336112780126</v>
      </c>
      <c r="Z36" s="50">
        <f t="shared" si="47"/>
        <v>272.46099473907924</v>
      </c>
      <c r="AA36" s="50">
        <f t="shared" si="47"/>
        <v>275.1856046864701</v>
      </c>
      <c r="AB36" s="50">
        <f t="shared" si="47"/>
        <v>-2988.2938329025765</v>
      </c>
      <c r="AC36" s="50">
        <f t="shared" si="47"/>
        <v>280.7168353406682</v>
      </c>
      <c r="AD36" s="50">
        <f t="shared" si="47"/>
        <v>283.52400369407474</v>
      </c>
      <c r="AE36" s="50">
        <f t="shared" si="47"/>
        <v>286.35924373101534</v>
      </c>
      <c r="AF36" s="50">
        <f t="shared" si="47"/>
        <v>289.22283616832595</v>
      </c>
      <c r="AG36" s="50">
        <f t="shared" si="47"/>
        <v>292.1150645300087</v>
      </c>
      <c r="AH36" s="50">
        <f t="shared" si="47"/>
        <v>295.0362151753091</v>
      </c>
      <c r="AI36" s="50">
        <f t="shared" si="47"/>
        <v>297.98657732706226</v>
      </c>
      <c r="AJ36" s="50">
        <f t="shared" si="47"/>
        <v>300.9664431003329</v>
      </c>
      <c r="AK36" s="50">
        <f t="shared" si="47"/>
        <v>303.97610753133614</v>
      </c>
      <c r="AL36" s="50">
        <f t="shared" si="47"/>
        <v>307.0158686066494</v>
      </c>
      <c r="AM36" s="50">
        <f t="shared" si="47"/>
        <v>310.086027292716</v>
      </c>
      <c r="AN36" s="50">
        <f t="shared" si="47"/>
        <v>-3367.2842883036246</v>
      </c>
      <c r="AO36" s="50">
        <f t="shared" si="47"/>
        <v>316.31875644129934</v>
      </c>
      <c r="AP36" s="50">
        <f t="shared" si="47"/>
        <v>319.4819440057123</v>
      </c>
      <c r="AQ36" s="50">
        <f t="shared" si="47"/>
        <v>322.6767634457696</v>
      </c>
      <c r="AR36" s="50">
        <f t="shared" si="47"/>
        <v>325.90353108022737</v>
      </c>
      <c r="AS36" s="50">
        <f t="shared" si="47"/>
        <v>329.1625663910296</v>
      </c>
      <c r="AT36" s="50">
        <f t="shared" si="47"/>
        <v>332.4541920549398</v>
      </c>
      <c r="AU36" s="50">
        <f t="shared" si="47"/>
        <v>335.7787339754892</v>
      </c>
      <c r="AV36" s="50">
        <f t="shared" si="47"/>
        <v>339.1365213152442</v>
      </c>
      <c r="AW36" s="50">
        <f aca="true" t="shared" si="48" ref="AW36:CB36">AW34-AW35</f>
        <v>342.5278865283967</v>
      </c>
      <c r="AX36" s="50">
        <f t="shared" si="48"/>
        <v>345.9531653936805</v>
      </c>
      <c r="AY36" s="50">
        <f t="shared" si="48"/>
        <v>349.4126970476173</v>
      </c>
      <c r="AZ36" s="50">
        <f t="shared" si="48"/>
        <v>-3794.3402196306392</v>
      </c>
      <c r="BA36" s="50">
        <f t="shared" si="48"/>
        <v>356.43589225827463</v>
      </c>
      <c r="BB36" s="50">
        <f t="shared" si="48"/>
        <v>360.00025118085716</v>
      </c>
      <c r="BC36" s="50">
        <f t="shared" si="48"/>
        <v>363.60025369266606</v>
      </c>
      <c r="BD36" s="50">
        <f t="shared" si="48"/>
        <v>367.2362562295923</v>
      </c>
      <c r="BE36" s="50">
        <f t="shared" si="48"/>
        <v>370.90861879188856</v>
      </c>
      <c r="BF36" s="50">
        <f t="shared" si="48"/>
        <v>374.6177049798071</v>
      </c>
      <c r="BG36" s="50">
        <f t="shared" si="48"/>
        <v>378.36388202960535</v>
      </c>
      <c r="BH36" s="50">
        <f t="shared" si="48"/>
        <v>382.14752084990124</v>
      </c>
      <c r="BI36" s="50">
        <f t="shared" si="48"/>
        <v>385.9689960584006</v>
      </c>
      <c r="BJ36" s="50">
        <f t="shared" si="48"/>
        <v>389.8286860189846</v>
      </c>
      <c r="BK36" s="50">
        <f t="shared" si="48"/>
        <v>393.7269728791743</v>
      </c>
      <c r="BL36" s="50">
        <f t="shared" si="48"/>
        <v>-3980.2907218834016</v>
      </c>
      <c r="BM36" s="50">
        <f t="shared" si="48"/>
        <v>397.6642426079665</v>
      </c>
      <c r="BN36" s="50">
        <f t="shared" si="48"/>
        <v>397.6642426079656</v>
      </c>
      <c r="BO36" s="50">
        <f t="shared" si="48"/>
        <v>397.66424260796606</v>
      </c>
      <c r="BP36" s="50">
        <f t="shared" si="48"/>
        <v>397.66424260796606</v>
      </c>
      <c r="BQ36" s="50">
        <f t="shared" si="48"/>
        <v>397.66424260796606</v>
      </c>
      <c r="BR36" s="50">
        <f t="shared" si="48"/>
        <v>397.66424260796606</v>
      </c>
      <c r="BS36" s="50">
        <f t="shared" si="48"/>
        <v>397.6642426079663</v>
      </c>
      <c r="BT36" s="50">
        <f t="shared" si="48"/>
        <v>397.66424260796606</v>
      </c>
      <c r="BU36" s="50">
        <f t="shared" si="48"/>
        <v>397.66424260796606</v>
      </c>
      <c r="BV36" s="50">
        <f t="shared" si="48"/>
        <v>397.66424260796606</v>
      </c>
      <c r="BW36" s="50">
        <f t="shared" si="48"/>
        <v>397.6642426079661</v>
      </c>
      <c r="BX36" s="50">
        <f t="shared" si="48"/>
        <v>-3615.461141509122</v>
      </c>
      <c r="BY36" s="50">
        <f t="shared" si="48"/>
        <v>397.6642426079656</v>
      </c>
      <c r="BZ36" s="50">
        <f t="shared" si="48"/>
        <v>397.66424260796606</v>
      </c>
      <c r="CA36" s="50">
        <f t="shared" si="48"/>
        <v>397.66424260796606</v>
      </c>
      <c r="CB36" s="50">
        <f t="shared" si="48"/>
        <v>397.66424260796606</v>
      </c>
      <c r="CC36" s="50">
        <f>CC34-CC35</f>
        <v>397.66424260796606</v>
      </c>
      <c r="CD36" s="50">
        <f>CD34-CD35</f>
        <v>397.6642426079663</v>
      </c>
      <c r="CE36" s="50">
        <f>CE34-CE35</f>
        <v>397.66424260796606</v>
      </c>
      <c r="CF36" s="50">
        <f>CF34-CF35</f>
        <v>397.66424260796606</v>
      </c>
      <c r="CG36" s="50">
        <f>CG34-CG35</f>
        <v>397.66424260796606</v>
      </c>
      <c r="CH36" s="50">
        <f>CH34-CH35</f>
        <v>397.6642426079661</v>
      </c>
      <c r="CI36" s="50">
        <f>CI34-CI35</f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49" ref="E37:P37">E8-D8</f>
        <v>-214.0226339071428</v>
      </c>
      <c r="F37" s="40">
        <f t="shared" si="49"/>
        <v>-216.87553251798272</v>
      </c>
      <c r="G37" s="40">
        <f t="shared" si="49"/>
        <v>-219.75909813174735</v>
      </c>
      <c r="H37" s="40">
        <f t="shared" si="49"/>
        <v>-222.67364383251447</v>
      </c>
      <c r="I37" s="40">
        <f t="shared" si="49"/>
        <v>-225.61948585444816</v>
      </c>
      <c r="J37" s="40">
        <f t="shared" si="49"/>
        <v>-228.5969436133514</v>
      </c>
      <c r="K37" s="40">
        <f t="shared" si="49"/>
        <v>-231.60633973854556</v>
      </c>
      <c r="L37" s="40">
        <f t="shared" si="49"/>
        <v>-234.64800010505814</v>
      </c>
      <c r="M37" s="40">
        <f t="shared" si="49"/>
        <v>-237.72225386614372</v>
      </c>
      <c r="N37" s="40">
        <f t="shared" si="49"/>
        <v>-240.82943348612008</v>
      </c>
      <c r="O37" s="40">
        <f t="shared" si="49"/>
        <v>-81.12563653021743</v>
      </c>
      <c r="P37" s="48">
        <f t="shared" si="49"/>
        <v>2651.9590468740275</v>
      </c>
      <c r="Q37" s="48">
        <f aca="true" t="shared" si="50" ref="Q37:AV37">Q8-P8</f>
        <v>-241.16606090133973</v>
      </c>
      <c r="R37" s="48">
        <f t="shared" si="50"/>
        <v>-244.38077846446322</v>
      </c>
      <c r="S37" s="48">
        <f t="shared" si="50"/>
        <v>-247.63005237408015</v>
      </c>
      <c r="T37" s="48">
        <f t="shared" si="50"/>
        <v>-250.91423542116854</v>
      </c>
      <c r="U37" s="48">
        <f t="shared" si="50"/>
        <v>-254.23368394629824</v>
      </c>
      <c r="V37" s="48">
        <f t="shared" si="50"/>
        <v>-257.58875787519105</v>
      </c>
      <c r="W37" s="48">
        <f t="shared" si="50"/>
        <v>-260.97982075464165</v>
      </c>
      <c r="X37" s="48">
        <f t="shared" si="50"/>
        <v>-264.4072397887885</v>
      </c>
      <c r="Y37" s="48">
        <f t="shared" si="50"/>
        <v>-267.87138587575714</v>
      </c>
      <c r="Z37" s="48">
        <f t="shared" si="50"/>
        <v>-271.3726336446623</v>
      </c>
      <c r="AA37" s="48">
        <f t="shared" si="50"/>
        <v>-91.41439782763706</v>
      </c>
      <c r="AB37" s="48">
        <f t="shared" si="50"/>
        <v>2988.2938329025765</v>
      </c>
      <c r="AC37" s="48">
        <f t="shared" si="50"/>
        <v>-271.7519538419606</v>
      </c>
      <c r="AD37" s="48">
        <f t="shared" si="50"/>
        <v>-275.37437805689297</v>
      </c>
      <c r="AE37" s="48">
        <f t="shared" si="50"/>
        <v>-279.0357412280041</v>
      </c>
      <c r="AF37" s="48">
        <f t="shared" si="50"/>
        <v>-282.7364408889989</v>
      </c>
      <c r="AG37" s="48">
        <f t="shared" si="50"/>
        <v>-286.4768785733486</v>
      </c>
      <c r="AH37" s="48">
        <f t="shared" si="50"/>
        <v>-290.2574598543688</v>
      </c>
      <c r="AI37" s="48">
        <f t="shared" si="50"/>
        <v>-294.0785943856854</v>
      </c>
      <c r="AJ37" s="48">
        <f t="shared" si="50"/>
        <v>-297.94069594211294</v>
      </c>
      <c r="AK37" s="48">
        <f t="shared" si="50"/>
        <v>-301.84418246094253</v>
      </c>
      <c r="AL37" s="48">
        <f t="shared" si="50"/>
        <v>-305.78947608363865</v>
      </c>
      <c r="AM37" s="48">
        <f t="shared" si="50"/>
        <v>-103.00803158662302</v>
      </c>
      <c r="AN37" s="48">
        <f t="shared" si="50"/>
        <v>3367.2842883036246</v>
      </c>
      <c r="AO37" s="48">
        <f t="shared" si="50"/>
        <v>-306.2169035763882</v>
      </c>
      <c r="AP37" s="48">
        <f t="shared" si="50"/>
        <v>-310.29874185153085</v>
      </c>
      <c r="AQ37" s="48">
        <f t="shared" si="50"/>
        <v>-314.4244575171424</v>
      </c>
      <c r="AR37" s="48">
        <f t="shared" si="50"/>
        <v>-318.59449852415173</v>
      </c>
      <c r="AS37" s="48">
        <f t="shared" si="50"/>
        <v>-322.80931733052626</v>
      </c>
      <c r="AT37" s="48">
        <f t="shared" si="50"/>
        <v>-327.0693709464283</v>
      </c>
      <c r="AU37" s="48">
        <f t="shared" si="50"/>
        <v>-331.37512097981676</v>
      </c>
      <c r="AV37" s="48">
        <f t="shared" si="50"/>
        <v>-335.7270336825112</v>
      </c>
      <c r="AW37" s="48">
        <f aca="true" t="shared" si="51" ref="AW37:CB37">AW8-AV8</f>
        <v>-340.1255799967113</v>
      </c>
      <c r="AX37" s="48">
        <f t="shared" si="51"/>
        <v>-344.5712356019852</v>
      </c>
      <c r="AY37" s="48">
        <f t="shared" si="51"/>
        <v>-116.0720282964325</v>
      </c>
      <c r="AZ37" s="48">
        <f t="shared" si="51"/>
        <v>3794.3402196306392</v>
      </c>
      <c r="BA37" s="48">
        <f t="shared" si="51"/>
        <v>-345.0528715993828</v>
      </c>
      <c r="BB37" s="48">
        <f t="shared" si="51"/>
        <v>-349.6523891367633</v>
      </c>
      <c r="BC37" s="48">
        <f t="shared" si="51"/>
        <v>-354.3013488159827</v>
      </c>
      <c r="BD37" s="48">
        <f t="shared" si="51"/>
        <v>-359.0002553993568</v>
      </c>
      <c r="BE37" s="48">
        <f t="shared" si="51"/>
        <v>-363.74961872785116</v>
      </c>
      <c r="BF37" s="48">
        <f t="shared" si="51"/>
        <v>-368.54995377195314</v>
      </c>
      <c r="BG37" s="48">
        <f t="shared" si="51"/>
        <v>-373.4017806830673</v>
      </c>
      <c r="BH37" s="48">
        <f t="shared" si="51"/>
        <v>-378.30562484541235</v>
      </c>
      <c r="BI37" s="48">
        <f t="shared" si="51"/>
        <v>-383.262016928448</v>
      </c>
      <c r="BJ37" s="48">
        <f t="shared" si="51"/>
        <v>-388.27149293981734</v>
      </c>
      <c r="BK37" s="48">
        <f t="shared" si="51"/>
        <v>-130.7928667826044</v>
      </c>
      <c r="BL37" s="48">
        <f t="shared" si="51"/>
        <v>3980.2907218834016</v>
      </c>
      <c r="BM37" s="48">
        <f t="shared" si="51"/>
        <v>-385.7233704423161</v>
      </c>
      <c r="BN37" s="48">
        <f t="shared" si="51"/>
        <v>-386.8805405536418</v>
      </c>
      <c r="BO37" s="48">
        <f t="shared" si="51"/>
        <v>-388.0411821753037</v>
      </c>
      <c r="BP37" s="48">
        <f t="shared" si="51"/>
        <v>-389.20530572183</v>
      </c>
      <c r="BQ37" s="48">
        <f t="shared" si="51"/>
        <v>-390.37292163899497</v>
      </c>
      <c r="BR37" s="48">
        <f t="shared" si="51"/>
        <v>-391.54404040391205</v>
      </c>
      <c r="BS37" s="48">
        <f t="shared" si="51"/>
        <v>-392.71867252512425</v>
      </c>
      <c r="BT37" s="48">
        <f t="shared" si="51"/>
        <v>-393.89682854269927</v>
      </c>
      <c r="BU37" s="48">
        <f t="shared" si="51"/>
        <v>-395.0785190283274</v>
      </c>
      <c r="BV37" s="48">
        <f t="shared" si="51"/>
        <v>-396.26375458541236</v>
      </c>
      <c r="BW37" s="48">
        <f t="shared" si="51"/>
        <v>-70.56558626583973</v>
      </c>
      <c r="BX37" s="48">
        <f t="shared" si="51"/>
        <v>3615.461141509122</v>
      </c>
      <c r="BY37" s="48">
        <f t="shared" si="51"/>
        <v>-386.81785918343803</v>
      </c>
      <c r="BZ37" s="48">
        <f t="shared" si="51"/>
        <v>-387.97831276098896</v>
      </c>
      <c r="CA37" s="48">
        <f t="shared" si="51"/>
        <v>-389.14224769927205</v>
      </c>
      <c r="CB37" s="48">
        <f t="shared" si="51"/>
        <v>-390.30967444236967</v>
      </c>
      <c r="CC37" s="48">
        <f aca="true" t="shared" si="52" ref="CC37:CI37">CC8-CB8</f>
        <v>-391.48060346569696</v>
      </c>
      <c r="CD37" s="48">
        <f t="shared" si="52"/>
        <v>-392.65504527609414</v>
      </c>
      <c r="CE37" s="48">
        <f t="shared" si="52"/>
        <v>-393.8330104119224</v>
      </c>
      <c r="CF37" s="48">
        <f t="shared" si="52"/>
        <v>-395.0145094431581</v>
      </c>
      <c r="CG37" s="48">
        <f t="shared" si="52"/>
        <v>-396.1995529714875</v>
      </c>
      <c r="CH37" s="48">
        <f t="shared" si="52"/>
        <v>-92.03032585469435</v>
      </c>
      <c r="CI37" s="48">
        <f t="shared" si="52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53" ref="E38:P38">E15*0.6</f>
        <v>7.060437004749816</v>
      </c>
      <c r="F38" s="40">
        <f t="shared" si="53"/>
        <v>6.418369103028387</v>
      </c>
      <c r="G38" s="40">
        <f t="shared" si="53"/>
        <v>5.7677425054744385</v>
      </c>
      <c r="H38" s="40">
        <f t="shared" si="53"/>
        <v>5.1084652110791975</v>
      </c>
      <c r="I38" s="40">
        <f t="shared" si="53"/>
        <v>4.440444279581653</v>
      </c>
      <c r="J38" s="40">
        <f t="shared" si="53"/>
        <v>3.763585822018309</v>
      </c>
      <c r="K38" s="40">
        <f t="shared" si="53"/>
        <v>3.077794991178255</v>
      </c>
      <c r="L38" s="40">
        <f t="shared" si="53"/>
        <v>2.382975971962618</v>
      </c>
      <c r="M38" s="40">
        <f t="shared" si="53"/>
        <v>1.6790319716474436</v>
      </c>
      <c r="N38" s="40">
        <f t="shared" si="53"/>
        <v>0.9658652100490125</v>
      </c>
      <c r="O38" s="40">
        <f t="shared" si="53"/>
        <v>0.2433769095906523</v>
      </c>
      <c r="P38" s="48">
        <f t="shared" si="53"/>
        <v>0</v>
      </c>
      <c r="Q38" s="48">
        <f aca="true" t="shared" si="54" ref="Q38:CB38">Q15*0.6</f>
        <v>7.955877140622082</v>
      </c>
      <c r="R38" s="48">
        <f t="shared" si="54"/>
        <v>7.232378957918064</v>
      </c>
      <c r="S38" s="48">
        <f t="shared" si="54"/>
        <v>6.499236622524674</v>
      </c>
      <c r="T38" s="48">
        <f t="shared" si="54"/>
        <v>5.756346465402433</v>
      </c>
      <c r="U38" s="48">
        <f t="shared" si="54"/>
        <v>5.003603759138928</v>
      </c>
      <c r="V38" s="48">
        <f t="shared" si="54"/>
        <v>4.240902707300033</v>
      </c>
      <c r="W38" s="48">
        <f t="shared" si="54"/>
        <v>3.46813643367446</v>
      </c>
      <c r="X38" s="48">
        <f t="shared" si="54"/>
        <v>2.685196971410535</v>
      </c>
      <c r="Y38" s="48">
        <f t="shared" si="54"/>
        <v>1.8919752520441695</v>
      </c>
      <c r="Z38" s="48">
        <f t="shared" si="54"/>
        <v>1.088361094416898</v>
      </c>
      <c r="AA38" s="48">
        <f t="shared" si="54"/>
        <v>0.274243193482911</v>
      </c>
      <c r="AB38" s="48">
        <f t="shared" si="54"/>
        <v>-1.7053025658242405E-16</v>
      </c>
      <c r="AC38" s="48">
        <f t="shared" si="54"/>
        <v>8.96488149870773</v>
      </c>
      <c r="AD38" s="48">
        <f t="shared" si="54"/>
        <v>8.149625637181847</v>
      </c>
      <c r="AE38" s="48">
        <f t="shared" si="54"/>
        <v>7.323502503011168</v>
      </c>
      <c r="AF38" s="48">
        <f t="shared" si="54"/>
        <v>6.486395279327156</v>
      </c>
      <c r="AG38" s="48">
        <f t="shared" si="54"/>
        <v>5.63818595666016</v>
      </c>
      <c r="AH38" s="48">
        <f t="shared" si="54"/>
        <v>4.778755320940114</v>
      </c>
      <c r="AI38" s="48">
        <f t="shared" si="54"/>
        <v>3.9079829413770075</v>
      </c>
      <c r="AJ38" s="48">
        <f t="shared" si="54"/>
        <v>3.0257471582199513</v>
      </c>
      <c r="AK38" s="48">
        <f t="shared" si="54"/>
        <v>2.1319250703936126</v>
      </c>
      <c r="AL38" s="48">
        <f t="shared" si="54"/>
        <v>1.226392523010785</v>
      </c>
      <c r="AM38" s="48">
        <f t="shared" si="54"/>
        <v>0.30902409475986903</v>
      </c>
      <c r="AN38" s="48">
        <f t="shared" si="54"/>
        <v>0</v>
      </c>
      <c r="AO38" s="48">
        <f t="shared" si="54"/>
        <v>10.101852864910873</v>
      </c>
      <c r="AP38" s="48">
        <f t="shared" si="54"/>
        <v>9.183202154181709</v>
      </c>
      <c r="AQ38" s="48">
        <f t="shared" si="54"/>
        <v>8.252305928627116</v>
      </c>
      <c r="AR38" s="48">
        <f t="shared" si="54"/>
        <v>7.30903255607569</v>
      </c>
      <c r="AS38" s="48">
        <f t="shared" si="54"/>
        <v>6.353249060503234</v>
      </c>
      <c r="AT38" s="48">
        <f t="shared" si="54"/>
        <v>5.384821108511656</v>
      </c>
      <c r="AU38" s="48">
        <f t="shared" si="54"/>
        <v>4.40361299567237</v>
      </c>
      <c r="AV38" s="48">
        <f t="shared" si="54"/>
        <v>3.40948763273292</v>
      </c>
      <c r="AW38" s="48">
        <f t="shared" si="54"/>
        <v>2.4023065316853867</v>
      </c>
      <c r="AX38" s="48">
        <f t="shared" si="54"/>
        <v>1.3819297916952529</v>
      </c>
      <c r="AY38" s="48">
        <f t="shared" si="54"/>
        <v>0.3482160848892974</v>
      </c>
      <c r="AZ38" s="48">
        <f t="shared" si="54"/>
        <v>-1.7053025658242405E-16</v>
      </c>
      <c r="BA38" s="48">
        <f t="shared" si="54"/>
        <v>11.383020658891917</v>
      </c>
      <c r="BB38" s="48">
        <f t="shared" si="54"/>
        <v>10.34786204409377</v>
      </c>
      <c r="BC38" s="48">
        <f t="shared" si="54"/>
        <v>9.298904876683478</v>
      </c>
      <c r="BD38" s="48">
        <f t="shared" si="54"/>
        <v>8.23600083023553</v>
      </c>
      <c r="BE38" s="48">
        <f t="shared" si="54"/>
        <v>7.159000064037461</v>
      </c>
      <c r="BF38" s="48">
        <f t="shared" si="54"/>
        <v>6.067751207853908</v>
      </c>
      <c r="BG38" s="48">
        <f t="shared" si="54"/>
        <v>4.962101346538048</v>
      </c>
      <c r="BH38" s="48">
        <f t="shared" si="54"/>
        <v>3.8418960044888464</v>
      </c>
      <c r="BI38" s="48">
        <f t="shared" si="54"/>
        <v>2.7069791299526096</v>
      </c>
      <c r="BJ38" s="48">
        <f t="shared" si="54"/>
        <v>1.5571930791672652</v>
      </c>
      <c r="BK38" s="48">
        <f t="shared" si="54"/>
        <v>0.3923786003478132</v>
      </c>
      <c r="BL38" s="48">
        <f t="shared" si="54"/>
        <v>0</v>
      </c>
      <c r="BM38" s="48">
        <f t="shared" si="54"/>
        <v>11.940872165650203</v>
      </c>
      <c r="BN38" s="48">
        <f t="shared" si="54"/>
        <v>10.783702054323257</v>
      </c>
      <c r="BO38" s="48">
        <f t="shared" si="54"/>
        <v>9.62306043266233</v>
      </c>
      <c r="BP38" s="48">
        <f t="shared" si="54"/>
        <v>8.458936886136419</v>
      </c>
      <c r="BQ38" s="48">
        <f t="shared" si="54"/>
        <v>7.29132096897093</v>
      </c>
      <c r="BR38" s="48">
        <f t="shared" si="54"/>
        <v>6.120202204053945</v>
      </c>
      <c r="BS38" s="48">
        <f t="shared" si="54"/>
        <v>4.945570082842209</v>
      </c>
      <c r="BT38" s="48">
        <f t="shared" si="54"/>
        <v>3.7674140652668364</v>
      </c>
      <c r="BU38" s="48">
        <f t="shared" si="54"/>
        <v>2.5857235796387386</v>
      </c>
      <c r="BV38" s="48">
        <f t="shared" si="54"/>
        <v>1.4004880225537566</v>
      </c>
      <c r="BW38" s="48">
        <f t="shared" si="54"/>
        <v>0.21169675879751934</v>
      </c>
      <c r="BX38" s="48">
        <f t="shared" si="54"/>
        <v>1.7053025658242405E-16</v>
      </c>
      <c r="BY38" s="48">
        <f t="shared" si="54"/>
        <v>10.846383424527367</v>
      </c>
      <c r="BZ38" s="48">
        <f t="shared" si="54"/>
        <v>9.685929846977054</v>
      </c>
      <c r="CA38" s="48">
        <f t="shared" si="54"/>
        <v>8.521994908694085</v>
      </c>
      <c r="CB38" s="48">
        <f t="shared" si="54"/>
        <v>7.35456816559627</v>
      </c>
      <c r="CC38" s="48">
        <f aca="true" t="shared" si="55" ref="CC38:CI38">CC15*0.6</f>
        <v>6.18363914226916</v>
      </c>
      <c r="CD38" s="48">
        <f t="shared" si="55"/>
        <v>5.00919733187207</v>
      </c>
      <c r="CE38" s="48">
        <f t="shared" si="55"/>
        <v>3.8312321960437874</v>
      </c>
      <c r="CF38" s="48">
        <f t="shared" si="55"/>
        <v>2.64973316480802</v>
      </c>
      <c r="CG38" s="48">
        <f t="shared" si="55"/>
        <v>1.4646896364785456</v>
      </c>
      <c r="CH38" s="48">
        <f t="shared" si="55"/>
        <v>0.27609097756408324</v>
      </c>
      <c r="CI38" s="48">
        <f t="shared" si="55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56" ref="E39:P39">E36+E37-E38</f>
        <v>-2.566835632933362E-13</v>
      </c>
      <c r="F39" s="44">
        <f t="shared" si="56"/>
        <v>2.3714363805993344E-13</v>
      </c>
      <c r="G39" s="44">
        <f t="shared" si="56"/>
        <v>-1.3589129821411916E-13</v>
      </c>
      <c r="H39" s="44">
        <f t="shared" si="56"/>
        <v>7.993605777301127E-14</v>
      </c>
      <c r="I39" s="44">
        <f t="shared" si="56"/>
        <v>-1.829647544582258E-13</v>
      </c>
      <c r="J39" s="44">
        <f t="shared" si="56"/>
        <v>1.7541523789077473E-13</v>
      </c>
      <c r="K39" s="44">
        <f t="shared" si="56"/>
        <v>-1.1723955140041653E-13</v>
      </c>
      <c r="L39" s="44">
        <f t="shared" si="56"/>
        <v>1.1812772982011666E-13</v>
      </c>
      <c r="M39" s="44">
        <f t="shared" si="56"/>
        <v>-8.171241461241152E-14</v>
      </c>
      <c r="N39" s="44">
        <f t="shared" si="56"/>
        <v>-9.43689570931383E-15</v>
      </c>
      <c r="O39" s="44">
        <f t="shared" si="56"/>
        <v>162.8442382433226</v>
      </c>
      <c r="P39" s="50">
        <f t="shared" si="56"/>
        <v>0</v>
      </c>
      <c r="Q39" s="50">
        <f aca="true" t="shared" si="57" ref="Q39:AV39">Q36+Q37-Q38</f>
        <v>2.4868995751603507E-14</v>
      </c>
      <c r="R39" s="50">
        <f t="shared" si="57"/>
        <v>5.1514348342607263E-14</v>
      </c>
      <c r="S39" s="50">
        <f t="shared" si="57"/>
        <v>1.7319479184152442E-13</v>
      </c>
      <c r="T39" s="50">
        <f t="shared" si="57"/>
        <v>5.417888360170764E-14</v>
      </c>
      <c r="U39" s="50">
        <f t="shared" si="57"/>
        <v>-3.5704772471945034E-13</v>
      </c>
      <c r="V39" s="50">
        <f t="shared" si="57"/>
        <v>7.549516567451064E-14</v>
      </c>
      <c r="W39" s="50">
        <f t="shared" si="57"/>
        <v>-8.570921750106208E-14</v>
      </c>
      <c r="X39" s="50">
        <f t="shared" si="57"/>
        <v>2.708944180085382E-14</v>
      </c>
      <c r="Y39" s="50">
        <f t="shared" si="57"/>
        <v>-5.0182080713057076E-14</v>
      </c>
      <c r="Z39" s="50">
        <f t="shared" si="57"/>
        <v>4.107825191113079E-14</v>
      </c>
      <c r="AA39" s="50">
        <f t="shared" si="57"/>
        <v>183.49696366535017</v>
      </c>
      <c r="AB39" s="50">
        <f t="shared" si="57"/>
        <v>1.7053025658242405E-16</v>
      </c>
      <c r="AC39" s="50">
        <f t="shared" si="57"/>
        <v>-1.3145040611561853E-13</v>
      </c>
      <c r="AD39" s="50">
        <f t="shared" si="57"/>
        <v>-7.638334409421077E-14</v>
      </c>
      <c r="AE39" s="50">
        <f t="shared" si="57"/>
        <v>7.283063041541027E-14</v>
      </c>
      <c r="AF39" s="50">
        <f t="shared" si="57"/>
        <v>-1.1457501614131615E-13</v>
      </c>
      <c r="AG39" s="50">
        <f t="shared" si="57"/>
        <v>-6.483702463810914E-14</v>
      </c>
      <c r="AH39" s="50">
        <f t="shared" si="57"/>
        <v>2.0605739337042905E-13</v>
      </c>
      <c r="AI39" s="50">
        <f t="shared" si="57"/>
        <v>-1.354472090042691E-13</v>
      </c>
      <c r="AJ39" s="50">
        <f t="shared" si="57"/>
        <v>3.419486915845482E-14</v>
      </c>
      <c r="AK39" s="50">
        <f t="shared" si="57"/>
        <v>-6.217248937900877E-15</v>
      </c>
      <c r="AL39" s="50">
        <f t="shared" si="57"/>
        <v>-2.6201263381153694E-14</v>
      </c>
      <c r="AM39" s="50">
        <f t="shared" si="57"/>
        <v>206.7689716113331</v>
      </c>
      <c r="AN39" s="50">
        <f t="shared" si="57"/>
        <v>0</v>
      </c>
      <c r="AO39" s="50">
        <f t="shared" si="57"/>
        <v>2.9309887850104133E-13</v>
      </c>
      <c r="AP39" s="50">
        <f t="shared" si="57"/>
        <v>-2.504663143554353E-13</v>
      </c>
      <c r="AQ39" s="50">
        <f t="shared" si="57"/>
        <v>9.237055564881302E-14</v>
      </c>
      <c r="AR39" s="50">
        <f t="shared" si="57"/>
        <v>-5.417888360170764E-14</v>
      </c>
      <c r="AS39" s="50">
        <f t="shared" si="57"/>
        <v>1.1013412404281553E-13</v>
      </c>
      <c r="AT39" s="50">
        <f t="shared" si="57"/>
        <v>-1.3944401189291966E-13</v>
      </c>
      <c r="AU39" s="50">
        <f t="shared" si="57"/>
        <v>9.059419880941277E-14</v>
      </c>
      <c r="AV39" s="50">
        <f t="shared" si="57"/>
        <v>5.551115123125783E-14</v>
      </c>
      <c r="AW39" s="50">
        <f aca="true" t="shared" si="58" ref="AW39:CB39">AW36+AW37-AW38</f>
        <v>5.3290705182007514E-14</v>
      </c>
      <c r="AX39" s="50">
        <f t="shared" si="58"/>
        <v>3.552713678800501E-15</v>
      </c>
      <c r="AY39" s="50">
        <f t="shared" si="58"/>
        <v>232.99245266629552</v>
      </c>
      <c r="AZ39" s="50">
        <f t="shared" si="58"/>
        <v>1.7053025658242405E-16</v>
      </c>
      <c r="BA39" s="50">
        <f t="shared" si="58"/>
        <v>-7.993605777301127E-14</v>
      </c>
      <c r="BB39" s="50">
        <f t="shared" si="58"/>
        <v>8.881784197001252E-14</v>
      </c>
      <c r="BC39" s="50">
        <f t="shared" si="58"/>
        <v>-1.1191048088221578E-13</v>
      </c>
      <c r="BD39" s="50">
        <f t="shared" si="58"/>
        <v>0</v>
      </c>
      <c r="BE39" s="50">
        <f t="shared" si="58"/>
        <v>-6.128431095930864E-14</v>
      </c>
      <c r="BF39" s="50">
        <f t="shared" si="58"/>
        <v>6.572520305780927E-14</v>
      </c>
      <c r="BG39" s="50">
        <f t="shared" si="58"/>
        <v>2.930988785010413E-14</v>
      </c>
      <c r="BH39" s="50">
        <f t="shared" si="58"/>
        <v>4.1300296516055823E-14</v>
      </c>
      <c r="BI39" s="50">
        <f t="shared" si="58"/>
        <v>-3.774758283725532E-14</v>
      </c>
      <c r="BJ39" s="50">
        <f t="shared" si="58"/>
        <v>2.5979218776228663E-14</v>
      </c>
      <c r="BK39" s="50">
        <f t="shared" si="58"/>
        <v>262.5417274962221</v>
      </c>
      <c r="BL39" s="50">
        <f t="shared" si="58"/>
        <v>0</v>
      </c>
      <c r="BM39" s="50">
        <f t="shared" si="58"/>
        <v>2.291500322826323E-13</v>
      </c>
      <c r="BN39" s="50">
        <f t="shared" si="58"/>
        <v>5.258016244624741E-13</v>
      </c>
      <c r="BO39" s="50">
        <f t="shared" si="58"/>
        <v>5.5067062021407764E-14</v>
      </c>
      <c r="BP39" s="50">
        <f t="shared" si="58"/>
        <v>-3.3217872896784684E-13</v>
      </c>
      <c r="BQ39" s="50">
        <f t="shared" si="58"/>
        <v>1.6253665080512292E-13</v>
      </c>
      <c r="BR39" s="50">
        <f t="shared" si="58"/>
        <v>6.483702463810914E-14</v>
      </c>
      <c r="BS39" s="50">
        <f t="shared" si="58"/>
        <v>-1.6964207816272392E-13</v>
      </c>
      <c r="BT39" s="50">
        <f t="shared" si="58"/>
        <v>-4.4853010194856324E-14</v>
      </c>
      <c r="BU39" s="50">
        <f t="shared" si="58"/>
        <v>-5.684341886080802E-14</v>
      </c>
      <c r="BV39" s="50">
        <f t="shared" si="58"/>
        <v>-5.440092820663267E-14</v>
      </c>
      <c r="BW39" s="50">
        <f t="shared" si="58"/>
        <v>326.88695958332886</v>
      </c>
      <c r="BX39" s="50">
        <f t="shared" si="58"/>
        <v>-1.7053025658242405E-16</v>
      </c>
      <c r="BY39" s="50">
        <f t="shared" si="58"/>
        <v>2.0605739337042905E-13</v>
      </c>
      <c r="BZ39" s="50">
        <f t="shared" si="58"/>
        <v>4.973799150320701E-14</v>
      </c>
      <c r="CA39" s="50">
        <f t="shared" si="58"/>
        <v>-7.283063041541027E-14</v>
      </c>
      <c r="CB39" s="50">
        <f t="shared" si="58"/>
        <v>1.2079226507921703E-13</v>
      </c>
      <c r="CC39" s="50">
        <f>CC36+CC37-CC38</f>
        <v>-5.950795411990839E-14</v>
      </c>
      <c r="CD39" s="50">
        <f>CD36+CD37-CD38</f>
        <v>7.460698725481052E-14</v>
      </c>
      <c r="CE39" s="50">
        <f>CE36+CE37-CE38</f>
        <v>-1.0125233984581428E-13</v>
      </c>
      <c r="CF39" s="50">
        <f>CF36+CF37-CF38</f>
        <v>-5.062616992290714E-14</v>
      </c>
      <c r="CG39" s="50">
        <f>CG36+CG37-CG38</f>
        <v>2.19824158875781E-14</v>
      </c>
      <c r="CH39" s="50">
        <f>CH36+CH37-CH38</f>
        <v>305.3578257757077</v>
      </c>
      <c r="CI39" s="50">
        <f>CI36+CI37-CI38</f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59" ref="E40:P40">E15-E37</f>
        <v>225.79002891505914</v>
      </c>
      <c r="F40" s="42">
        <f t="shared" si="59"/>
        <v>227.57281435636335</v>
      </c>
      <c r="G40" s="42">
        <f t="shared" si="59"/>
        <v>229.37200230753808</v>
      </c>
      <c r="H40" s="42">
        <f t="shared" si="59"/>
        <v>231.18775251764646</v>
      </c>
      <c r="I40" s="42">
        <f t="shared" si="59"/>
        <v>233.02022632041758</v>
      </c>
      <c r="J40" s="42">
        <f t="shared" si="59"/>
        <v>234.8695866500486</v>
      </c>
      <c r="K40" s="42">
        <f t="shared" si="59"/>
        <v>236.73599805717598</v>
      </c>
      <c r="L40" s="42">
        <f t="shared" si="59"/>
        <v>238.61962672499584</v>
      </c>
      <c r="M40" s="42">
        <f t="shared" si="59"/>
        <v>240.52064048555613</v>
      </c>
      <c r="N40" s="42">
        <f t="shared" si="59"/>
        <v>242.43920883620177</v>
      </c>
      <c r="O40" s="42">
        <f t="shared" si="59"/>
        <v>81.53126471286852</v>
      </c>
      <c r="P40" s="51">
        <f t="shared" si="59"/>
        <v>-2651.9590468740275</v>
      </c>
      <c r="Q40" s="51">
        <f aca="true" t="shared" si="60" ref="Q40:CB40">Q15-Q37</f>
        <v>254.42585613570986</v>
      </c>
      <c r="R40" s="51">
        <f t="shared" si="60"/>
        <v>256.4347433943267</v>
      </c>
      <c r="S40" s="51">
        <f t="shared" si="60"/>
        <v>258.46211341162126</v>
      </c>
      <c r="T40" s="51">
        <f t="shared" si="60"/>
        <v>260.5081461968393</v>
      </c>
      <c r="U40" s="51">
        <f t="shared" si="60"/>
        <v>262.57302354486313</v>
      </c>
      <c r="V40" s="51">
        <f t="shared" si="60"/>
        <v>264.65692905402443</v>
      </c>
      <c r="W40" s="51">
        <f t="shared" si="60"/>
        <v>266.7600481440991</v>
      </c>
      <c r="X40" s="51">
        <f t="shared" si="60"/>
        <v>268.8825680744727</v>
      </c>
      <c r="Y40" s="51">
        <f t="shared" si="60"/>
        <v>271.02467796249744</v>
      </c>
      <c r="Z40" s="51">
        <f t="shared" si="60"/>
        <v>273.18656880202377</v>
      </c>
      <c r="AA40" s="51">
        <f t="shared" si="60"/>
        <v>91.87146981677525</v>
      </c>
      <c r="AB40" s="51">
        <f t="shared" si="60"/>
        <v>-2988.2938329025765</v>
      </c>
      <c r="AC40" s="51">
        <f t="shared" si="60"/>
        <v>286.6934230064735</v>
      </c>
      <c r="AD40" s="51">
        <f t="shared" si="60"/>
        <v>288.95708745219605</v>
      </c>
      <c r="AE40" s="51">
        <f t="shared" si="60"/>
        <v>291.2415787330227</v>
      </c>
      <c r="AF40" s="51">
        <f t="shared" si="60"/>
        <v>293.5470996878775</v>
      </c>
      <c r="AG40" s="51">
        <f t="shared" si="60"/>
        <v>295.8738551677822</v>
      </c>
      <c r="AH40" s="51">
        <f t="shared" si="60"/>
        <v>298.22205205593565</v>
      </c>
      <c r="AI40" s="51">
        <f t="shared" si="60"/>
        <v>300.5918992879804</v>
      </c>
      <c r="AJ40" s="51">
        <f t="shared" si="60"/>
        <v>302.9836078724795</v>
      </c>
      <c r="AK40" s="51">
        <f t="shared" si="60"/>
        <v>305.39739091159856</v>
      </c>
      <c r="AL40" s="51">
        <f t="shared" si="60"/>
        <v>307.83346362198995</v>
      </c>
      <c r="AM40" s="51">
        <f t="shared" si="60"/>
        <v>103.52307174455613</v>
      </c>
      <c r="AN40" s="51">
        <f t="shared" si="60"/>
        <v>-3367.2842883036246</v>
      </c>
      <c r="AO40" s="51">
        <f t="shared" si="60"/>
        <v>323.0533250179063</v>
      </c>
      <c r="AP40" s="51">
        <f t="shared" si="60"/>
        <v>325.604078775167</v>
      </c>
      <c r="AQ40" s="51">
        <f t="shared" si="60"/>
        <v>328.17830073152095</v>
      </c>
      <c r="AR40" s="51">
        <f t="shared" si="60"/>
        <v>330.77621945094455</v>
      </c>
      <c r="AS40" s="51">
        <f t="shared" si="60"/>
        <v>333.3980657646983</v>
      </c>
      <c r="AT40" s="51">
        <f t="shared" si="60"/>
        <v>336.04407279394775</v>
      </c>
      <c r="AU40" s="51">
        <f t="shared" si="60"/>
        <v>338.714475972604</v>
      </c>
      <c r="AV40" s="51">
        <f t="shared" si="60"/>
        <v>341.4095130703994</v>
      </c>
      <c r="AW40" s="51">
        <f t="shared" si="60"/>
        <v>344.1294242161869</v>
      </c>
      <c r="AX40" s="51">
        <f t="shared" si="60"/>
        <v>346.8744519214773</v>
      </c>
      <c r="AY40" s="51">
        <f t="shared" si="60"/>
        <v>116.65238843791467</v>
      </c>
      <c r="AZ40" s="51">
        <f t="shared" si="60"/>
        <v>-3794.3402196306392</v>
      </c>
      <c r="BA40" s="51">
        <f t="shared" si="60"/>
        <v>364.024572697536</v>
      </c>
      <c r="BB40" s="51">
        <f t="shared" si="60"/>
        <v>366.8988258769196</v>
      </c>
      <c r="BC40" s="51">
        <f t="shared" si="60"/>
        <v>369.79952361045514</v>
      </c>
      <c r="BD40" s="51">
        <f t="shared" si="60"/>
        <v>372.72692344974934</v>
      </c>
      <c r="BE40" s="51">
        <f t="shared" si="60"/>
        <v>375.6812855012469</v>
      </c>
      <c r="BF40" s="51">
        <f t="shared" si="60"/>
        <v>378.66287245170963</v>
      </c>
      <c r="BG40" s="51">
        <f t="shared" si="60"/>
        <v>381.67194959396403</v>
      </c>
      <c r="BH40" s="51">
        <f t="shared" si="60"/>
        <v>384.70878485289376</v>
      </c>
      <c r="BI40" s="51">
        <f t="shared" si="60"/>
        <v>387.77364881170234</v>
      </c>
      <c r="BJ40" s="51">
        <f t="shared" si="60"/>
        <v>390.86681473842947</v>
      </c>
      <c r="BK40" s="51">
        <f t="shared" si="60"/>
        <v>131.44683111651742</v>
      </c>
      <c r="BL40" s="51">
        <f t="shared" si="60"/>
        <v>-3980.2907218834016</v>
      </c>
      <c r="BM40" s="51">
        <f t="shared" si="60"/>
        <v>405.62482405173307</v>
      </c>
      <c r="BN40" s="51">
        <f t="shared" si="60"/>
        <v>404.85337731084724</v>
      </c>
      <c r="BO40" s="51">
        <f t="shared" si="60"/>
        <v>404.0796162297409</v>
      </c>
      <c r="BP40" s="51">
        <f t="shared" si="60"/>
        <v>403.30353386539065</v>
      </c>
      <c r="BQ40" s="51">
        <f t="shared" si="60"/>
        <v>402.5251232539465</v>
      </c>
      <c r="BR40" s="51">
        <f t="shared" si="60"/>
        <v>401.7443774106686</v>
      </c>
      <c r="BS40" s="51">
        <f t="shared" si="60"/>
        <v>400.96128932986124</v>
      </c>
      <c r="BT40" s="51">
        <f t="shared" si="60"/>
        <v>400.17585198481066</v>
      </c>
      <c r="BU40" s="51">
        <f t="shared" si="60"/>
        <v>399.3880583277253</v>
      </c>
      <c r="BV40" s="51">
        <f t="shared" si="60"/>
        <v>398.59790128966864</v>
      </c>
      <c r="BW40" s="51">
        <f t="shared" si="60"/>
        <v>70.91841419716893</v>
      </c>
      <c r="BX40" s="51">
        <f t="shared" si="60"/>
        <v>-3615.461141509122</v>
      </c>
      <c r="BY40" s="51">
        <f t="shared" si="60"/>
        <v>404.89516489098366</v>
      </c>
      <c r="BZ40" s="51">
        <f t="shared" si="60"/>
        <v>404.1215291726174</v>
      </c>
      <c r="CA40" s="51">
        <f t="shared" si="60"/>
        <v>403.3455725470955</v>
      </c>
      <c r="CB40" s="51">
        <f t="shared" si="60"/>
        <v>402.5672880516968</v>
      </c>
      <c r="CC40" s="51">
        <f aca="true" t="shared" si="61" ref="CC40:CI40">CC15-CC37</f>
        <v>401.7866687028122</v>
      </c>
      <c r="CD40" s="51">
        <f t="shared" si="61"/>
        <v>401.0037074958809</v>
      </c>
      <c r="CE40" s="51">
        <f t="shared" si="61"/>
        <v>400.2183974053287</v>
      </c>
      <c r="CF40" s="51">
        <f t="shared" si="61"/>
        <v>399.4307313845048</v>
      </c>
      <c r="CG40" s="51">
        <f t="shared" si="61"/>
        <v>398.6407023656184</v>
      </c>
      <c r="CH40" s="51">
        <f t="shared" si="61"/>
        <v>92.49047748396782</v>
      </c>
      <c r="CI40" s="51">
        <f t="shared" si="61"/>
        <v>5.712763595511205E-14</v>
      </c>
    </row>
    <row r="42" spans="2:87" s="52" customFormat="1" ht="11.25">
      <c r="B42" s="52" t="s">
        <v>36</v>
      </c>
      <c r="D42" s="57">
        <f>C8*0.4*C45</f>
        <v>-1.9326762412674726E-16</v>
      </c>
      <c r="E42" s="57">
        <f aca="true" t="shared" si="62" ref="E42:BP42">D8*0.4*D45</f>
        <v>8.001828605383126</v>
      </c>
      <c r="F42" s="57">
        <f t="shared" si="62"/>
        <v>7.2741516500988395</v>
      </c>
      <c r="G42" s="57">
        <f t="shared" si="62"/>
        <v>6.536774839537698</v>
      </c>
      <c r="H42" s="57">
        <f t="shared" si="62"/>
        <v>5.789593905889757</v>
      </c>
      <c r="I42" s="57">
        <f t="shared" si="62"/>
        <v>5.032503516859208</v>
      </c>
      <c r="J42" s="57">
        <f t="shared" si="62"/>
        <v>4.265397264954084</v>
      </c>
      <c r="K42" s="57">
        <f t="shared" si="62"/>
        <v>3.488167656668689</v>
      </c>
      <c r="L42" s="57">
        <f t="shared" si="62"/>
        <v>2.7007061015576346</v>
      </c>
      <c r="M42" s="57">
        <f t="shared" si="62"/>
        <v>1.9029029012004364</v>
      </c>
      <c r="N42" s="57">
        <f t="shared" si="62"/>
        <v>1.0946472380555476</v>
      </c>
      <c r="O42" s="57">
        <f t="shared" si="62"/>
        <v>0.2758271642027393</v>
      </c>
      <c r="P42" s="57">
        <f t="shared" si="62"/>
        <v>0</v>
      </c>
      <c r="Q42" s="57">
        <f t="shared" si="62"/>
        <v>9.016660759371696</v>
      </c>
      <c r="R42" s="57">
        <f t="shared" si="62"/>
        <v>8.19669615230714</v>
      </c>
      <c r="S42" s="57">
        <f t="shared" si="62"/>
        <v>7.365801505527965</v>
      </c>
      <c r="T42" s="57">
        <f t="shared" si="62"/>
        <v>6.523859327456092</v>
      </c>
      <c r="U42" s="57">
        <f t="shared" si="62"/>
        <v>5.670750927024119</v>
      </c>
      <c r="V42" s="57">
        <f t="shared" si="62"/>
        <v>4.806356401606704</v>
      </c>
      <c r="W42" s="57">
        <f t="shared" si="62"/>
        <v>3.930554624831055</v>
      </c>
      <c r="X42" s="57">
        <f t="shared" si="62"/>
        <v>3.043223234265273</v>
      </c>
      <c r="Y42" s="57">
        <f t="shared" si="62"/>
        <v>2.144238618983392</v>
      </c>
      <c r="Z42" s="57">
        <f t="shared" si="62"/>
        <v>1.2334759070058179</v>
      </c>
      <c r="AA42" s="57">
        <f t="shared" si="62"/>
        <v>0.31080895261396585</v>
      </c>
      <c r="AB42" s="57">
        <f t="shared" si="62"/>
        <v>-1.9326762412674726E-16</v>
      </c>
      <c r="AC42" s="57">
        <f t="shared" si="62"/>
        <v>10.160199031868762</v>
      </c>
      <c r="AD42" s="57">
        <f t="shared" si="62"/>
        <v>9.236242388806096</v>
      </c>
      <c r="AE42" s="57">
        <f t="shared" si="62"/>
        <v>8.29996950341266</v>
      </c>
      <c r="AF42" s="57">
        <f t="shared" si="62"/>
        <v>7.351247983237445</v>
      </c>
      <c r="AG42" s="57">
        <f t="shared" si="62"/>
        <v>6.389944084214849</v>
      </c>
      <c r="AH42" s="57">
        <f t="shared" si="62"/>
        <v>5.415922697065463</v>
      </c>
      <c r="AI42" s="57">
        <f t="shared" si="62"/>
        <v>4.429047333560609</v>
      </c>
      <c r="AJ42" s="57">
        <f t="shared" si="62"/>
        <v>3.4291801126492785</v>
      </c>
      <c r="AK42" s="57">
        <f t="shared" si="62"/>
        <v>2.4161817464460946</v>
      </c>
      <c r="AL42" s="57">
        <f t="shared" si="62"/>
        <v>1.3899115260788897</v>
      </c>
      <c r="AM42" s="57">
        <f t="shared" si="62"/>
        <v>0.35022730739451835</v>
      </c>
      <c r="AN42" s="57">
        <f t="shared" si="62"/>
        <v>0</v>
      </c>
      <c r="AO42" s="57">
        <f t="shared" si="62"/>
        <v>11.448766580232325</v>
      </c>
      <c r="AP42" s="57">
        <f t="shared" si="62"/>
        <v>10.407629108072605</v>
      </c>
      <c r="AQ42" s="57">
        <f t="shared" si="62"/>
        <v>9.352613385777401</v>
      </c>
      <c r="AR42" s="57">
        <f t="shared" si="62"/>
        <v>8.283570230219116</v>
      </c>
      <c r="AS42" s="57">
        <f t="shared" si="62"/>
        <v>7.200348935237</v>
      </c>
      <c r="AT42" s="57">
        <f t="shared" si="62"/>
        <v>6.1027972563132105</v>
      </c>
      <c r="AU42" s="57">
        <f t="shared" si="62"/>
        <v>4.990761395095355</v>
      </c>
      <c r="AV42" s="57">
        <f t="shared" si="62"/>
        <v>3.864085983763977</v>
      </c>
      <c r="AW42" s="57">
        <f t="shared" si="62"/>
        <v>2.7226140692434386</v>
      </c>
      <c r="AX42" s="57">
        <f t="shared" si="62"/>
        <v>1.5661870972546201</v>
      </c>
      <c r="AY42" s="57">
        <f t="shared" si="62"/>
        <v>0.39464489620787035</v>
      </c>
      <c r="AZ42" s="57">
        <f t="shared" si="62"/>
        <v>-1.9326762412674726E-16</v>
      </c>
      <c r="BA42" s="57">
        <f t="shared" si="62"/>
        <v>12.900756746744175</v>
      </c>
      <c r="BB42" s="57">
        <f t="shared" si="62"/>
        <v>11.727576983306275</v>
      </c>
      <c r="BC42" s="57">
        <f t="shared" si="62"/>
        <v>10.538758860241279</v>
      </c>
      <c r="BD42" s="57">
        <f t="shared" si="62"/>
        <v>9.334134274266937</v>
      </c>
      <c r="BE42" s="57">
        <f t="shared" si="62"/>
        <v>8.113533405909124</v>
      </c>
      <c r="BF42" s="57">
        <f t="shared" si="62"/>
        <v>6.876784702234429</v>
      </c>
      <c r="BG42" s="57">
        <f t="shared" si="62"/>
        <v>5.623714859409788</v>
      </c>
      <c r="BH42" s="57">
        <f t="shared" si="62"/>
        <v>4.35414880508736</v>
      </c>
      <c r="BI42" s="57">
        <f t="shared" si="62"/>
        <v>3.0679096806129578</v>
      </c>
      <c r="BJ42" s="57">
        <f t="shared" si="62"/>
        <v>1.7648188230562343</v>
      </c>
      <c r="BK42" s="57">
        <f t="shared" si="62"/>
        <v>0.44469574706085496</v>
      </c>
      <c r="BL42" s="57">
        <f t="shared" si="62"/>
        <v>0</v>
      </c>
      <c r="BM42" s="57">
        <f t="shared" si="62"/>
        <v>13.532988454403567</v>
      </c>
      <c r="BN42" s="57">
        <f t="shared" si="62"/>
        <v>12.221528994899693</v>
      </c>
      <c r="BO42" s="57">
        <f t="shared" si="62"/>
        <v>10.90613515701731</v>
      </c>
      <c r="BP42" s="57">
        <f t="shared" si="62"/>
        <v>9.586795137621277</v>
      </c>
      <c r="BQ42" s="57">
        <f aca="true" t="shared" si="63" ref="BQ42:CI42">BP8*0.4*BP45</f>
        <v>8.263497098167056</v>
      </c>
      <c r="BR42" s="57">
        <f t="shared" si="63"/>
        <v>6.936229164594471</v>
      </c>
      <c r="BS42" s="57">
        <f t="shared" si="63"/>
        <v>5.604979427221171</v>
      </c>
      <c r="BT42" s="57">
        <f t="shared" si="63"/>
        <v>4.269735940635749</v>
      </c>
      <c r="BU42" s="57">
        <f t="shared" si="63"/>
        <v>2.9304867235905707</v>
      </c>
      <c r="BV42" s="57">
        <f t="shared" si="63"/>
        <v>1.5872197588942576</v>
      </c>
      <c r="BW42" s="57">
        <f t="shared" si="63"/>
        <v>0.23992299330385528</v>
      </c>
      <c r="BX42" s="57">
        <f t="shared" si="63"/>
        <v>1.9326762412674726E-16</v>
      </c>
      <c r="BY42" s="57">
        <f t="shared" si="63"/>
        <v>12.292567881131017</v>
      </c>
      <c r="BZ42" s="57">
        <f t="shared" si="63"/>
        <v>10.977387159907327</v>
      </c>
      <c r="CA42" s="57">
        <f t="shared" si="63"/>
        <v>9.658260896519964</v>
      </c>
      <c r="CB42" s="57">
        <f t="shared" si="63"/>
        <v>8.33517725434244</v>
      </c>
      <c r="CC42" s="57">
        <f t="shared" si="63"/>
        <v>7.008124361238383</v>
      </c>
      <c r="CD42" s="57">
        <f t="shared" si="63"/>
        <v>5.677090309455013</v>
      </c>
      <c r="CE42" s="57">
        <f t="shared" si="63"/>
        <v>4.342063155516293</v>
      </c>
      <c r="CF42" s="57">
        <f t="shared" si="63"/>
        <v>3.0030309201157563</v>
      </c>
      <c r="CG42" s="57">
        <f t="shared" si="63"/>
        <v>1.6599815880090187</v>
      </c>
      <c r="CH42" s="57">
        <f t="shared" si="63"/>
        <v>0.31290310790596104</v>
      </c>
      <c r="CI42" s="57">
        <f t="shared" si="63"/>
        <v>1.9326762412674726E-16</v>
      </c>
    </row>
    <row r="43" spans="1:4" ht="13.5" thickBot="1">
      <c r="A43" s="52"/>
      <c r="B43" s="52"/>
      <c r="C43" s="52"/>
      <c r="D43" s="52"/>
    </row>
    <row r="44" spans="1:88" ht="14.25" customHeight="1" thickBot="1">
      <c r="A44" s="52"/>
      <c r="B44" s="53"/>
      <c r="C44" s="39">
        <v>37928</v>
      </c>
      <c r="D44" s="5">
        <v>37958</v>
      </c>
      <c r="E44" s="5">
        <v>37989</v>
      </c>
      <c r="F44" s="5">
        <v>38020</v>
      </c>
      <c r="G44" s="5">
        <v>38049</v>
      </c>
      <c r="H44" s="5">
        <v>38080</v>
      </c>
      <c r="I44" s="5">
        <v>38110</v>
      </c>
      <c r="J44" s="5">
        <v>38141</v>
      </c>
      <c r="K44" s="5">
        <v>38171</v>
      </c>
      <c r="L44" s="5">
        <v>38202</v>
      </c>
      <c r="M44" s="5">
        <v>38233</v>
      </c>
      <c r="N44" s="5">
        <v>38263</v>
      </c>
      <c r="O44" s="5">
        <v>38294</v>
      </c>
      <c r="P44" s="26">
        <v>38324</v>
      </c>
      <c r="Q44" s="26">
        <v>38355</v>
      </c>
      <c r="R44" s="26">
        <v>38386</v>
      </c>
      <c r="S44" s="26">
        <v>38414</v>
      </c>
      <c r="T44" s="26">
        <v>38445</v>
      </c>
      <c r="U44" s="26">
        <v>38475</v>
      </c>
      <c r="V44" s="26">
        <v>38506</v>
      </c>
      <c r="W44" s="26">
        <v>38536</v>
      </c>
      <c r="X44" s="26">
        <v>38567</v>
      </c>
      <c r="Y44" s="26">
        <v>38598</v>
      </c>
      <c r="Z44" s="26">
        <v>38628</v>
      </c>
      <c r="AA44" s="26">
        <v>38659</v>
      </c>
      <c r="AB44" s="26">
        <v>38689</v>
      </c>
      <c r="AC44" s="26">
        <v>38720</v>
      </c>
      <c r="AD44" s="26">
        <v>38751</v>
      </c>
      <c r="AE44" s="26">
        <v>38779</v>
      </c>
      <c r="AF44" s="26">
        <v>38810</v>
      </c>
      <c r="AG44" s="26">
        <v>38840</v>
      </c>
      <c r="AH44" s="26">
        <v>38871</v>
      </c>
      <c r="AI44" s="26">
        <v>38901</v>
      </c>
      <c r="AJ44" s="26">
        <v>38932</v>
      </c>
      <c r="AK44" s="26">
        <v>38963</v>
      </c>
      <c r="AL44" s="26">
        <v>38993</v>
      </c>
      <c r="AM44" s="26">
        <v>39024</v>
      </c>
      <c r="AN44" s="26">
        <v>39054</v>
      </c>
      <c r="AO44" s="26">
        <v>39085</v>
      </c>
      <c r="AP44" s="26">
        <v>39116</v>
      </c>
      <c r="AQ44" s="26">
        <v>39144</v>
      </c>
      <c r="AR44" s="26">
        <v>39175</v>
      </c>
      <c r="AS44" s="26">
        <v>39205</v>
      </c>
      <c r="AT44" s="26">
        <v>39236</v>
      </c>
      <c r="AU44" s="26">
        <v>39266</v>
      </c>
      <c r="AV44" s="26">
        <v>39297</v>
      </c>
      <c r="AW44" s="26">
        <v>39328</v>
      </c>
      <c r="AX44" s="26">
        <v>39358</v>
      </c>
      <c r="AY44" s="26">
        <v>39389</v>
      </c>
      <c r="AZ44" s="26">
        <v>39419</v>
      </c>
      <c r="BA44" s="26">
        <v>39450</v>
      </c>
      <c r="BB44" s="26">
        <v>39481</v>
      </c>
      <c r="BC44" s="26">
        <v>39510</v>
      </c>
      <c r="BD44" s="26">
        <v>39541</v>
      </c>
      <c r="BE44" s="26">
        <v>39571</v>
      </c>
      <c r="BF44" s="26">
        <v>39602</v>
      </c>
      <c r="BG44" s="26">
        <v>39632</v>
      </c>
      <c r="BH44" s="26">
        <v>39663</v>
      </c>
      <c r="BI44" s="26">
        <v>39694</v>
      </c>
      <c r="BJ44" s="26">
        <v>39724</v>
      </c>
      <c r="BK44" s="26">
        <v>39755</v>
      </c>
      <c r="BL44" s="26">
        <v>39785</v>
      </c>
      <c r="BM44" s="26">
        <v>39816</v>
      </c>
      <c r="BN44" s="26">
        <v>39847</v>
      </c>
      <c r="BO44" s="26">
        <v>39875</v>
      </c>
      <c r="BP44" s="26">
        <v>39906</v>
      </c>
      <c r="BQ44" s="26">
        <v>39936</v>
      </c>
      <c r="BR44" s="26">
        <v>39967</v>
      </c>
      <c r="BS44" s="26">
        <v>39997</v>
      </c>
      <c r="BT44" s="26">
        <v>40028</v>
      </c>
      <c r="BU44" s="26">
        <v>40059</v>
      </c>
      <c r="BV44" s="26">
        <v>40089</v>
      </c>
      <c r="BW44" s="26">
        <v>40120</v>
      </c>
      <c r="BX44" s="26">
        <v>40150</v>
      </c>
      <c r="BY44" s="26">
        <v>40181</v>
      </c>
      <c r="BZ44" s="26">
        <v>40212</v>
      </c>
      <c r="CA44" s="26">
        <v>40240</v>
      </c>
      <c r="CB44" s="26">
        <v>40271</v>
      </c>
      <c r="CC44" s="26">
        <v>40301</v>
      </c>
      <c r="CD44" s="26">
        <v>40332</v>
      </c>
      <c r="CE44" s="26">
        <v>40362</v>
      </c>
      <c r="CF44" s="26">
        <v>40393</v>
      </c>
      <c r="CG44" s="26">
        <v>40424</v>
      </c>
      <c r="CH44" s="26">
        <v>40454</v>
      </c>
      <c r="CI44" s="26">
        <v>40485</v>
      </c>
      <c r="CJ44" s="26">
        <v>40515</v>
      </c>
    </row>
    <row r="45" spans="1:88" ht="14.25" customHeight="1">
      <c r="A45" s="52"/>
      <c r="B45" s="54" t="s">
        <v>31</v>
      </c>
      <c r="C45" s="55">
        <v>0.0085</v>
      </c>
      <c r="D45" s="55">
        <v>0.0085</v>
      </c>
      <c r="E45" s="55">
        <v>0.0085</v>
      </c>
      <c r="F45" s="55">
        <v>0.0085</v>
      </c>
      <c r="G45" s="55">
        <v>0.0085</v>
      </c>
      <c r="H45" s="55">
        <v>0.0085</v>
      </c>
      <c r="I45" s="55">
        <v>0.0085</v>
      </c>
      <c r="J45" s="55">
        <v>0.0085</v>
      </c>
      <c r="K45" s="55">
        <v>0.0085</v>
      </c>
      <c r="L45" s="55">
        <v>0.0085</v>
      </c>
      <c r="M45" s="55">
        <v>0.0085</v>
      </c>
      <c r="N45" s="55">
        <v>0.0085</v>
      </c>
      <c r="O45" s="55">
        <v>0.0085</v>
      </c>
      <c r="P45" s="55">
        <v>0.0085</v>
      </c>
      <c r="Q45" s="55">
        <v>0.0085</v>
      </c>
      <c r="R45" s="55">
        <v>0.0085</v>
      </c>
      <c r="S45" s="55">
        <v>0.0085</v>
      </c>
      <c r="T45" s="55">
        <v>0.0085</v>
      </c>
      <c r="U45" s="55">
        <v>0.0085</v>
      </c>
      <c r="V45" s="55">
        <v>0.0085</v>
      </c>
      <c r="W45" s="55">
        <v>0.0085</v>
      </c>
      <c r="X45" s="55">
        <v>0.0085</v>
      </c>
      <c r="Y45" s="55">
        <v>0.0085</v>
      </c>
      <c r="Z45" s="55">
        <v>0.0085</v>
      </c>
      <c r="AA45" s="55">
        <v>0.0085</v>
      </c>
      <c r="AB45" s="55">
        <v>0.0085</v>
      </c>
      <c r="AC45" s="55">
        <v>0.0085</v>
      </c>
      <c r="AD45" s="55">
        <v>0.0085</v>
      </c>
      <c r="AE45" s="55">
        <v>0.0085</v>
      </c>
      <c r="AF45" s="55">
        <v>0.0085</v>
      </c>
      <c r="AG45" s="55">
        <v>0.0085</v>
      </c>
      <c r="AH45" s="55">
        <v>0.0085</v>
      </c>
      <c r="AI45" s="55">
        <v>0.0085</v>
      </c>
      <c r="AJ45" s="55">
        <v>0.0085</v>
      </c>
      <c r="AK45" s="55">
        <v>0.0085</v>
      </c>
      <c r="AL45" s="55">
        <v>0.0085</v>
      </c>
      <c r="AM45" s="55">
        <v>0.0085</v>
      </c>
      <c r="AN45" s="55">
        <v>0.0085</v>
      </c>
      <c r="AO45" s="55">
        <v>0.0085</v>
      </c>
      <c r="AP45" s="55">
        <v>0.0085</v>
      </c>
      <c r="AQ45" s="55">
        <v>0.0085</v>
      </c>
      <c r="AR45" s="55">
        <v>0.0085</v>
      </c>
      <c r="AS45" s="55">
        <v>0.0085</v>
      </c>
      <c r="AT45" s="55">
        <v>0.0085</v>
      </c>
      <c r="AU45" s="55">
        <v>0.0085</v>
      </c>
      <c r="AV45" s="55">
        <v>0.0085</v>
      </c>
      <c r="AW45" s="55">
        <v>0.0085</v>
      </c>
      <c r="AX45" s="55">
        <v>0.0085</v>
      </c>
      <c r="AY45" s="55">
        <v>0.0085</v>
      </c>
      <c r="AZ45" s="55">
        <v>0.0085</v>
      </c>
      <c r="BA45" s="55">
        <v>0.0085</v>
      </c>
      <c r="BB45" s="55">
        <v>0.0085</v>
      </c>
      <c r="BC45" s="55">
        <v>0.0085</v>
      </c>
      <c r="BD45" s="55">
        <v>0.0085</v>
      </c>
      <c r="BE45" s="55">
        <v>0.0085</v>
      </c>
      <c r="BF45" s="55">
        <v>0.0085</v>
      </c>
      <c r="BG45" s="55">
        <v>0.0085</v>
      </c>
      <c r="BH45" s="55">
        <v>0.0085</v>
      </c>
      <c r="BI45" s="55">
        <v>0.0085</v>
      </c>
      <c r="BJ45" s="55">
        <v>0.0085</v>
      </c>
      <c r="BK45" s="55">
        <v>0.0085</v>
      </c>
      <c r="BL45" s="55">
        <v>0.0085</v>
      </c>
      <c r="BM45" s="55">
        <v>0.0085</v>
      </c>
      <c r="BN45" s="55">
        <v>0.0085</v>
      </c>
      <c r="BO45" s="55">
        <v>0.0085</v>
      </c>
      <c r="BP45" s="55">
        <v>0.0085</v>
      </c>
      <c r="BQ45" s="55">
        <v>0.0085</v>
      </c>
      <c r="BR45" s="55">
        <v>0.0085</v>
      </c>
      <c r="BS45" s="55">
        <v>0.0085</v>
      </c>
      <c r="BT45" s="55">
        <v>0.0085</v>
      </c>
      <c r="BU45" s="55">
        <v>0.0085</v>
      </c>
      <c r="BV45" s="55">
        <v>0.0085</v>
      </c>
      <c r="BW45" s="55">
        <v>0.0085</v>
      </c>
      <c r="BX45" s="55">
        <v>0.0085</v>
      </c>
      <c r="BY45" s="55">
        <v>0.0085</v>
      </c>
      <c r="BZ45" s="55">
        <v>0.0085</v>
      </c>
      <c r="CA45" s="55">
        <v>0.0085</v>
      </c>
      <c r="CB45" s="55">
        <v>0.0085</v>
      </c>
      <c r="CC45" s="55">
        <v>0.0085</v>
      </c>
      <c r="CD45" s="55">
        <v>0.0085</v>
      </c>
      <c r="CE45" s="55">
        <v>0.0085</v>
      </c>
      <c r="CF45" s="55">
        <v>0.0085</v>
      </c>
      <c r="CG45" s="55">
        <v>0.0085</v>
      </c>
      <c r="CH45" s="55">
        <v>0.0085</v>
      </c>
      <c r="CI45" s="55">
        <v>0.0085</v>
      </c>
      <c r="CJ45" s="55">
        <v>0.0085</v>
      </c>
    </row>
    <row r="46" spans="1:88" ht="14.25" customHeight="1">
      <c r="A46" s="52"/>
      <c r="B46" s="54" t="s">
        <v>32</v>
      </c>
      <c r="C46" s="56">
        <f>NPV(C45,D36:$CI36)</f>
        <v>858.9926566463758</v>
      </c>
      <c r="D46" s="56">
        <f>NPV(D45,E36:$CI36)</f>
        <v>3219.7730958111433</v>
      </c>
      <c r="E46" s="56">
        <f>NPV(E45,F36:$CI36)</f>
        <v>3026.0580962136446</v>
      </c>
      <c r="F46" s="56">
        <f>NPV(F45,G36:$CI36)</f>
        <v>2828.485688410449</v>
      </c>
      <c r="G46" s="56">
        <f>NPV(G45,H36:$CI36)</f>
        <v>2627.000976124715</v>
      </c>
      <c r="H46" s="56">
        <f>NPV(H45,I36:$CI36)</f>
        <v>2421.5483753781814</v>
      </c>
      <c r="I46" s="56">
        <f>NPV(I45,J36:$CI36)</f>
        <v>2212.071606434867</v>
      </c>
      <c r="J46" s="56">
        <f>NPV(J45,K36:$CI36)</f>
        <v>1998.5136856541926</v>
      </c>
      <c r="K46" s="56">
        <f>NPV(K45,L36:$CI36)</f>
        <v>1780.8169172525304</v>
      </c>
      <c r="L46" s="56">
        <f>NPV(L45,M36:$CI36)</f>
        <v>1558.9228849721565</v>
      </c>
      <c r="M46" s="56">
        <f>NPV(M45,N36:$CI36)</f>
        <v>1332.7724436566277</v>
      </c>
      <c r="N46" s="56">
        <f>NPV(N45,O36:$CI36)</f>
        <v>1102.3057107315394</v>
      </c>
      <c r="O46" s="56">
        <f>NPV(O45,P36:$CI36)</f>
        <v>867.4620575896269</v>
      </c>
      <c r="P46" s="56">
        <f>NPV(P45,Q36:$CI36)</f>
        <v>3526.794531953167</v>
      </c>
      <c r="Q46" s="56">
        <f>NPV(Q45,R36:$CI36)</f>
        <v>3307.6503474328065</v>
      </c>
      <c r="R46" s="56">
        <f>NPV(R45,S36:$CI36)</f>
        <v>3084.152217963604</v>
      </c>
      <c r="S46" s="56">
        <f>NPV(S45,T36:$CI36)</f>
        <v>2856.2382228196884</v>
      </c>
      <c r="T46" s="56">
        <f>NPV(T45,U36:$CI36)</f>
        <v>2623.8456658270848</v>
      </c>
      <c r="U46" s="56">
        <f>NPV(U45,V36:$CI36)</f>
        <v>2386.911066281179</v>
      </c>
      <c r="V46" s="56">
        <f>NPV(V45,W36:$CI36)</f>
        <v>2145.3701497620764</v>
      </c>
      <c r="W46" s="56">
        <f>NPV(W45,X36:$CI36)</f>
        <v>1899.1578388467387</v>
      </c>
      <c r="X46" s="56">
        <f>NPV(X45,Y36:$CI36)</f>
        <v>1648.2082437167371</v>
      </c>
      <c r="Y46" s="56">
        <f>NPV(Y45,Z36:$CI36)</f>
        <v>1392.454652660528</v>
      </c>
      <c r="Z46" s="56">
        <f>NPV(Z45,AA36:$CI36)</f>
        <v>1131.829522469062</v>
      </c>
      <c r="AA46" s="56">
        <f>NPV(AA45,AB36:$CI36)</f>
        <v>866.2644687235795</v>
      </c>
      <c r="AB46" s="56">
        <f>NPV(AB45,AC36:$CI36)</f>
        <v>3861.921549610306</v>
      </c>
      <c r="AC46" s="56">
        <f>NPV(AC45,AD36:$CI36)</f>
        <v>3614.031047441325</v>
      </c>
      <c r="AD46" s="56">
        <f>NPV(AD45,AE36:$CI36)</f>
        <v>3361.2263076505033</v>
      </c>
      <c r="AE46" s="56">
        <f>NPV(AE45,AF36:$CI36)</f>
        <v>3103.4374875345147</v>
      </c>
      <c r="AF46" s="56">
        <f>NPV(AF45,AG36:$CI36)</f>
        <v>2840.593870010234</v>
      </c>
      <c r="AG46" s="56">
        <f>NPV(AG45,AH36:$CI36)</f>
        <v>2572.623853375312</v>
      </c>
      <c r="AH46" s="56">
        <f>NPV(AH45,AI36:$CI36)</f>
        <v>2299.4549409536917</v>
      </c>
      <c r="AI46" s="56">
        <f>NPV(AI45,AJ36:$CI36)</f>
        <v>2021.0137306247366</v>
      </c>
      <c r="AJ46" s="56">
        <f>NPV(AJ45,AK36:$CI36)</f>
        <v>1737.2259042347134</v>
      </c>
      <c r="AK46" s="56">
        <f>NPV(AK45,AL36:$CI36)</f>
        <v>1448.0162168893735</v>
      </c>
      <c r="AL46" s="56">
        <f>NPV(AL45,AM36:$CI36)</f>
        <v>1153.3084861262814</v>
      </c>
      <c r="AM46" s="56">
        <f>NPV(AM45,AN36:$CI36)</f>
        <v>853.0255809656385</v>
      </c>
      <c r="AN46" s="56">
        <f>NPV(AN45,AO36:$CI36)</f>
        <v>4227.560586707471</v>
      </c>
      <c r="AO46" s="56">
        <f>NPV(AO45,AP36:$CI36)</f>
        <v>3947.176095253186</v>
      </c>
      <c r="AP46" s="56">
        <f>NPV(AP45,AQ36:$CI36)</f>
        <v>3661.2451480571262</v>
      </c>
      <c r="AQ46" s="56">
        <f>NPV(AQ45,AR36:$CI36)</f>
        <v>3369.688968369841</v>
      </c>
      <c r="AR46" s="56">
        <f>NPV(AR45,AS36:$CI36)</f>
        <v>3072.4277935207574</v>
      </c>
      <c r="AS46" s="56">
        <f>NPV(AS45,AT36:$CI36)</f>
        <v>2769.3808633746553</v>
      </c>
      <c r="AT46" s="56">
        <f>NPV(AT45,AU36:$CI36)</f>
        <v>2460.4664086583984</v>
      </c>
      <c r="AU46" s="56">
        <f>NPV(AU45,AV36:$CI36)</f>
        <v>2145.601639156506</v>
      </c>
      <c r="AV46" s="56">
        <f>NPV(AV45,AW36:$CI36)</f>
        <v>1824.7027317740917</v>
      </c>
      <c r="AW46" s="56">
        <f>NPV(AW45,AX36:$CI36)</f>
        <v>1497.6848184657742</v>
      </c>
      <c r="AX46" s="56">
        <f>NPV(AX45,AY36:$CI36)</f>
        <v>1164.4619740290527</v>
      </c>
      <c r="AY46" s="56">
        <f>NPV(AY45,AZ36:$CI36)</f>
        <v>824.9472037606823</v>
      </c>
      <c r="AZ46" s="56">
        <f>NPV(AZ45,BA36:$CI36)</f>
        <v>4626.299474623288</v>
      </c>
      <c r="BA46" s="56">
        <f>NPV(BA45,BB36:$CI36)</f>
        <v>4309.187127899311</v>
      </c>
      <c r="BB46" s="56">
        <f>NPV(BB45,BC36:$CI36)</f>
        <v>3985.8149673055977</v>
      </c>
      <c r="BC46" s="56">
        <f>NPV(BC45,BD36:$CI36)</f>
        <v>3656.0941408350286</v>
      </c>
      <c r="BD46" s="56">
        <f>NPV(BD45,BE36:$CI36)</f>
        <v>3319.934684802534</v>
      </c>
      <c r="BE46" s="56">
        <f>NPV(BE45,BF36:$CI36)</f>
        <v>2977.245510831467</v>
      </c>
      <c r="BF46" s="56">
        <f>NPV(BF45,BG36:$CI36)</f>
        <v>2627.9343926937263</v>
      </c>
      <c r="BG46" s="56">
        <f>NPV(BG45,BH36:$CI36)</f>
        <v>2271.907953002018</v>
      </c>
      <c r="BH46" s="56">
        <f>NPV(BH45,BI36:$CI36)</f>
        <v>1909.0716497526328</v>
      </c>
      <c r="BI46" s="56">
        <f>NPV(BI45,BJ36:$CI36)</f>
        <v>1539.32976271713</v>
      </c>
      <c r="BJ46" s="56">
        <f>NPV(BJ45,BK36:$CI36)</f>
        <v>1162.5853796812403</v>
      </c>
      <c r="BK46" s="56">
        <f>NPV(BK45,BL36:$CI36)</f>
        <v>778.7403825293562</v>
      </c>
      <c r="BL46" s="56">
        <f>NPV(BL45,BM36:$CI36)</f>
        <v>4765.650397664258</v>
      </c>
      <c r="BM46" s="56">
        <f>NPV(BM45,BN36:$CI36)</f>
        <v>4408.494183436438</v>
      </c>
      <c r="BN46" s="56">
        <f>NPV(BN45,BO36:$CI36)</f>
        <v>4048.302141387682</v>
      </c>
      <c r="BO46" s="56">
        <f>NPV(BO45,BP36:$CI36)</f>
        <v>3685.0484669815105</v>
      </c>
      <c r="BP46" s="56">
        <f>NPV(BP45,BQ36:$CI36)</f>
        <v>3318.707136342887</v>
      </c>
      <c r="BQ46" s="56">
        <f>NPV(BQ45,BR36:$CI36)</f>
        <v>2949.2519043938355</v>
      </c>
      <c r="BR46" s="56">
        <f>NPV(BR45,BS36:$CI36)</f>
        <v>2576.656302973216</v>
      </c>
      <c r="BS46" s="56">
        <f>NPV(BS45,BT36:$CI36)</f>
        <v>2200.893638940522</v>
      </c>
      <c r="BT46" s="56">
        <f>NPV(BT45,BU36:$CI36)</f>
        <v>1821.9369922635506</v>
      </c>
      <c r="BU46" s="56">
        <f>NPV(BU45,BV36:$CI36)</f>
        <v>1439.7592140898244</v>
      </c>
      <c r="BV46" s="56">
        <f>NPV(BV45,BW36:$CI36)</f>
        <v>1054.3329248016216</v>
      </c>
      <c r="BW46" s="56">
        <f>NPV(BW45,BX36:$CI36)</f>
        <v>665.6305120544696</v>
      </c>
      <c r="BX46" s="56">
        <f>NPV(BX45,BY36:$CI36)</f>
        <v>4286.749512916054</v>
      </c>
      <c r="BY46" s="56">
        <f>NPV(BY45,BZ36:$CI36)</f>
        <v>3925.5226411678755</v>
      </c>
      <c r="BZ46" s="56">
        <f>NPV(BZ45,CA36:$CI36)</f>
        <v>3561.2253410098365</v>
      </c>
      <c r="CA46" s="56">
        <f>NPV(CA45,CB36:$CI36)</f>
        <v>3193.8315138004536</v>
      </c>
      <c r="CB46" s="56">
        <f>NPV(CB45,CC36:$CI36)</f>
        <v>2823.314839059791</v>
      </c>
      <c r="CC46" s="56">
        <f>NPV(CC45,CD36:$CI36)</f>
        <v>2449.6487725838333</v>
      </c>
      <c r="CD46" s="56">
        <f>NPV(CD45,CE36:$CI36)</f>
        <v>2072.8065445428297</v>
      </c>
      <c r="CE46" s="56">
        <f>NPV(CE45,CF36:$CI36)</f>
        <v>1692.7611575634778</v>
      </c>
      <c r="CF46" s="56">
        <f>NPV(CF45,CG36:$CI36)</f>
        <v>1309.485384794801</v>
      </c>
      <c r="CG46" s="56">
        <f>NPV(CG45,CH36:$CI36)</f>
        <v>922.9517679575907</v>
      </c>
      <c r="CH46" s="56">
        <f>NPV(CH45,CI36:$CI36)</f>
        <v>533.1326153772641</v>
      </c>
      <c r="CI46" s="56">
        <v>0</v>
      </c>
      <c r="CJ46" s="56"/>
    </row>
    <row r="47" spans="1:86" ht="14.25" customHeight="1">
      <c r="A47" s="52"/>
      <c r="B47" s="54" t="s">
        <v>33</v>
      </c>
      <c r="C47" s="56">
        <f>NPV(C45,D42:$CI42)</f>
        <v>306.9876595367302</v>
      </c>
      <c r="D47" s="56">
        <f>NPV(D45,E42:$CI42)</f>
        <v>309.59705464279233</v>
      </c>
      <c r="E47" s="56">
        <f>NPV(E45,F42:$CI42)</f>
        <v>304.226801001873</v>
      </c>
      <c r="F47" s="56">
        <f>NPV(F45,G42:$CI42)</f>
        <v>299.53857716028995</v>
      </c>
      <c r="G47" s="56">
        <f>NPV(G45,H42:$CI42)</f>
        <v>295.54788022661467</v>
      </c>
      <c r="H47" s="56">
        <f>NPV(H45,I42:$CI42)</f>
        <v>292.27044330265113</v>
      </c>
      <c r="I47" s="56">
        <f>NPV(I45,J42:$CI42)</f>
        <v>289.72223855386454</v>
      </c>
      <c r="J47" s="56">
        <f>NPV(J45,K42:$CI42)</f>
        <v>287.91948031661815</v>
      </c>
      <c r="K47" s="56">
        <f>NPV(K45,L42:$CI42)</f>
        <v>286.87862824264084</v>
      </c>
      <c r="L47" s="56">
        <f>NPV(L45,M42:$CI42)</f>
        <v>286.6163904811456</v>
      </c>
      <c r="M47" s="56">
        <f>NPV(M45,N42:$CI42)</f>
        <v>287.1497268990349</v>
      </c>
      <c r="N47" s="56">
        <f>NPV(N45,O42:$CI42)</f>
        <v>288.4958523396211</v>
      </c>
      <c r="O47" s="56">
        <f>NPV(O45,P42:$CI42)</f>
        <v>290.67223992030506</v>
      </c>
      <c r="P47" s="56">
        <f>NPV(P45,Q42:$CI42)</f>
        <v>293.1429539596278</v>
      </c>
      <c r="Q47" s="56">
        <f>NPV(Q45,R42:$CI42)</f>
        <v>286.61800830891286</v>
      </c>
      <c r="R47" s="56">
        <f>NPV(R45,S42:$CI42)</f>
        <v>280.8575652272314</v>
      </c>
      <c r="S47" s="56">
        <f>NPV(S45,T42:$CI42)</f>
        <v>275.8790530261349</v>
      </c>
      <c r="T47" s="56">
        <f>NPV(T45,U42:$CI42)</f>
        <v>271.700165649401</v>
      </c>
      <c r="U47" s="56">
        <f>NPV(U45,V42:$CI42)</f>
        <v>268.3388661303967</v>
      </c>
      <c r="V47" s="56">
        <f>NPV(V45,W42:$CI42)</f>
        <v>265.8133900908984</v>
      </c>
      <c r="W47" s="56">
        <f>NPV(W45,X42:$CI42)</f>
        <v>264.14224928183984</v>
      </c>
      <c r="X47" s="56">
        <f>NPV(X45,Y42:$CI42)</f>
        <v>263.34423516647036</v>
      </c>
      <c r="Y47" s="56">
        <f>NPV(Y45,Z42:$CI42)</f>
        <v>263.43842254640185</v>
      </c>
      <c r="Z47" s="56">
        <f>NPV(Z45,AA42:$CI42)</f>
        <v>264.44417323104045</v>
      </c>
      <c r="AA47" s="56">
        <f>NPV(AA45,AB42:$CI42)</f>
        <v>266.3811397508902</v>
      </c>
      <c r="AB47" s="56">
        <f>NPV(AB45,AC42:$CI42)</f>
        <v>268.64537943877275</v>
      </c>
      <c r="AC47" s="56">
        <f>NPV(AC45,AD42:$CI42)</f>
        <v>260.7686661321338</v>
      </c>
      <c r="AD47" s="56">
        <f>NPV(AD45,AE42:$CI42)</f>
        <v>253.74895740545068</v>
      </c>
      <c r="AE47" s="56">
        <f>NPV(AE45,AF42:$CI42)</f>
        <v>247.60585403998437</v>
      </c>
      <c r="AF47" s="56">
        <f>NPV(AF45,AG42:$CI42)</f>
        <v>242.35925581608674</v>
      </c>
      <c r="AG47" s="56">
        <f>NPV(AG45,AH42:$CI42)</f>
        <v>238.02936540630864</v>
      </c>
      <c r="AH47" s="56">
        <f>NPV(AH45,AI42:$CI42)</f>
        <v>234.63669231519677</v>
      </c>
      <c r="AI47" s="56">
        <f>NPV(AI45,AJ42:$CI42)</f>
        <v>232.20205686631527</v>
      </c>
      <c r="AJ47" s="56">
        <f>NPV(AJ45,AK42:$CI42)</f>
        <v>230.74659423702974</v>
      </c>
      <c r="AK47" s="56">
        <f>NPV(AK45,AL42:$CI42)</f>
        <v>230.29175854159828</v>
      </c>
      <c r="AL47" s="56">
        <f>NPV(AL45,AM42:$CI42)</f>
        <v>230.859326963123</v>
      </c>
      <c r="AM47" s="56">
        <f>NPV(AM45,AN42:$CI42)</f>
        <v>232.47140393491503</v>
      </c>
      <c r="AN47" s="56">
        <f>NPV(AN45,AO42:$CI42)</f>
        <v>234.44741086836174</v>
      </c>
      <c r="AO47" s="56">
        <f>NPV(AO45,AP42:$CI42)</f>
        <v>224.9914472805106</v>
      </c>
      <c r="AP47" s="56">
        <f>NPV(AP45,AQ42:$CI42)</f>
        <v>216.49624547432225</v>
      </c>
      <c r="AQ47" s="56">
        <f>NPV(AQ45,AR42:$CI42)</f>
        <v>208.98385017507658</v>
      </c>
      <c r="AR47" s="56">
        <f>NPV(AR45,AS42:$CI42)</f>
        <v>202.4766426713456</v>
      </c>
      <c r="AS47" s="56">
        <f>NPV(AS45,AT42:$CI42)</f>
        <v>196.997345198815</v>
      </c>
      <c r="AT47" s="56">
        <f>NPV(AT45,AU42:$CI42)</f>
        <v>192.5690253766918</v>
      </c>
      <c r="AU47" s="56">
        <f>NPV(AU45,AV42:$CI42)</f>
        <v>189.21510069729828</v>
      </c>
      <c r="AV47" s="56">
        <f>NPV(AV45,AW42:$CI42)</f>
        <v>186.9593430694613</v>
      </c>
      <c r="AW47" s="56">
        <f>NPV(AW45,AX42:$CI42)</f>
        <v>185.82588341630824</v>
      </c>
      <c r="AX47" s="56">
        <f>NPV(AX45,AY42:$CI42)</f>
        <v>185.83921632809222</v>
      </c>
      <c r="AY47" s="56">
        <f>NPV(AY45,AZ42:$CI42)</f>
        <v>187.0242047706732</v>
      </c>
      <c r="AZ47" s="56">
        <f>NPV(AZ45,BA42:$CI42)</f>
        <v>188.6139105112239</v>
      </c>
      <c r="BA47" s="56">
        <f>NPV(BA45,BB42:$CI42)</f>
        <v>177.3163720038251</v>
      </c>
      <c r="BB47" s="56">
        <f>NPV(BB45,BC42:$CI42)</f>
        <v>167.09598418255132</v>
      </c>
      <c r="BC47" s="56">
        <f>NPV(BC45,BD42:$CI42)</f>
        <v>157.97754118786176</v>
      </c>
      <c r="BD47" s="56">
        <f>NPV(BD45,BE42:$CI42)</f>
        <v>149.9862160136916</v>
      </c>
      <c r="BE47" s="56">
        <f>NPV(BE45,BF42:$CI42)</f>
        <v>143.14756544389883</v>
      </c>
      <c r="BF47" s="56">
        <f>NPV(BF45,BG42:$CI42)</f>
        <v>137.48753504793757</v>
      </c>
      <c r="BG47" s="56">
        <f>NPV(BG45,BH42:$CI42)</f>
        <v>133.03246423643526</v>
      </c>
      <c r="BH47" s="56">
        <f>NPV(BH45,BI42:$CI42)</f>
        <v>129.80909137735753</v>
      </c>
      <c r="BI47" s="56">
        <f>NPV(BI45,BJ42:$CI42)</f>
        <v>127.8445589734521</v>
      </c>
      <c r="BJ47" s="56">
        <f>NPV(BJ45,BK42:$CI42)</f>
        <v>127.16641890167024</v>
      </c>
      <c r="BK47" s="56">
        <f>NPV(BK45,BL42:$CI42)</f>
        <v>127.80263771527359</v>
      </c>
      <c r="BL47" s="56">
        <f>NPV(BL45,BM42:$CI42)</f>
        <v>128.8889601358534</v>
      </c>
      <c r="BM47" s="56">
        <f>NPV(BM45,BN42:$CI42)</f>
        <v>116.45152784260459</v>
      </c>
      <c r="BN47" s="56">
        <f>NPV(BN45,BO42:$CI42)</f>
        <v>105.21983683436702</v>
      </c>
      <c r="BO47" s="56">
        <f>NPV(BO45,BP42:$CI42)</f>
        <v>95.20807029044182</v>
      </c>
      <c r="BP47" s="56">
        <f>NPV(BP45,BQ42:$CI42)</f>
        <v>86.43054375028927</v>
      </c>
      <c r="BQ47" s="56">
        <f>NPV(BQ45,BR42:$CI42)</f>
        <v>78.90170627399968</v>
      </c>
      <c r="BR47" s="56">
        <f>NPV(BR45,BS42:$CI42)</f>
        <v>72.6361416127342</v>
      </c>
      <c r="BS47" s="56">
        <f>NPV(BS45,BT42:$CI42)</f>
        <v>67.64856938922128</v>
      </c>
      <c r="BT47" s="56">
        <f>NPV(BT45,BU42:$CI42)</f>
        <v>63.95384628839391</v>
      </c>
      <c r="BU47" s="56">
        <f>NPV(BU45,BV42:$CI42)</f>
        <v>61.566967258254685</v>
      </c>
      <c r="BV47" s="56">
        <f>NPV(BV45,BW42:$CI42)</f>
        <v>60.503066721055596</v>
      </c>
      <c r="BW47" s="56">
        <f>NPV(BW45,BX42:$CI42)</f>
        <v>60.77741979488071</v>
      </c>
      <c r="BX47" s="56">
        <f>NPV(BX45,BY42:$CI42)</f>
        <v>61.29402786313719</v>
      </c>
      <c r="BY47" s="56">
        <f>NPV(BY45,BZ42:$CI42)</f>
        <v>49.52245921884283</v>
      </c>
      <c r="BZ47" s="56">
        <f>NPV(BZ45,CA42:$CI42)</f>
        <v>38.96601296229567</v>
      </c>
      <c r="CA47" s="56">
        <f>NPV(CA45,CB42:$CI42)</f>
        <v>29.638963175955222</v>
      </c>
      <c r="CB47" s="56">
        <f>NPV(CB45,CC42:$CI42)</f>
        <v>21.5557171086084</v>
      </c>
      <c r="CC47" s="56">
        <f>NPV(CC45,CD42:$CI42)</f>
        <v>14.730816342793187</v>
      </c>
      <c r="CD47" s="56">
        <f>NPV(CD45,CE42:$CI42)</f>
        <v>9.178937972251916</v>
      </c>
      <c r="CE47" s="56">
        <f>NPV(CE45,CF42:$CI42)</f>
        <v>4.914895789499765</v>
      </c>
      <c r="CF47" s="56">
        <f>NPV(CF45,CG42:$CI42)</f>
        <v>1.9536414835947562</v>
      </c>
      <c r="CG47" s="56">
        <f>NPV(CG45,CH42:$CI42)</f>
        <v>0.3102658481962927</v>
      </c>
      <c r="CH47" s="56">
        <f>NPV(CH45,CI42:$CI42)</f>
        <v>1.9163869521739937E-16</v>
      </c>
    </row>
    <row r="48" spans="1:86" ht="14.25" customHeight="1">
      <c r="A48" s="52"/>
      <c r="B48" s="54" t="s">
        <v>34</v>
      </c>
      <c r="C48" s="56">
        <f>C46+C47</f>
        <v>1165.980316183106</v>
      </c>
      <c r="D48" s="56">
        <f aca="true" t="shared" si="64" ref="D48:BO48">D46+D47</f>
        <v>3529.370150453936</v>
      </c>
      <c r="E48" s="56">
        <f t="shared" si="64"/>
        <v>3330.2848972155175</v>
      </c>
      <c r="F48" s="56">
        <f t="shared" si="64"/>
        <v>3128.024265570739</v>
      </c>
      <c r="G48" s="56">
        <f t="shared" si="64"/>
        <v>2922.54885635133</v>
      </c>
      <c r="H48" s="56">
        <f t="shared" si="64"/>
        <v>2713.8188186808325</v>
      </c>
      <c r="I48" s="56">
        <f t="shared" si="64"/>
        <v>2501.7938449887315</v>
      </c>
      <c r="J48" s="56">
        <f t="shared" si="64"/>
        <v>2286.433165970811</v>
      </c>
      <c r="K48" s="56">
        <f t="shared" si="64"/>
        <v>2067.6955454951712</v>
      </c>
      <c r="L48" s="56">
        <f t="shared" si="64"/>
        <v>1845.539275453302</v>
      </c>
      <c r="M48" s="56">
        <f t="shared" si="64"/>
        <v>1619.9221705556627</v>
      </c>
      <c r="N48" s="56">
        <f t="shared" si="64"/>
        <v>1390.8015630711604</v>
      </c>
      <c r="O48" s="56">
        <f t="shared" si="64"/>
        <v>1158.134297509932</v>
      </c>
      <c r="P48" s="56">
        <f t="shared" si="64"/>
        <v>3819.9374859127947</v>
      </c>
      <c r="Q48" s="56">
        <f t="shared" si="64"/>
        <v>3594.2683557417195</v>
      </c>
      <c r="R48" s="56">
        <f t="shared" si="64"/>
        <v>3365.0097831908356</v>
      </c>
      <c r="S48" s="56">
        <f t="shared" si="64"/>
        <v>3132.1172758458233</v>
      </c>
      <c r="T48" s="56">
        <f t="shared" si="64"/>
        <v>2895.5458314764855</v>
      </c>
      <c r="U48" s="56">
        <f t="shared" si="64"/>
        <v>2655.2499324115756</v>
      </c>
      <c r="V48" s="56">
        <f t="shared" si="64"/>
        <v>2411.1835398529747</v>
      </c>
      <c r="W48" s="56">
        <f t="shared" si="64"/>
        <v>2163.3000881285784</v>
      </c>
      <c r="X48" s="56">
        <f t="shared" si="64"/>
        <v>1911.5524788832074</v>
      </c>
      <c r="Y48" s="56">
        <f t="shared" si="64"/>
        <v>1655.8930752069298</v>
      </c>
      <c r="Z48" s="56">
        <f t="shared" si="64"/>
        <v>1396.2736957001025</v>
      </c>
      <c r="AA48" s="56">
        <f t="shared" si="64"/>
        <v>1132.6456084744698</v>
      </c>
      <c r="AB48" s="56">
        <f t="shared" si="64"/>
        <v>4130.566929049079</v>
      </c>
      <c r="AC48" s="56">
        <f t="shared" si="64"/>
        <v>3874.7997135734586</v>
      </c>
      <c r="AD48" s="56">
        <f t="shared" si="64"/>
        <v>3614.975265055954</v>
      </c>
      <c r="AE48" s="56">
        <f t="shared" si="64"/>
        <v>3351.043341574499</v>
      </c>
      <c r="AF48" s="56">
        <f t="shared" si="64"/>
        <v>3082.9531258263205</v>
      </c>
      <c r="AG48" s="56">
        <f t="shared" si="64"/>
        <v>2810.6532187816206</v>
      </c>
      <c r="AH48" s="56">
        <f t="shared" si="64"/>
        <v>2534.0916332688885</v>
      </c>
      <c r="AI48" s="56">
        <f t="shared" si="64"/>
        <v>2253.2157874910517</v>
      </c>
      <c r="AJ48" s="56">
        <f t="shared" si="64"/>
        <v>1967.9724984717432</v>
      </c>
      <c r="AK48" s="56">
        <f t="shared" si="64"/>
        <v>1678.3079754309717</v>
      </c>
      <c r="AL48" s="56">
        <f t="shared" si="64"/>
        <v>1384.1678130894045</v>
      </c>
      <c r="AM48" s="56">
        <f t="shared" si="64"/>
        <v>1085.4969849005536</v>
      </c>
      <c r="AN48" s="56">
        <f t="shared" si="64"/>
        <v>4462.007997575833</v>
      </c>
      <c r="AO48" s="56">
        <f t="shared" si="64"/>
        <v>4172.167542533696</v>
      </c>
      <c r="AP48" s="56">
        <f t="shared" si="64"/>
        <v>3877.7413935314485</v>
      </c>
      <c r="AQ48" s="56">
        <f t="shared" si="64"/>
        <v>3578.6728185449174</v>
      </c>
      <c r="AR48" s="56">
        <f t="shared" si="64"/>
        <v>3274.904436192103</v>
      </c>
      <c r="AS48" s="56">
        <f t="shared" si="64"/>
        <v>2966.37820857347</v>
      </c>
      <c r="AT48" s="56">
        <f t="shared" si="64"/>
        <v>2653.0354340350905</v>
      </c>
      <c r="AU48" s="56">
        <f t="shared" si="64"/>
        <v>2334.816739853804</v>
      </c>
      <c r="AV48" s="56">
        <f t="shared" si="64"/>
        <v>2011.662074843553</v>
      </c>
      <c r="AW48" s="56">
        <f t="shared" si="64"/>
        <v>1683.5107018820825</v>
      </c>
      <c r="AX48" s="56">
        <f t="shared" si="64"/>
        <v>1350.301190357145</v>
      </c>
      <c r="AY48" s="56">
        <f t="shared" si="64"/>
        <v>1011.9714085313556</v>
      </c>
      <c r="AZ48" s="56">
        <f t="shared" si="64"/>
        <v>4814.913385134512</v>
      </c>
      <c r="BA48" s="56">
        <f t="shared" si="64"/>
        <v>4486.503499903136</v>
      </c>
      <c r="BB48" s="56">
        <f t="shared" si="64"/>
        <v>4152.910951488149</v>
      </c>
      <c r="BC48" s="56">
        <f t="shared" si="64"/>
        <v>3814.0716820228904</v>
      </c>
      <c r="BD48" s="56">
        <f t="shared" si="64"/>
        <v>3469.9209008162256</v>
      </c>
      <c r="BE48" s="56">
        <f t="shared" si="64"/>
        <v>3120.3930762753657</v>
      </c>
      <c r="BF48" s="56">
        <f t="shared" si="64"/>
        <v>2765.4219277416637</v>
      </c>
      <c r="BG48" s="56">
        <f t="shared" si="64"/>
        <v>2404.9404172384534</v>
      </c>
      <c r="BH48" s="56">
        <f t="shared" si="64"/>
        <v>2038.8807411299904</v>
      </c>
      <c r="BI48" s="56">
        <f t="shared" si="64"/>
        <v>1667.1743216905822</v>
      </c>
      <c r="BJ48" s="56">
        <f t="shared" si="64"/>
        <v>1289.7517985829106</v>
      </c>
      <c r="BK48" s="56">
        <f t="shared" si="64"/>
        <v>906.5430202446298</v>
      </c>
      <c r="BL48" s="56">
        <f t="shared" si="64"/>
        <v>4894.539357800111</v>
      </c>
      <c r="BM48" s="56">
        <f t="shared" si="64"/>
        <v>4524.945711279042</v>
      </c>
      <c r="BN48" s="56">
        <f t="shared" si="64"/>
        <v>4153.521978222048</v>
      </c>
      <c r="BO48" s="56">
        <f t="shared" si="64"/>
        <v>3780.2565372719523</v>
      </c>
      <c r="BP48" s="56">
        <f aca="true" t="shared" si="65" ref="BP48:CH48">BP46+BP47</f>
        <v>3405.1376800931766</v>
      </c>
      <c r="BQ48" s="56">
        <f t="shared" si="65"/>
        <v>3028.153610667835</v>
      </c>
      <c r="BR48" s="56">
        <f t="shared" si="65"/>
        <v>2649.2924445859503</v>
      </c>
      <c r="BS48" s="56">
        <f t="shared" si="65"/>
        <v>2268.5422083297435</v>
      </c>
      <c r="BT48" s="56">
        <f t="shared" si="65"/>
        <v>1885.8908385519444</v>
      </c>
      <c r="BU48" s="56">
        <f t="shared" si="65"/>
        <v>1501.326181348079</v>
      </c>
      <c r="BV48" s="56">
        <f t="shared" si="65"/>
        <v>1114.8359915226772</v>
      </c>
      <c r="BW48" s="56">
        <f t="shared" si="65"/>
        <v>726.4079318493503</v>
      </c>
      <c r="BX48" s="56">
        <f t="shared" si="65"/>
        <v>4348.043540779191</v>
      </c>
      <c r="BY48" s="56">
        <f t="shared" si="65"/>
        <v>3975.0451003867183</v>
      </c>
      <c r="BZ48" s="56">
        <f t="shared" si="65"/>
        <v>3600.191353972132</v>
      </c>
      <c r="CA48" s="56">
        <f t="shared" si="65"/>
        <v>3223.470476976409</v>
      </c>
      <c r="CB48" s="56">
        <f t="shared" si="65"/>
        <v>2844.8705561683996</v>
      </c>
      <c r="CC48" s="56">
        <f t="shared" si="65"/>
        <v>2464.3795889266266</v>
      </c>
      <c r="CD48" s="56">
        <f t="shared" si="65"/>
        <v>2081.9854825150815</v>
      </c>
      <c r="CE48" s="56">
        <f t="shared" si="65"/>
        <v>1697.6760533529775</v>
      </c>
      <c r="CF48" s="56">
        <f t="shared" si="65"/>
        <v>1311.4390262783957</v>
      </c>
      <c r="CG48" s="56">
        <f t="shared" si="65"/>
        <v>923.262033805787</v>
      </c>
      <c r="CH48" s="56">
        <f t="shared" si="65"/>
        <v>533.1326153772641</v>
      </c>
    </row>
    <row r="49" spans="1:86" ht="14.25" customHeight="1">
      <c r="A49" s="52"/>
      <c r="B49" s="54" t="s">
        <v>35</v>
      </c>
      <c r="C49" s="58">
        <f>C48-C8</f>
        <v>1165.980316183106</v>
      </c>
      <c r="D49" s="58">
        <f aca="true" t="shared" si="66" ref="D49:BO49">D48-D8</f>
        <v>1175.891148870664</v>
      </c>
      <c r="E49" s="56">
        <f t="shared" si="66"/>
        <v>1190.8285295393885</v>
      </c>
      <c r="F49" s="56">
        <f t="shared" si="66"/>
        <v>1205.4434304125925</v>
      </c>
      <c r="G49" s="56">
        <f t="shared" si="66"/>
        <v>1219.727119324931</v>
      </c>
      <c r="H49" s="56">
        <f t="shared" si="66"/>
        <v>1233.670725486948</v>
      </c>
      <c r="I49" s="56">
        <f t="shared" si="66"/>
        <v>1247.2652376492952</v>
      </c>
      <c r="J49" s="56">
        <f t="shared" si="66"/>
        <v>1260.501502244726</v>
      </c>
      <c r="K49" s="56">
        <f t="shared" si="66"/>
        <v>1273.3702215076319</v>
      </c>
      <c r="L49" s="56">
        <f t="shared" si="66"/>
        <v>1285.8619515708208</v>
      </c>
      <c r="M49" s="56">
        <f t="shared" si="66"/>
        <v>1297.9671005393252</v>
      </c>
      <c r="N49" s="56">
        <f t="shared" si="66"/>
        <v>1309.675926540943</v>
      </c>
      <c r="O49" s="56">
        <f t="shared" si="66"/>
        <v>1158.134297509932</v>
      </c>
      <c r="P49" s="56">
        <f t="shared" si="66"/>
        <v>1167.9784390387672</v>
      </c>
      <c r="Q49" s="56">
        <f t="shared" si="66"/>
        <v>1183.4753697690317</v>
      </c>
      <c r="R49" s="56">
        <f t="shared" si="66"/>
        <v>1198.597575682611</v>
      </c>
      <c r="S49" s="56">
        <f t="shared" si="66"/>
        <v>1213.3351207116789</v>
      </c>
      <c r="T49" s="56">
        <f t="shared" si="66"/>
        <v>1227.6779117635097</v>
      </c>
      <c r="U49" s="56">
        <f t="shared" si="66"/>
        <v>1241.615696644898</v>
      </c>
      <c r="V49" s="56">
        <f t="shared" si="66"/>
        <v>1255.1380619614881</v>
      </c>
      <c r="W49" s="56">
        <f t="shared" si="66"/>
        <v>1268.2344309917335</v>
      </c>
      <c r="X49" s="56">
        <f t="shared" si="66"/>
        <v>1280.894061535151</v>
      </c>
      <c r="Y49" s="56">
        <f t="shared" si="66"/>
        <v>1293.1060437346305</v>
      </c>
      <c r="Z49" s="56">
        <f t="shared" si="66"/>
        <v>1304.8592978724655</v>
      </c>
      <c r="AA49" s="56">
        <f t="shared" si="66"/>
        <v>1132.6456084744698</v>
      </c>
      <c r="AB49" s="56">
        <f t="shared" si="66"/>
        <v>1142.2730961465022</v>
      </c>
      <c r="AC49" s="56">
        <f t="shared" si="66"/>
        <v>1158.2578345128427</v>
      </c>
      <c r="AD49" s="56">
        <f t="shared" si="66"/>
        <v>1173.807764052231</v>
      </c>
      <c r="AE49" s="56">
        <f t="shared" si="66"/>
        <v>1188.9115817987804</v>
      </c>
      <c r="AF49" s="56">
        <f t="shared" si="66"/>
        <v>1203.5578069396006</v>
      </c>
      <c r="AG49" s="56">
        <f t="shared" si="66"/>
        <v>1217.7347784682493</v>
      </c>
      <c r="AH49" s="56">
        <f t="shared" si="66"/>
        <v>1231.430652809886</v>
      </c>
      <c r="AI49" s="56">
        <f t="shared" si="66"/>
        <v>1244.6334014177346</v>
      </c>
      <c r="AJ49" s="56">
        <f t="shared" si="66"/>
        <v>1257.330808340539</v>
      </c>
      <c r="AK49" s="56">
        <f t="shared" si="66"/>
        <v>1269.51046776071</v>
      </c>
      <c r="AL49" s="56">
        <f t="shared" si="66"/>
        <v>1281.1597815027815</v>
      </c>
      <c r="AM49" s="56">
        <f t="shared" si="66"/>
        <v>1085.4969849005536</v>
      </c>
      <c r="AN49" s="56">
        <f t="shared" si="66"/>
        <v>1094.723709272208</v>
      </c>
      <c r="AO49" s="56">
        <f t="shared" si="66"/>
        <v>1111.1001578064597</v>
      </c>
      <c r="AP49" s="56">
        <f t="shared" si="66"/>
        <v>1126.9727506557429</v>
      </c>
      <c r="AQ49" s="56">
        <f t="shared" si="66"/>
        <v>1142.3286331863542</v>
      </c>
      <c r="AR49" s="56">
        <f t="shared" si="66"/>
        <v>1157.1547493576913</v>
      </c>
      <c r="AS49" s="56">
        <f t="shared" si="66"/>
        <v>1171.437839069585</v>
      </c>
      <c r="AT49" s="56">
        <f t="shared" si="66"/>
        <v>1185.1644354776336</v>
      </c>
      <c r="AU49" s="56">
        <f t="shared" si="66"/>
        <v>1198.3208622761638</v>
      </c>
      <c r="AV49" s="56">
        <f t="shared" si="66"/>
        <v>1210.893230948424</v>
      </c>
      <c r="AW49" s="56">
        <f t="shared" si="66"/>
        <v>1222.8674379836648</v>
      </c>
      <c r="AX49" s="56">
        <f t="shared" si="66"/>
        <v>1234.2291620607125</v>
      </c>
      <c r="AY49" s="56">
        <f t="shared" si="66"/>
        <v>1011.9714085313556</v>
      </c>
      <c r="AZ49" s="56">
        <f t="shared" si="66"/>
        <v>1020.573165503873</v>
      </c>
      <c r="BA49" s="56">
        <f t="shared" si="66"/>
        <v>1037.2161518718794</v>
      </c>
      <c r="BB49" s="56">
        <f t="shared" si="66"/>
        <v>1053.2759925936562</v>
      </c>
      <c r="BC49" s="56">
        <f t="shared" si="66"/>
        <v>1068.73807194438</v>
      </c>
      <c r="BD49" s="56">
        <f t="shared" si="66"/>
        <v>1083.587546137072</v>
      </c>
      <c r="BE49" s="56">
        <f t="shared" si="66"/>
        <v>1097.8093403240632</v>
      </c>
      <c r="BF49" s="56">
        <f t="shared" si="66"/>
        <v>1111.3881455623143</v>
      </c>
      <c r="BG49" s="56">
        <f t="shared" si="66"/>
        <v>1124.3084157421713</v>
      </c>
      <c r="BH49" s="56">
        <f t="shared" si="66"/>
        <v>1136.5543644791205</v>
      </c>
      <c r="BI49" s="56">
        <f t="shared" si="66"/>
        <v>1148.1099619681604</v>
      </c>
      <c r="BJ49" s="56">
        <f t="shared" si="66"/>
        <v>1158.9589318003063</v>
      </c>
      <c r="BK49" s="56">
        <f t="shared" si="66"/>
        <v>906.5430202446298</v>
      </c>
      <c r="BL49" s="56">
        <f t="shared" si="66"/>
        <v>914.2486359167096</v>
      </c>
      <c r="BM49" s="56">
        <f t="shared" si="66"/>
        <v>930.3783598379569</v>
      </c>
      <c r="BN49" s="56">
        <f t="shared" si="66"/>
        <v>945.8351673346046</v>
      </c>
      <c r="BO49" s="56">
        <f t="shared" si="66"/>
        <v>960.6109085598123</v>
      </c>
      <c r="BP49" s="56">
        <f aca="true" t="shared" si="67" ref="BP49:CH49">BP48-BP8</f>
        <v>974.6973571028666</v>
      </c>
      <c r="BQ49" s="56">
        <f t="shared" si="67"/>
        <v>988.0862093165199</v>
      </c>
      <c r="BR49" s="56">
        <f t="shared" si="67"/>
        <v>1000.7690836385473</v>
      </c>
      <c r="BS49" s="56">
        <f t="shared" si="67"/>
        <v>1012.7375199074647</v>
      </c>
      <c r="BT49" s="56">
        <f t="shared" si="67"/>
        <v>1023.9829786723649</v>
      </c>
      <c r="BU49" s="56">
        <f t="shared" si="67"/>
        <v>1034.4968404968267</v>
      </c>
      <c r="BV49" s="56">
        <f t="shared" si="67"/>
        <v>1044.2704052568374</v>
      </c>
      <c r="BW49" s="56">
        <f t="shared" si="67"/>
        <v>726.4079318493502</v>
      </c>
      <c r="BX49" s="56">
        <f t="shared" si="67"/>
        <v>732.5823992700689</v>
      </c>
      <c r="BY49" s="56">
        <f t="shared" si="67"/>
        <v>746.4018180610342</v>
      </c>
      <c r="BZ49" s="56">
        <f t="shared" si="67"/>
        <v>759.526384407437</v>
      </c>
      <c r="CA49" s="56">
        <f t="shared" si="67"/>
        <v>771.9477551109858</v>
      </c>
      <c r="CB49" s="56">
        <f t="shared" si="67"/>
        <v>783.6575087453461</v>
      </c>
      <c r="CC49" s="56">
        <f t="shared" si="67"/>
        <v>794.6471449692701</v>
      </c>
      <c r="CD49" s="56">
        <f t="shared" si="67"/>
        <v>804.9080838338191</v>
      </c>
      <c r="CE49" s="56">
        <f t="shared" si="67"/>
        <v>814.4316650836375</v>
      </c>
      <c r="CF49" s="56">
        <f t="shared" si="67"/>
        <v>823.2091474522138</v>
      </c>
      <c r="CG49" s="56">
        <f t="shared" si="67"/>
        <v>831.2317079510926</v>
      </c>
      <c r="CH49" s="56">
        <f t="shared" si="67"/>
        <v>533.1326153772641</v>
      </c>
    </row>
    <row r="50" ht="14.2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2004-03-08T13:50:51Z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-1811148174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