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2-27.7" sheetId="1" r:id="rId1"/>
  </sheets>
  <definedNames>
    <definedName name="_xlnm.Print_Area" localSheetId="0">'27.2-27.7'!$A$1:$H$11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<sst xmlns="http://schemas.openxmlformats.org/spreadsheetml/2006/main" count="7" uniqueCount="7">
  <si>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Ke</t>
  </si>
  <si>
    <t>rentabilidad exigida al flujo incremental</t>
  </si>
  <si>
    <t>Valor de la deuda D</t>
  </si>
  <si>
    <t>Rentabilidad exigida a los flujos incrementales para las acciones (de derecha a izquierda):</t>
  </si>
  <si>
    <t>TABLA 27.4</t>
  </si>
  <si>
    <t>CFac</t>
  </si>
  <si>
    <r>
      <t>flujo incremental para las acciones (</t>
    </r>
    <r>
      <rPr>
        <sz val="10"/>
        <rFont val="Symbol"/>
        <family val="0"/>
      </rPr>
      <t>D</t>
    </r>
    <r>
      <rPr>
        <sz val="10"/>
        <rFont val="Arial Narrow"/>
        <family val="0"/>
      </rPr>
      <t>Div)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</si>
</sst>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u val="single"/>
      <sz val="10"/>
      <name val="Tms Rmn"/>
      <family val="0"/>
    </font>
    <font>
      <b/>
      <u val="single"/>
      <sz val="10"/>
      <name val="Tms Rmn"/>
      <family val="0"/>
    </font>
    <font>
      <b/>
      <sz val="10"/>
      <name val="Tms Rmn"/>
      <family val="0"/>
    </font>
    <font>
      <sz val="10"/>
      <name val="Arial Narrow"/>
      <family val="0"/>
    </font>
    <font>
      <b/>
      <i/>
      <u val="single"/>
      <sz val="10"/>
      <name val="Arial Narrow"/>
      <family val="0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10" fontId="10" fillId="0" borderId="6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10" fontId="11" fillId="0" borderId="18" xfId="0" applyNumberFormat="1" applyFont="1" applyBorder="1" applyAlignment="1">
      <alignment/>
    </xf>
    <xf numFmtId="10" fontId="11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workbookViewId="0" topLeftCell="A1">
      <selection activeCell="B16" sqref="B16"/>
    </sheetView>
  </sheetViews>
  <sheetFormatPr defaultColWidth="11.00390625" defaultRowHeight="12.75"/>
  <cols>
    <col min="1" max="1" width="4.75390625" style="2" customWidth="1"/>
    <col min="2" max="2" width="29.625" style="5" customWidth="1"/>
    <col min="3" max="8" width="8.00390625" style="5" customWidth="1"/>
    <col min="9" max="9" width="7.75390625" style="5" customWidth="1"/>
    <col min="10" max="16384" width="12.375" style="5" customWidth="1"/>
  </cols>
  <sheetData>
    <row r="1" s="1" customFormat="1" ht="12.75"/>
    <row r="2" s="1" customFormat="1" ht="12.75"/>
    <row r="3" spans="1:8" ht="12.75">
      <c r="A3" s="2">
        <v>49</v>
      </c>
      <c r="B3" s="3" t="s">
        <v>5</v>
      </c>
      <c r="C3" s="4">
        <v>60000</v>
      </c>
      <c r="D3" s="4">
        <v>57937.5</v>
      </c>
      <c r="E3" s="4">
        <v>55625</v>
      </c>
      <c r="F3" s="4">
        <v>52687.5</v>
      </c>
      <c r="G3" s="4">
        <v>49000</v>
      </c>
      <c r="H3" s="4">
        <v>44375</v>
      </c>
    </row>
    <row r="5" spans="1:2" s="7" customFormat="1" ht="13.5" thickBot="1">
      <c r="A5" s="2"/>
      <c r="B5" s="6" t="s">
        <v>4</v>
      </c>
    </row>
    <row r="6" spans="1:8" s="13" customFormat="1" ht="12.75">
      <c r="A6" s="8"/>
      <c r="B6" s="9" t="s">
        <v>2</v>
      </c>
      <c r="C6" s="10">
        <v>0</v>
      </c>
      <c r="D6" s="11">
        <f>C6+50000</f>
        <v>50000</v>
      </c>
      <c r="E6" s="11">
        <f>D6+50000</f>
        <v>100000</v>
      </c>
      <c r="F6" s="11">
        <f>E6+50000</f>
        <v>150000</v>
      </c>
      <c r="G6" s="11">
        <f>F6+50000</f>
        <v>200000</v>
      </c>
      <c r="H6" s="12">
        <f>G6+50000</f>
        <v>250000</v>
      </c>
    </row>
    <row r="7" spans="1:8" s="18" customFormat="1" ht="12.75">
      <c r="A7" s="14">
        <v>10</v>
      </c>
      <c r="B7" s="15" t="s">
        <v>0</v>
      </c>
      <c r="C7" s="16">
        <v>0.12</v>
      </c>
      <c r="D7" s="16">
        <v>0.125</v>
      </c>
      <c r="E7" s="16">
        <v>0.13</v>
      </c>
      <c r="F7" s="16">
        <v>0.135</v>
      </c>
      <c r="G7" s="16">
        <v>0.145</v>
      </c>
      <c r="H7" s="17">
        <v>0.16</v>
      </c>
    </row>
    <row r="8" spans="1:8" s="18" customFormat="1" ht="12.75">
      <c r="A8" s="19"/>
      <c r="B8" s="20" t="s">
        <v>3</v>
      </c>
      <c r="C8" s="21"/>
      <c r="D8" s="21"/>
      <c r="E8" s="21"/>
      <c r="F8" s="21"/>
      <c r="G8" s="22"/>
      <c r="H8" s="23"/>
    </row>
    <row r="9" spans="1:8" s="18" customFormat="1" ht="12.75">
      <c r="A9" s="24">
        <v>41</v>
      </c>
      <c r="B9" s="25" t="s">
        <v>6</v>
      </c>
      <c r="C9" s="26">
        <f>C3-D3</f>
        <v>2062.5</v>
      </c>
      <c r="D9" s="26">
        <f>D3-E3</f>
        <v>2312.5</v>
      </c>
      <c r="E9" s="26">
        <f>E3-F3</f>
        <v>2937.5</v>
      </c>
      <c r="F9" s="26">
        <f>F3-G3</f>
        <v>3687.5</v>
      </c>
      <c r="G9" s="27">
        <f>G3-H3</f>
        <v>4625</v>
      </c>
      <c r="H9" s="23"/>
    </row>
    <row r="10" spans="1:8" s="18" customFormat="1" ht="13.5" thickBot="1">
      <c r="A10" s="28">
        <v>42</v>
      </c>
      <c r="B10" s="29" t="s">
        <v>1</v>
      </c>
      <c r="C10" s="30">
        <f>C9/(C3/C7-D3/D7)</f>
        <v>0.05650684931506849</v>
      </c>
      <c r="D10" s="30">
        <f>D9/(D3/D7-E3/E7)</f>
        <v>0.06492980561555074</v>
      </c>
      <c r="E10" s="30">
        <f>E9/(E3/E7-F3/F7)</f>
        <v>0.07811079545454543</v>
      </c>
      <c r="F10" s="30">
        <f>F9/(F3/F7-G3/G7)</f>
        <v>0.07044373284537979</v>
      </c>
      <c r="G10" s="31">
        <f>G9/(G3/G7-H3/H7)</f>
        <v>0.07633614939973316</v>
      </c>
      <c r="H10" s="32"/>
    </row>
    <row r="11" spans="1:7" s="18" customFormat="1" ht="12.75">
      <c r="A11" s="33"/>
      <c r="B11" s="34"/>
      <c r="C11" s="35"/>
      <c r="D11" s="35"/>
      <c r="E11" s="35"/>
      <c r="F11" s="35"/>
      <c r="G11" s="35"/>
    </row>
  </sheetData>
  <printOptions/>
  <pageMargins left="0.7874015748031497" right="0.6" top="0.984251968503937" bottom="0.984251968503937" header="0" footer="0"/>
  <pageSetup orientation="portrait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2004-03-02T10:04:15Z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1655233320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