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3" sheetId="1" r:id="rId1"/>
  </sheets>
  <definedNames>
    <definedName name="_xlnm.Print_Area" localSheetId="0">'27.3'!$A$1:$H$13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<sst xmlns="http://schemas.openxmlformats.org/spreadsheetml/2006/main" count="10" uniqueCount="7">
  <si>
    <t>Intereses</t>
  </si>
  <si>
    <t>Coste de la deuda: Kd</t>
  </si>
  <si>
    <t>Coste de la deuda por tramos</t>
  </si>
  <si>
    <t>50.000 iniciales</t>
  </si>
  <si>
    <t>50.000 siguientes</t>
  </si>
  <si>
    <t>Promedio</t>
  </si>
  <si>
    <t>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</si>
</sst>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\-yy"/>
    <numFmt numFmtId="181" formatCode="0.0%"/>
    <numFmt numFmtId="182" formatCode="0.000%"/>
    <numFmt numFmtId="183" formatCode="#,##0.0"/>
    <numFmt numFmtId="184" formatCode="#,##0.000"/>
    <numFmt numFmtId="185" formatCode="#,##0.0000"/>
    <numFmt numFmtId="186" formatCode="#,##0.00000"/>
    <numFmt numFmtId="187" formatCode="0.000000"/>
    <numFmt numFmtId="188" formatCode="0.00000"/>
    <numFmt numFmtId="189" formatCode="0.0000"/>
    <numFmt numFmtId="190" formatCode="0.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sz val="8"/>
      <name val="Geneva"/>
      <family val="0"/>
    </font>
    <font>
      <b/>
      <sz val="8"/>
      <name val="Tms Rmn"/>
      <family val="0"/>
    </font>
    <font>
      <b/>
      <i/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4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10" fontId="6" fillId="0" borderId="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1" xfId="0" applyFont="1" applyBorder="1" applyAlignment="1">
      <alignment/>
    </xf>
    <xf numFmtId="10" fontId="4" fillId="0" borderId="8" xfId="0" applyNumberFormat="1" applyFont="1" applyBorder="1" applyAlignment="1">
      <alignment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"/>
  <sheetViews>
    <sheetView tabSelected="1" workbookViewId="0" topLeftCell="A1">
      <selection activeCell="E15" sqref="E15"/>
    </sheetView>
  </sheetViews>
  <sheetFormatPr defaultColWidth="11.00390625" defaultRowHeight="12.75"/>
  <cols>
    <col min="1" max="1" width="2.875" style="1" customWidth="1"/>
    <col min="2" max="2" width="29.625" style="3" customWidth="1"/>
    <col min="3" max="8" width="8.00390625" style="3" customWidth="1"/>
    <col min="9" max="9" width="7.75390625" style="3" customWidth="1"/>
    <col min="10" max="16384" width="12.375" style="3" customWidth="1"/>
  </cols>
  <sheetData>
    <row r="1" ht="12.75"/>
    <row r="2" ht="12.75"/>
    <row r="3" spans="1:8" ht="11.25">
      <c r="A3" s="1">
        <v>3</v>
      </c>
      <c r="B3" s="2" t="s">
        <v>0</v>
      </c>
      <c r="C3" s="4">
        <v>0</v>
      </c>
      <c r="D3" s="4">
        <v>4125</v>
      </c>
      <c r="E3" s="4">
        <v>8750</v>
      </c>
      <c r="F3" s="4">
        <v>14625</v>
      </c>
      <c r="G3" s="4">
        <v>22000</v>
      </c>
      <c r="H3" s="4">
        <v>31250</v>
      </c>
    </row>
    <row r="4" spans="1:8" ht="11.25">
      <c r="A4" s="1">
        <v>9</v>
      </c>
      <c r="B4" s="2" t="s">
        <v>1</v>
      </c>
      <c r="C4" s="5">
        <v>0.08</v>
      </c>
      <c r="D4" s="5">
        <v>0.0825</v>
      </c>
      <c r="E4" s="5">
        <v>0.0875</v>
      </c>
      <c r="F4" s="5">
        <v>0.0975</v>
      </c>
      <c r="G4" s="5">
        <v>0.11</v>
      </c>
      <c r="H4" s="5">
        <v>0.125</v>
      </c>
    </row>
    <row r="5" spans="2:8" ht="12" thickBot="1">
      <c r="B5" s="2" t="s">
        <v>6</v>
      </c>
      <c r="C5" s="2">
        <v>0</v>
      </c>
      <c r="D5" s="19">
        <v>50000</v>
      </c>
      <c r="E5" s="19">
        <v>100000</v>
      </c>
      <c r="F5" s="19">
        <v>150000</v>
      </c>
      <c r="G5" s="19">
        <v>200000</v>
      </c>
      <c r="H5" s="19">
        <v>250000</v>
      </c>
    </row>
    <row r="6" spans="2:8" ht="11.25">
      <c r="B6" s="7" t="s">
        <v>2</v>
      </c>
      <c r="C6" s="8"/>
      <c r="D6" s="8"/>
      <c r="E6" s="8"/>
      <c r="F6" s="8"/>
      <c r="G6" s="8"/>
      <c r="H6" s="9"/>
    </row>
    <row r="7" spans="1:8" ht="11.25">
      <c r="A7" s="1">
        <v>35</v>
      </c>
      <c r="B7" s="10" t="s">
        <v>3</v>
      </c>
      <c r="C7" s="11"/>
      <c r="D7" s="12">
        <f>D4</f>
        <v>0.0825</v>
      </c>
      <c r="E7" s="12">
        <f>D7</f>
        <v>0.0825</v>
      </c>
      <c r="F7" s="12">
        <f>E7</f>
        <v>0.0825</v>
      </c>
      <c r="G7" s="12">
        <f>F7</f>
        <v>0.0825</v>
      </c>
      <c r="H7" s="13">
        <f>G7</f>
        <v>0.0825</v>
      </c>
    </row>
    <row r="8" spans="1:8" ht="11.25">
      <c r="A8" s="1">
        <f>A7+1</f>
        <v>36</v>
      </c>
      <c r="B8" s="10" t="s">
        <v>4</v>
      </c>
      <c r="C8" s="11"/>
      <c r="D8" s="12"/>
      <c r="E8" s="12">
        <f>(E3-D3)/50000</f>
        <v>0.0925</v>
      </c>
      <c r="F8" s="12">
        <f>E8</f>
        <v>0.0925</v>
      </c>
      <c r="G8" s="12">
        <f>F8</f>
        <v>0.0925</v>
      </c>
      <c r="H8" s="13">
        <f>G8</f>
        <v>0.0925</v>
      </c>
    </row>
    <row r="9" spans="1:8" ht="11.25">
      <c r="A9" s="1">
        <f>A8+1</f>
        <v>37</v>
      </c>
      <c r="B9" s="10" t="s">
        <v>4</v>
      </c>
      <c r="C9" s="11"/>
      <c r="D9" s="12"/>
      <c r="E9" s="12"/>
      <c r="F9" s="12">
        <f>(F3-E3)/50000</f>
        <v>0.1175</v>
      </c>
      <c r="G9" s="12">
        <f>F9</f>
        <v>0.1175</v>
      </c>
      <c r="H9" s="13">
        <f>G9</f>
        <v>0.1175</v>
      </c>
    </row>
    <row r="10" spans="1:8" ht="11.25">
      <c r="A10" s="1">
        <f>A9+1</f>
        <v>38</v>
      </c>
      <c r="B10" s="10" t="s">
        <v>4</v>
      </c>
      <c r="C10" s="11"/>
      <c r="D10" s="12"/>
      <c r="E10" s="12"/>
      <c r="F10" s="12"/>
      <c r="G10" s="12">
        <f>(G3-F3)/50000</f>
        <v>0.1475</v>
      </c>
      <c r="H10" s="14">
        <f>G10</f>
        <v>0.1475</v>
      </c>
    </row>
    <row r="11" spans="1:8" ht="11.25">
      <c r="A11" s="1">
        <f>A10+1</f>
        <v>39</v>
      </c>
      <c r="B11" s="10" t="s">
        <v>4</v>
      </c>
      <c r="C11" s="15"/>
      <c r="D11" s="12"/>
      <c r="E11" s="12"/>
      <c r="F11" s="12"/>
      <c r="G11" s="12"/>
      <c r="H11" s="14">
        <f>(H3-G3)/50000</f>
        <v>0.185</v>
      </c>
    </row>
    <row r="12" spans="1:8" ht="12" thickBot="1">
      <c r="A12" s="1">
        <f>A11+1</f>
        <v>40</v>
      </c>
      <c r="B12" s="16" t="s">
        <v>5</v>
      </c>
      <c r="C12" s="17"/>
      <c r="D12" s="6">
        <f>AVERAGE(D7:D11)</f>
        <v>0.0825</v>
      </c>
      <c r="E12" s="6">
        <f>AVERAGE(E7:E11)</f>
        <v>0.0875</v>
      </c>
      <c r="F12" s="6">
        <f>AVERAGE(F7:F11)</f>
        <v>0.09749999999999999</v>
      </c>
      <c r="G12" s="6">
        <f>AVERAGE(G7:G11)</f>
        <v>0.10999999999999999</v>
      </c>
      <c r="H12" s="18">
        <f>AVERAGE(H7:H11)</f>
        <v>0.125</v>
      </c>
    </row>
  </sheetData>
  <printOptions/>
  <pageMargins left="0.7874015748031497" right="0.6" top="0.984251968503937" bottom="0.984251968503937" header="0" footer="0"/>
  <pageSetup orientation="portrait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2000-12-26T18:03:26Z</dcterms:created>
  <dcterms:modified xsi:type="dcterms:W3CDTF">2004-03-02T10:04:04Z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-1948734669</vt:i4>
  </property>
  <property fmtid="{D5CDD505-2E9C-101B-9397-08002B2CF9AE}" pid="3" name="_EmailSubject">
    <vt:lpwstr>Cambiar estas tablas cap 27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