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305" activeTab="0"/>
  </bookViews>
  <sheets>
    <sheet name="24.6" sheetId="1" r:id="rId1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<sst xmlns="http://schemas.openxmlformats.org/spreadsheetml/2006/main" count="13" uniqueCount="11">
  <si>
    <t>Inflation</t>
  </si>
  <si>
    <t>1802-1925</t>
  </si>
  <si>
    <t>1802-1870</t>
  </si>
  <si>
    <t>1871-1925</t>
  </si>
  <si>
    <t>T-Bills</t>
  </si>
  <si>
    <t>T-Bonds</t>
  </si>
  <si>
    <t>Acciones</t>
  </si>
  <si>
    <t>1926-2003</t>
  </si>
  <si>
    <t>Media aritmética de la rentabilidad</t>
  </si>
  <si>
    <t>Rentabilidad diferencial aritmética</t>
  </si>
  <si>
    <t>1802-2003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</si>
</sst>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  <numFmt numFmtId="196" formatCode="#,##0.00_ ;\-#,##0.00\ "/>
  </numFmts>
  <fonts count="7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188" fontId="4" fillId="0" borderId="2" xfId="21" applyNumberFormat="1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188" fontId="5" fillId="0" borderId="2" xfId="21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0.7109375" style="2" customWidth="1"/>
    <col min="2" max="4" width="9.421875" style="2" customWidth="1"/>
    <col min="5" max="5" width="8.57421875" style="3" customWidth="1"/>
    <col min="6" max="7" width="15.421875" style="2" customWidth="1"/>
    <col min="8" max="8" width="10.57421875" style="2" customWidth="1"/>
    <col min="9" max="9" width="9.00390625" style="3" customWidth="1"/>
    <col min="10" max="13" width="10.7109375" style="3" customWidth="1"/>
    <col min="14" max="14" width="1.8515625" style="3" customWidth="1"/>
    <col min="15" max="17" width="10.7109375" style="3" customWidth="1"/>
    <col min="18" max="18" width="9.28125" style="2" customWidth="1"/>
    <col min="19" max="22" width="6.8515625" style="3" customWidth="1"/>
    <col min="23" max="16384" width="10.7109375" style="3" customWidth="1"/>
  </cols>
  <sheetData>
    <row r="2" spans="2:8" ht="12.75">
      <c r="B2" s="4" t="s">
        <v>8</v>
      </c>
      <c r="C2" s="7"/>
      <c r="D2" s="8"/>
      <c r="E2" s="2"/>
      <c r="F2" s="4" t="s">
        <v>9</v>
      </c>
      <c r="G2" s="8"/>
      <c r="H2" s="3"/>
    </row>
    <row r="3" spans="2:8" ht="13.5" customHeight="1">
      <c r="B3" s="5" t="s">
        <v>6</v>
      </c>
      <c r="C3" s="5" t="s">
        <v>4</v>
      </c>
      <c r="D3" s="5" t="s">
        <v>5</v>
      </c>
      <c r="E3" s="5" t="s">
        <v>0</v>
      </c>
      <c r="F3" s="5" t="s">
        <v>4</v>
      </c>
      <c r="G3" s="5" t="s">
        <v>5</v>
      </c>
      <c r="H3" s="3"/>
    </row>
    <row r="4" spans="1:8" ht="13.5" customHeight="1">
      <c r="A4" s="5" t="s">
        <v>1</v>
      </c>
      <c r="B4" s="6">
        <f>(B5*68+B6*55)/123</f>
        <v>0.08234146341463415</v>
      </c>
      <c r="C4" s="6">
        <f>(C5*68+C6*55)/123</f>
        <v>0.04250406504065041</v>
      </c>
      <c r="D4" s="6">
        <f>(D5*68+D6*55)/123</f>
        <v>0.046764227642276425</v>
      </c>
      <c r="E4" s="6">
        <f>(E5*68+E6*55)/123</f>
        <v>0.0032357723577235774</v>
      </c>
      <c r="F4" s="6">
        <f>B4-C4</f>
        <v>0.03983739837398374</v>
      </c>
      <c r="G4" s="6">
        <f>B4-D4</f>
        <v>0.035577235772357725</v>
      </c>
      <c r="H4" s="3"/>
    </row>
    <row r="5" spans="1:18" s="11" customFormat="1" ht="13.5" customHeight="1">
      <c r="A5" s="9" t="s">
        <v>2</v>
      </c>
      <c r="B5" s="10">
        <v>0.081</v>
      </c>
      <c r="C5" s="10">
        <v>0.051</v>
      </c>
      <c r="D5" s="10">
        <v>0.049</v>
      </c>
      <c r="E5" s="10">
        <v>0.001</v>
      </c>
      <c r="F5" s="10">
        <f>B5-C5</f>
        <v>0.030000000000000006</v>
      </c>
      <c r="G5" s="10">
        <f>B5-D5</f>
        <v>0.032</v>
      </c>
      <c r="H5" s="3"/>
      <c r="I5" s="3"/>
      <c r="R5" s="1"/>
    </row>
    <row r="6" spans="1:18" s="11" customFormat="1" ht="12.75">
      <c r="A6" s="9" t="s">
        <v>3</v>
      </c>
      <c r="B6" s="10">
        <v>0.084</v>
      </c>
      <c r="C6" s="10">
        <v>0.032</v>
      </c>
      <c r="D6" s="10">
        <v>0.044</v>
      </c>
      <c r="E6" s="10">
        <v>0.006</v>
      </c>
      <c r="F6" s="10">
        <f>B6-C6</f>
        <v>0.052000000000000005</v>
      </c>
      <c r="G6" s="10">
        <f>B6-D6</f>
        <v>0.04000000000000001</v>
      </c>
      <c r="H6" s="3"/>
      <c r="I6" s="3"/>
      <c r="R6" s="1"/>
    </row>
    <row r="7" spans="1:8" ht="12.75">
      <c r="A7" s="5" t="s">
        <v>7</v>
      </c>
      <c r="B7" s="6">
        <v>0.12405140913273947</v>
      </c>
      <c r="C7" s="6">
        <v>0.038</v>
      </c>
      <c r="D7" s="6">
        <v>0.0519633076923077</v>
      </c>
      <c r="E7" s="6">
        <v>0.03134871794871794</v>
      </c>
      <c r="F7" s="6">
        <f>B7-C7</f>
        <v>0.08605140913273948</v>
      </c>
      <c r="G7" s="6">
        <f>B7-D7</f>
        <v>0.07208810144043178</v>
      </c>
      <c r="H7" s="3"/>
    </row>
    <row r="8" spans="1:8" ht="12.75">
      <c r="A8" s="5" t="s">
        <v>10</v>
      </c>
      <c r="B8" s="6">
        <f>(B4*123+B7*78)/201</f>
        <v>0.09852741249927204</v>
      </c>
      <c r="C8" s="6">
        <f>(C4*123+C7*78)/201</f>
        <v>0.04075621890547264</v>
      </c>
      <c r="D8" s="6">
        <f>(D4*123+D7*78)/201</f>
        <v>0.04878178109452737</v>
      </c>
      <c r="E8" s="6">
        <f>(E4*123+E7*78)/201</f>
        <v>0.014145273631840793</v>
      </c>
      <c r="F8" s="6">
        <f>B8-C8</f>
        <v>0.0577711935937994</v>
      </c>
      <c r="G8" s="6">
        <f>B8-D8</f>
        <v>0.04974563140474467</v>
      </c>
      <c r="H8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2004-03-01T18:10:21Z</dcterms:created>
  <dcterms:modified xsi:type="dcterms:W3CDTF">2004-03-01T18:10:37Z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-836612505</vt:i4>
  </property>
  <property fmtid="{D5CDD505-2E9C-101B-9397-08002B2CF9AE}" pid="3" name="_EmailSubject">
    <vt:lpwstr>Cambiar estas tablas cap 24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