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'20.5'!$B$1:$P$21</definedName>
  </definedNames>
  <calcPr fullCalcOnLoad="1" iterate="1" iterateCount="100" iterateDelta="1E-08"/>
</workbook>
</file>

<file path=xl/sharedStrings.xml><?xml version="1.0" encoding="utf-8"?>
<sst xmlns="http://schemas.openxmlformats.org/spreadsheetml/2006/main" count="16" uniqueCount="16">
  <si>
    <t>RJR NABISCO. 3. Estrategia del grupo de dirección</t>
  </si>
  <si>
    <t>($ millones)</t>
  </si>
  <si>
    <t>NOF</t>
  </si>
  <si>
    <t>Activos fijos</t>
  </si>
  <si>
    <t>Total activo neto</t>
  </si>
  <si>
    <t>Deuda asumida</t>
  </si>
  <si>
    <t>Nueva deuda</t>
  </si>
  <si>
    <t>Preferentes</t>
  </si>
  <si>
    <t>Preferentes convert.</t>
  </si>
  <si>
    <t>Recursos propios</t>
  </si>
  <si>
    <t>Total pasivo neto</t>
  </si>
  <si>
    <t>Venta de activos</t>
  </si>
  <si>
    <t>Valor contable</t>
  </si>
  <si>
    <t>Impuestos</t>
  </si>
  <si>
    <t>Venta - impuestos</t>
  </si>
  <si>
    <t>Bfo extraordinario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</si>
</sst>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3M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libro%20KK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RJR Nabisco libro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RJR Nabisco libr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2.125" style="10" customWidth="1"/>
    <col min="2" max="2" width="15.00390625" style="5" customWidth="1"/>
    <col min="3" max="12" width="6.00390625" style="5" customWidth="1"/>
    <col min="13" max="13" width="6.00390625" style="10" customWidth="1"/>
    <col min="14" max="16" width="6.00390625" style="5" customWidth="1"/>
    <col min="17" max="17" width="5.75390625" style="5" customWidth="1"/>
    <col min="18" max="18" width="6.75390625" style="5" customWidth="1"/>
    <col min="19" max="16384" width="10.75390625" style="5" customWidth="1"/>
  </cols>
  <sheetData>
    <row r="1" spans="1:13" s="2" customFormat="1" ht="18" customHeight="1">
      <c r="A1" s="1"/>
      <c r="C1" s="3"/>
      <c r="D1" s="3"/>
      <c r="E1" s="3" t="s">
        <v>0</v>
      </c>
      <c r="G1" s="3"/>
      <c r="H1" s="3"/>
      <c r="I1" s="3"/>
      <c r="M1" s="1"/>
    </row>
    <row r="2" spans="1:13" s="2" customFormat="1" ht="10.5" customHeight="1">
      <c r="A2" s="1"/>
      <c r="C2" s="3"/>
      <c r="D2" s="3"/>
      <c r="E2" s="3"/>
      <c r="G2" s="3"/>
      <c r="H2" s="3"/>
      <c r="I2" s="3"/>
      <c r="M2" s="1"/>
    </row>
    <row r="3" spans="1:16" s="2" customFormat="1" ht="12.75">
      <c r="A3" s="1"/>
      <c r="B3" s="4" t="s">
        <v>1</v>
      </c>
      <c r="C3" s="2">
        <v>1988</v>
      </c>
      <c r="D3" s="2">
        <f aca="true" t="shared" si="0" ref="D3:P3">C3+1</f>
        <v>1989</v>
      </c>
      <c r="E3" s="2">
        <f t="shared" si="0"/>
        <v>1990</v>
      </c>
      <c r="F3" s="2">
        <f t="shared" si="0"/>
        <v>1991</v>
      </c>
      <c r="G3" s="2">
        <f t="shared" si="0"/>
        <v>1992</v>
      </c>
      <c r="H3" s="2">
        <f t="shared" si="0"/>
        <v>1993</v>
      </c>
      <c r="I3" s="2">
        <f t="shared" si="0"/>
        <v>1994</v>
      </c>
      <c r="J3" s="2">
        <f t="shared" si="0"/>
        <v>1995</v>
      </c>
      <c r="K3" s="2">
        <f t="shared" si="0"/>
        <v>1996</v>
      </c>
      <c r="L3" s="2">
        <f t="shared" si="0"/>
        <v>1997</v>
      </c>
      <c r="M3" s="1">
        <f t="shared" si="0"/>
        <v>1998</v>
      </c>
      <c r="N3" s="2">
        <f t="shared" si="0"/>
        <v>1999</v>
      </c>
      <c r="O3" s="2">
        <f t="shared" si="0"/>
        <v>2000</v>
      </c>
      <c r="P3" s="2">
        <f t="shared" si="0"/>
        <v>2001</v>
      </c>
    </row>
    <row r="4" spans="1:16" s="2" customFormat="1" ht="12.75">
      <c r="A4" s="1"/>
      <c r="B4" s="5" t="s">
        <v>2</v>
      </c>
      <c r="C4" s="6">
        <v>1191</v>
      </c>
      <c r="D4" s="6">
        <v>642</v>
      </c>
      <c r="E4" s="6">
        <v>687</v>
      </c>
      <c r="F4" s="6">
        <v>735</v>
      </c>
      <c r="G4" s="6">
        <v>787</v>
      </c>
      <c r="H4" s="6">
        <v>844</v>
      </c>
      <c r="I4" s="6">
        <v>905</v>
      </c>
      <c r="J4" s="6">
        <v>972</v>
      </c>
      <c r="K4" s="6">
        <v>1044</v>
      </c>
      <c r="L4" s="6">
        <v>1122</v>
      </c>
      <c r="M4" s="7">
        <v>1207</v>
      </c>
      <c r="N4" s="6">
        <v>1299</v>
      </c>
      <c r="O4" s="6">
        <v>1399</v>
      </c>
      <c r="P4" s="6">
        <v>1507</v>
      </c>
    </row>
    <row r="5" spans="1:16" s="2" customFormat="1" ht="12.75">
      <c r="A5" s="1"/>
      <c r="B5" s="5" t="s">
        <v>3</v>
      </c>
      <c r="C5" s="6">
        <v>26758</v>
      </c>
      <c r="D5" s="6">
        <v>14323</v>
      </c>
      <c r="E5" s="6">
        <v>13979</v>
      </c>
      <c r="F5" s="6">
        <v>13633</v>
      </c>
      <c r="G5" s="6">
        <v>13287</v>
      </c>
      <c r="H5" s="6">
        <v>12934</v>
      </c>
      <c r="I5" s="6">
        <v>12582</v>
      </c>
      <c r="J5" s="6">
        <v>12236</v>
      </c>
      <c r="K5" s="6">
        <v>11895</v>
      </c>
      <c r="L5" s="6">
        <v>11558</v>
      </c>
      <c r="M5" s="7">
        <v>11226</v>
      </c>
      <c r="N5" s="6">
        <v>10932</v>
      </c>
      <c r="O5" s="6">
        <v>10680</v>
      </c>
      <c r="P5" s="6">
        <v>10473</v>
      </c>
    </row>
    <row r="6" spans="1:16" s="2" customFormat="1" ht="12.75">
      <c r="A6" s="1"/>
      <c r="B6" s="8" t="s">
        <v>4</v>
      </c>
      <c r="C6" s="9">
        <f aca="true" t="shared" si="1" ref="C6:P6">SUM(C4:C5)</f>
        <v>27949</v>
      </c>
      <c r="D6" s="9">
        <f t="shared" si="1"/>
        <v>14965</v>
      </c>
      <c r="E6" s="9">
        <f t="shared" si="1"/>
        <v>14666</v>
      </c>
      <c r="F6" s="9">
        <f t="shared" si="1"/>
        <v>14368</v>
      </c>
      <c r="G6" s="9">
        <f t="shared" si="1"/>
        <v>14074</v>
      </c>
      <c r="H6" s="9">
        <f t="shared" si="1"/>
        <v>13778</v>
      </c>
      <c r="I6" s="9">
        <f t="shared" si="1"/>
        <v>13487</v>
      </c>
      <c r="J6" s="9">
        <f t="shared" si="1"/>
        <v>13208</v>
      </c>
      <c r="K6" s="9">
        <f t="shared" si="1"/>
        <v>12939</v>
      </c>
      <c r="L6" s="9">
        <f t="shared" si="1"/>
        <v>12680</v>
      </c>
      <c r="M6" s="9">
        <f t="shared" si="1"/>
        <v>12433</v>
      </c>
      <c r="N6" s="9">
        <f t="shared" si="1"/>
        <v>12231</v>
      </c>
      <c r="O6" s="9">
        <f t="shared" si="1"/>
        <v>12079</v>
      </c>
      <c r="P6" s="9">
        <f t="shared" si="1"/>
        <v>11980</v>
      </c>
    </row>
    <row r="7" spans="1:16" s="2" customFormat="1" ht="12.75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6"/>
      <c r="O7" s="6"/>
      <c r="P7" s="6"/>
    </row>
    <row r="8" spans="1:16" s="2" customFormat="1" ht="12.75">
      <c r="A8" s="1"/>
      <c r="B8" s="5" t="s">
        <v>5</v>
      </c>
      <c r="C8" s="6">
        <v>5204</v>
      </c>
      <c r="D8" s="6">
        <v>4894</v>
      </c>
      <c r="E8" s="6">
        <v>4519</v>
      </c>
      <c r="F8" s="6">
        <v>3798</v>
      </c>
      <c r="G8" s="6">
        <v>2982</v>
      </c>
      <c r="H8" s="6">
        <v>2582</v>
      </c>
      <c r="I8" s="6">
        <v>1857</v>
      </c>
      <c r="J8" s="6">
        <v>0</v>
      </c>
      <c r="K8" s="6">
        <v>0</v>
      </c>
      <c r="L8" s="6">
        <v>0</v>
      </c>
      <c r="M8" s="7">
        <v>0</v>
      </c>
      <c r="N8" s="6">
        <v>0</v>
      </c>
      <c r="O8" s="6">
        <v>0</v>
      </c>
      <c r="P8" s="6">
        <v>0</v>
      </c>
    </row>
    <row r="9" spans="1:16" s="2" customFormat="1" ht="12.75">
      <c r="A9" s="1"/>
      <c r="B9" s="5" t="s">
        <v>6</v>
      </c>
      <c r="C9" s="6">
        <v>18000</v>
      </c>
      <c r="D9" s="6">
        <f>3000+3292</f>
        <v>6292</v>
      </c>
      <c r="E9" s="6">
        <v>6075</v>
      </c>
      <c r="F9" s="6">
        <v>5878</v>
      </c>
      <c r="G9" s="6">
        <v>5413</v>
      </c>
      <c r="H9" s="6">
        <v>4221</v>
      </c>
      <c r="I9" s="6">
        <v>3000</v>
      </c>
      <c r="J9" s="6">
        <v>2515</v>
      </c>
      <c r="K9" s="6">
        <v>0</v>
      </c>
      <c r="L9" s="6">
        <v>0</v>
      </c>
      <c r="M9" s="7">
        <v>0</v>
      </c>
      <c r="N9" s="6">
        <v>0</v>
      </c>
      <c r="O9" s="6">
        <v>0</v>
      </c>
      <c r="P9" s="6">
        <v>0</v>
      </c>
    </row>
    <row r="10" spans="1:16" s="2" customFormat="1" ht="12.75">
      <c r="A10" s="1"/>
      <c r="B10" s="5" t="s">
        <v>7</v>
      </c>
      <c r="C10" s="6">
        <v>1374</v>
      </c>
      <c r="D10" s="6">
        <f aca="true" t="shared" si="2" ref="D10:J11">C10*1.188</f>
        <v>1632.312</v>
      </c>
      <c r="E10" s="6">
        <f t="shared" si="2"/>
        <v>1939.1866559999999</v>
      </c>
      <c r="F10" s="6">
        <f t="shared" si="2"/>
        <v>2303.753747328</v>
      </c>
      <c r="G10" s="6">
        <f t="shared" si="2"/>
        <v>2736.8594518256637</v>
      </c>
      <c r="H10" s="6">
        <f t="shared" si="2"/>
        <v>3251.3890287688882</v>
      </c>
      <c r="I10" s="6">
        <f t="shared" si="2"/>
        <v>3862.650166177439</v>
      </c>
      <c r="J10" s="6">
        <f t="shared" si="2"/>
        <v>4588.828397418797</v>
      </c>
      <c r="K10" s="6">
        <v>5170</v>
      </c>
      <c r="L10" s="6">
        <v>2811</v>
      </c>
      <c r="M10" s="7">
        <v>0</v>
      </c>
      <c r="N10" s="6">
        <v>0</v>
      </c>
      <c r="O10" s="6">
        <v>0</v>
      </c>
      <c r="P10" s="6">
        <v>0</v>
      </c>
    </row>
    <row r="11" spans="1:16" s="2" customFormat="1" ht="12.75">
      <c r="A11" s="1"/>
      <c r="B11" s="5" t="s">
        <v>8</v>
      </c>
      <c r="C11" s="6">
        <v>871</v>
      </c>
      <c r="D11" s="6">
        <f t="shared" si="2"/>
        <v>1034.748</v>
      </c>
      <c r="E11" s="6">
        <f t="shared" si="2"/>
        <v>1229.280624</v>
      </c>
      <c r="F11" s="6">
        <f t="shared" si="2"/>
        <v>1460.385381312</v>
      </c>
      <c r="G11" s="6">
        <f t="shared" si="2"/>
        <v>1734.937832998656</v>
      </c>
      <c r="H11" s="6">
        <f t="shared" si="2"/>
        <v>2061.106145602403</v>
      </c>
      <c r="I11" s="6">
        <f t="shared" si="2"/>
        <v>2448.594100975655</v>
      </c>
      <c r="J11" s="6">
        <f t="shared" si="2"/>
        <v>2908.9297919590776</v>
      </c>
      <c r="K11" s="6">
        <f>J11*1.188</f>
        <v>3455.8085928473843</v>
      </c>
      <c r="L11" s="6">
        <f>K11*1.188</f>
        <v>4105.500608302692</v>
      </c>
      <c r="M11" s="7">
        <v>4552</v>
      </c>
      <c r="N11" s="6">
        <f>4552-3004</f>
        <v>1548</v>
      </c>
      <c r="O11" s="6">
        <v>0</v>
      </c>
      <c r="P11" s="6">
        <v>0</v>
      </c>
    </row>
    <row r="12" spans="1:16" s="2" customFormat="1" ht="12.75">
      <c r="A12" s="1"/>
      <c r="B12" s="5" t="s">
        <v>9</v>
      </c>
      <c r="C12" s="6">
        <v>2500</v>
      </c>
      <c r="D12" s="6">
        <v>1111.94</v>
      </c>
      <c r="E12" s="6">
        <v>903.5327199999997</v>
      </c>
      <c r="F12" s="6">
        <v>927.8608713599997</v>
      </c>
      <c r="G12" s="6">
        <v>1207.2027151756802</v>
      </c>
      <c r="H12" s="6">
        <v>1662.5048256287087</v>
      </c>
      <c r="I12" s="6">
        <v>2318.755732846906</v>
      </c>
      <c r="J12" s="6">
        <v>3195.241810622125</v>
      </c>
      <c r="K12" s="6">
        <v>4313.191407152615</v>
      </c>
      <c r="L12" s="6">
        <v>5763.499391697307</v>
      </c>
      <c r="M12" s="7">
        <v>7881</v>
      </c>
      <c r="N12" s="6">
        <v>10683</v>
      </c>
      <c r="O12" s="6">
        <v>12079</v>
      </c>
      <c r="P12" s="6">
        <v>11980</v>
      </c>
    </row>
    <row r="13" spans="2:16" s="1" customFormat="1" ht="12.75">
      <c r="B13" s="8" t="s">
        <v>10</v>
      </c>
      <c r="C13" s="9">
        <f aca="true" t="shared" si="3" ref="C13:P13">SUM(C8:C12)</f>
        <v>27949</v>
      </c>
      <c r="D13" s="9">
        <f t="shared" si="3"/>
        <v>14965</v>
      </c>
      <c r="E13" s="9">
        <f t="shared" si="3"/>
        <v>14666</v>
      </c>
      <c r="F13" s="9">
        <f t="shared" si="3"/>
        <v>14368</v>
      </c>
      <c r="G13" s="9">
        <f t="shared" si="3"/>
        <v>14074</v>
      </c>
      <c r="H13" s="9">
        <f t="shared" si="3"/>
        <v>13778</v>
      </c>
      <c r="I13" s="9">
        <f t="shared" si="3"/>
        <v>13487</v>
      </c>
      <c r="J13" s="9">
        <f t="shared" si="3"/>
        <v>13208</v>
      </c>
      <c r="K13" s="9">
        <f t="shared" si="3"/>
        <v>12939</v>
      </c>
      <c r="L13" s="9">
        <f t="shared" si="3"/>
        <v>12680</v>
      </c>
      <c r="M13" s="9">
        <f t="shared" si="3"/>
        <v>12433</v>
      </c>
      <c r="N13" s="9">
        <f t="shared" si="3"/>
        <v>12231</v>
      </c>
      <c r="O13" s="9">
        <f t="shared" si="3"/>
        <v>12079</v>
      </c>
      <c r="P13" s="9">
        <f t="shared" si="3"/>
        <v>11980</v>
      </c>
    </row>
    <row r="14" spans="2:16" s="1" customFormat="1" ht="12.75"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3" s="2" customFormat="1" ht="12.75">
      <c r="A15" s="1"/>
      <c r="C15" s="11"/>
      <c r="D15" s="2">
        <v>1989</v>
      </c>
      <c r="E15" s="11"/>
      <c r="F15" s="11"/>
      <c r="G15" s="11"/>
      <c r="M15" s="1"/>
    </row>
    <row r="16" spans="1:13" s="2" customFormat="1" ht="12.75">
      <c r="A16" s="1"/>
      <c r="B16" s="2" t="s">
        <v>11</v>
      </c>
      <c r="C16" s="11"/>
      <c r="D16" s="11">
        <v>12680</v>
      </c>
      <c r="E16" s="11"/>
      <c r="F16" s="6"/>
      <c r="G16" s="6"/>
      <c r="M16" s="1"/>
    </row>
    <row r="17" spans="1:13" s="2" customFormat="1" ht="12.75">
      <c r="A17" s="1"/>
      <c r="B17" s="5" t="s">
        <v>12</v>
      </c>
      <c r="C17" s="6"/>
      <c r="D17" s="6">
        <v>12680</v>
      </c>
      <c r="E17" s="6"/>
      <c r="F17" s="11"/>
      <c r="G17" s="6"/>
      <c r="M17" s="1"/>
    </row>
    <row r="18" spans="1:13" s="2" customFormat="1" ht="12.75">
      <c r="A18" s="1"/>
      <c r="B18" s="5" t="s">
        <v>13</v>
      </c>
      <c r="C18" s="6"/>
      <c r="D18" s="6">
        <f>INT((D16-D17)*0.34)</f>
        <v>0</v>
      </c>
      <c r="E18" s="6"/>
      <c r="F18" s="11"/>
      <c r="G18" s="11"/>
      <c r="M18" s="1"/>
    </row>
    <row r="19" spans="1:13" s="2" customFormat="1" ht="12.75">
      <c r="A19" s="1"/>
      <c r="B19" s="5" t="s">
        <v>14</v>
      </c>
      <c r="C19" s="6"/>
      <c r="D19" s="6">
        <f>D16-D18</f>
        <v>12680</v>
      </c>
      <c r="E19" s="6"/>
      <c r="F19" s="11"/>
      <c r="G19" s="6"/>
      <c r="M19" s="1"/>
    </row>
    <row r="20" spans="1:13" s="2" customFormat="1" ht="12.75">
      <c r="A20" s="1"/>
      <c r="B20" s="2" t="s">
        <v>15</v>
      </c>
      <c r="C20" s="11"/>
      <c r="D20" s="11">
        <f>D16-D17-D18</f>
        <v>0</v>
      </c>
      <c r="E20" s="11"/>
      <c r="F20" s="11"/>
      <c r="G20" s="11"/>
      <c r="H20" s="11"/>
      <c r="M20" s="1"/>
    </row>
    <row r="21" spans="1:13" s="2" customFormat="1" ht="12.75">
      <c r="A21" s="1"/>
      <c r="C21" s="11"/>
      <c r="D21" s="11"/>
      <c r="E21" s="11"/>
      <c r="F21" s="11"/>
      <c r="G21" s="11"/>
      <c r="M21" s="1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2003-11-18T15:14:18Z</dcterms:created>
  <dcterms:modified xsi:type="dcterms:W3CDTF">2004-03-06T13:42:48Z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848022958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