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340" windowHeight="5520" activeTab="0"/>
  </bookViews>
  <sheets>
    <sheet name="an 2,2" sheetId="1" r:id="rId1"/>
  </sheets>
  <definedNames/>
  <calcPr fullCalcOnLoad="1"/>
</workbook>
</file>

<file path=xl/sharedStrings.xml><?xml version="1.0" encoding="utf-8"?>
<sst xmlns="http://schemas.openxmlformats.org/spreadsheetml/2006/main" count="85" uniqueCount="78">
  <si>
    <t>TEF</t>
  </si>
  <si>
    <t>BBVA</t>
  </si>
  <si>
    <t>REP</t>
  </si>
  <si>
    <t>ELE</t>
  </si>
  <si>
    <t>IBE</t>
  </si>
  <si>
    <t>POP</t>
  </si>
  <si>
    <t>ITX</t>
  </si>
  <si>
    <t>ALT</t>
  </si>
  <si>
    <t>GAS</t>
  </si>
  <si>
    <t>ABE</t>
  </si>
  <si>
    <t>UNF</t>
  </si>
  <si>
    <t>DRC</t>
  </si>
  <si>
    <t>TEM</t>
  </si>
  <si>
    <t>SGC</t>
  </si>
  <si>
    <t>FER</t>
  </si>
  <si>
    <t>ACX</t>
  </si>
  <si>
    <t>AMS</t>
  </si>
  <si>
    <t>BKT</t>
  </si>
  <si>
    <t>ACS</t>
  </si>
  <si>
    <t>FCC</t>
  </si>
  <si>
    <t>MAP</t>
  </si>
  <si>
    <t>ANA</t>
  </si>
  <si>
    <t>GAM</t>
  </si>
  <si>
    <t>IBLA</t>
  </si>
  <si>
    <t>MVC</t>
  </si>
  <si>
    <t>TPI</t>
  </si>
  <si>
    <t>IDR</t>
  </si>
  <si>
    <t>NHH</t>
  </si>
  <si>
    <t>TRR</t>
  </si>
  <si>
    <t>ZEL</t>
  </si>
  <si>
    <t>REE</t>
  </si>
  <si>
    <t>TELEFÓNICA</t>
  </si>
  <si>
    <t>BSCH</t>
  </si>
  <si>
    <t>REPSOL YPF</t>
  </si>
  <si>
    <t>ENDESA</t>
  </si>
  <si>
    <t>IBERDROLA</t>
  </si>
  <si>
    <t>B.POPULAR</t>
  </si>
  <si>
    <t>INDITEX</t>
  </si>
  <si>
    <t>ALTADIS</t>
  </si>
  <si>
    <t>GAS NATURAL</t>
  </si>
  <si>
    <t>UNIÓN FENOSA</t>
  </si>
  <si>
    <t>DRAGADOS</t>
  </si>
  <si>
    <t>TELF. MÓVILES</t>
  </si>
  <si>
    <t>SOGECABLE</t>
  </si>
  <si>
    <t>SACYR VALLEH</t>
  </si>
  <si>
    <t>ACERINOX</t>
  </si>
  <si>
    <t>AMADEUS</t>
  </si>
  <si>
    <t>BANKINTER</t>
  </si>
  <si>
    <t>ARCELOR</t>
  </si>
  <si>
    <t>ENAGAS</t>
  </si>
  <si>
    <t>COR. MAPFRE</t>
  </si>
  <si>
    <t>ACCIONA</t>
  </si>
  <si>
    <t>GAMESA</t>
  </si>
  <si>
    <t>IBERIA</t>
  </si>
  <si>
    <t>METROVACESA</t>
  </si>
  <si>
    <t>NH HOTELES</t>
  </si>
  <si>
    <t>TERRA</t>
  </si>
  <si>
    <t>ZELTIA</t>
  </si>
  <si>
    <t>Precio</t>
  </si>
  <si>
    <t>por</t>
  </si>
  <si>
    <t>PER</t>
  </si>
  <si>
    <t>Empresa</t>
  </si>
  <si>
    <t>acción</t>
  </si>
  <si>
    <t>IBEX 35</t>
  </si>
  <si>
    <t>Precio sin</t>
  </si>
  <si>
    <t>Valor del</t>
  </si>
  <si>
    <t>PER sin</t>
  </si>
  <si>
    <t>crecimiento</t>
  </si>
  <si>
    <t>CELR</t>
  </si>
  <si>
    <t>BSF</t>
  </si>
  <si>
    <t>ENAG</t>
  </si>
  <si>
    <t>DCC</t>
  </si>
  <si>
    <t>SVO</t>
  </si>
  <si>
    <t>INDRA</t>
  </si>
  <si>
    <t>ABERTIS</t>
  </si>
  <si>
    <t>cap</t>
  </si>
  <si>
    <t>FERROVIAL</t>
  </si>
  <si>
    <t>RED ELECTRICA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</si>
</sst>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;[Red]#,##0"/>
    <numFmt numFmtId="181" formatCode="#,##0.00;[Red]#,##0.00"/>
    <numFmt numFmtId="182" formatCode="#,##0.00_ ;[Red]\-#,##0.00\ "/>
    <numFmt numFmtId="183" formatCode="0.000"/>
    <numFmt numFmtId="184" formatCode="0.0000"/>
    <numFmt numFmtId="185" formatCode="0.0"/>
    <numFmt numFmtId="186" formatCode="0.0%"/>
    <numFmt numFmtId="187" formatCode="0.00000"/>
    <numFmt numFmtId="188" formatCode="0.000%"/>
  </numFmts>
  <fonts count="6">
    <font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81" fontId="2" fillId="0" borderId="1" xfId="0" applyNumberFormat="1" applyFont="1" applyBorder="1" applyAlignment="1">
      <alignment horizontal="center"/>
    </xf>
    <xf numFmtId="18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81" fontId="2" fillId="0" borderId="2" xfId="0" applyNumberFormat="1" applyFont="1" applyBorder="1" applyAlignment="1">
      <alignment horizontal="center"/>
    </xf>
    <xf numFmtId="181" fontId="2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2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181" fontId="1" fillId="0" borderId="0" xfId="0" applyNumberFormat="1" applyFont="1" applyBorder="1" applyAlignment="1">
      <alignment horizontal="center"/>
    </xf>
    <xf numFmtId="181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82" fontId="2" fillId="0" borderId="1" xfId="0" applyNumberFormat="1" applyFont="1" applyBorder="1" applyAlignment="1">
      <alignment horizontal="centerContinuous"/>
    </xf>
    <xf numFmtId="181" fontId="2" fillId="0" borderId="8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1" fontId="2" fillId="0" borderId="3" xfId="0" applyNumberFormat="1" applyFont="1" applyBorder="1" applyAlignment="1">
      <alignment horizontal="center"/>
    </xf>
    <xf numFmtId="185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14" fontId="1" fillId="0" borderId="4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181" fontId="1" fillId="0" borderId="0" xfId="0" applyNumberFormat="1" applyFont="1" applyAlignment="1">
      <alignment horizontal="center"/>
    </xf>
    <xf numFmtId="9" fontId="1" fillId="0" borderId="4" xfId="21" applyNumberFormat="1" applyFont="1" applyBorder="1" applyAlignment="1">
      <alignment horizontal="center"/>
    </xf>
    <xf numFmtId="9" fontId="1" fillId="0" borderId="4" xfId="21" applyFont="1" applyBorder="1" applyAlignment="1">
      <alignment horizontal="center"/>
    </xf>
    <xf numFmtId="9" fontId="1" fillId="0" borderId="6" xfId="2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5" fontId="1" fillId="0" borderId="6" xfId="0" applyNumberFormat="1" applyFont="1" applyBorder="1" applyAlignment="1">
      <alignment horizontal="center"/>
    </xf>
    <xf numFmtId="185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H5" sqref="H5"/>
    </sheetView>
  </sheetViews>
  <sheetFormatPr defaultColWidth="9.140625" defaultRowHeight="12.75"/>
  <cols>
    <col min="1" max="1" width="5.421875" style="1" customWidth="1"/>
    <col min="2" max="2" width="11.8515625" style="1" customWidth="1"/>
    <col min="3" max="3" width="7.421875" style="1" customWidth="1"/>
    <col min="4" max="4" width="9.140625" style="14" customWidth="1"/>
    <col min="5" max="5" width="8.8515625" style="14" customWidth="1"/>
    <col min="6" max="6" width="9.140625" style="1" customWidth="1"/>
    <col min="7" max="8" width="9.140625" style="14" customWidth="1"/>
    <col min="9" max="9" width="9.140625" style="1" customWidth="1"/>
    <col min="10" max="10" width="9.140625" style="27" customWidth="1"/>
    <col min="11" max="16384" width="9.140625" style="1" customWidth="1"/>
  </cols>
  <sheetData>
    <row r="1" spans="3:10" ht="12.75">
      <c r="C1" s="2" t="s">
        <v>58</v>
      </c>
      <c r="D1" s="28"/>
      <c r="E1" s="12"/>
      <c r="F1" s="3"/>
      <c r="G1" s="28"/>
      <c r="H1" s="13"/>
      <c r="I1" s="12"/>
      <c r="J1" s="12"/>
    </row>
    <row r="2" spans="2:10" ht="12.75">
      <c r="B2" s="4">
        <v>37894</v>
      </c>
      <c r="C2" s="5" t="s">
        <v>59</v>
      </c>
      <c r="D2" s="2" t="s">
        <v>64</v>
      </c>
      <c r="E2" s="2" t="s">
        <v>65</v>
      </c>
      <c r="F2" s="15" t="s">
        <v>60</v>
      </c>
      <c r="G2" s="2" t="s">
        <v>66</v>
      </c>
      <c r="H2" s="2" t="s">
        <v>60</v>
      </c>
      <c r="I2" s="16"/>
      <c r="J2" s="16" t="s">
        <v>75</v>
      </c>
    </row>
    <row r="3" spans="2:10" ht="12.75">
      <c r="B3" s="17" t="s">
        <v>61</v>
      </c>
      <c r="C3" s="6" t="s">
        <v>62</v>
      </c>
      <c r="D3" s="6" t="s">
        <v>67</v>
      </c>
      <c r="E3" s="6" t="s">
        <v>67</v>
      </c>
      <c r="F3" s="18">
        <v>2002</v>
      </c>
      <c r="G3" s="6" t="s">
        <v>67</v>
      </c>
      <c r="H3" s="6" t="s">
        <v>67</v>
      </c>
      <c r="I3" s="16"/>
      <c r="J3" s="16"/>
    </row>
    <row r="4" spans="1:10" ht="12.75">
      <c r="A4" s="7" t="s">
        <v>0</v>
      </c>
      <c r="B4" s="7" t="s">
        <v>31</v>
      </c>
      <c r="C4" s="8">
        <v>10.14</v>
      </c>
      <c r="D4" s="29">
        <f>G4/F4</f>
        <v>0.30220427800375943</v>
      </c>
      <c r="E4" s="30">
        <f aca="true" t="shared" si="0" ref="E4:E9">1-D4</f>
        <v>0.6977957219962405</v>
      </c>
      <c r="F4" s="19">
        <v>30.727272727272727</v>
      </c>
      <c r="G4" s="19">
        <v>9.285913269570063</v>
      </c>
      <c r="H4" s="19">
        <f>F4-G4</f>
        <v>21.441359457702664</v>
      </c>
      <c r="I4" s="20"/>
      <c r="J4" s="35">
        <v>50252.73840054</v>
      </c>
    </row>
    <row r="5" spans="1:10" ht="12.75">
      <c r="A5" s="7" t="s">
        <v>69</v>
      </c>
      <c r="B5" s="7" t="s">
        <v>32</v>
      </c>
      <c r="C5" s="8">
        <v>7.28</v>
      </c>
      <c r="D5" s="29">
        <f>G5/F5</f>
        <v>0.6420690031557691</v>
      </c>
      <c r="E5" s="30">
        <f t="shared" si="0"/>
        <v>0.3579309968442309</v>
      </c>
      <c r="F5" s="19">
        <v>15.166666666666668</v>
      </c>
      <c r="G5" s="19">
        <v>9.7380465478625</v>
      </c>
      <c r="H5" s="19">
        <f aca="true" t="shared" si="1" ref="H4:H17">F5-G5</f>
        <v>5.428620118804169</v>
      </c>
      <c r="I5" s="20"/>
      <c r="J5" s="35">
        <v>34713.97342504</v>
      </c>
    </row>
    <row r="6" spans="1:10" ht="12.75">
      <c r="A6" s="7" t="s">
        <v>1</v>
      </c>
      <c r="B6" s="7" t="s">
        <v>1</v>
      </c>
      <c r="C6" s="8">
        <v>8.86</v>
      </c>
      <c r="D6" s="29">
        <f>G6/F6</f>
        <v>0.5935152523527935</v>
      </c>
      <c r="E6" s="30">
        <f t="shared" si="0"/>
        <v>0.40648474764720655</v>
      </c>
      <c r="F6" s="19">
        <v>16.407407407407405</v>
      </c>
      <c r="G6" s="19">
        <v>9.7380465478625</v>
      </c>
      <c r="H6" s="19">
        <f t="shared" si="1"/>
        <v>6.669360859544906</v>
      </c>
      <c r="I6" s="20"/>
      <c r="J6" s="35">
        <v>28315.24910098</v>
      </c>
    </row>
    <row r="7" spans="1:10" ht="12.75">
      <c r="A7" s="1" t="s">
        <v>2</v>
      </c>
      <c r="B7" s="7" t="s">
        <v>33</v>
      </c>
      <c r="C7" s="8">
        <v>14.11</v>
      </c>
      <c r="D7" s="29">
        <f>G7/F7</f>
        <v>0.9635037428206175</v>
      </c>
      <c r="E7" s="30">
        <f t="shared" si="0"/>
        <v>0.03649625717938254</v>
      </c>
      <c r="F7" s="19">
        <v>8.81875</v>
      </c>
      <c r="G7" s="19">
        <v>8.49689863199932</v>
      </c>
      <c r="H7" s="19">
        <f t="shared" si="1"/>
        <v>0.32185136800067937</v>
      </c>
      <c r="I7" s="20"/>
      <c r="J7" s="35">
        <v>17226.38346293</v>
      </c>
    </row>
    <row r="8" spans="1:10" ht="12.75">
      <c r="A8" s="1" t="s">
        <v>3</v>
      </c>
      <c r="B8" s="7" t="s">
        <v>34</v>
      </c>
      <c r="C8" s="8">
        <v>13.27</v>
      </c>
      <c r="D8" s="29">
        <f aca="true" t="shared" si="2" ref="D8:D40">G8/F8</f>
        <v>0.9531038513949712</v>
      </c>
      <c r="E8" s="30">
        <f t="shared" si="0"/>
        <v>0.046896148605028776</v>
      </c>
      <c r="F8" s="19">
        <v>11.058333333333334</v>
      </c>
      <c r="G8" s="19">
        <v>10.53974009000939</v>
      </c>
      <c r="H8" s="19">
        <f t="shared" si="1"/>
        <v>0.5185932433239433</v>
      </c>
      <c r="I8" s="20"/>
      <c r="J8" s="35">
        <v>14049.64059259</v>
      </c>
    </row>
    <row r="9" spans="1:10" ht="12.75">
      <c r="A9" s="7" t="s">
        <v>4</v>
      </c>
      <c r="B9" s="7" t="s">
        <v>35</v>
      </c>
      <c r="C9" s="8">
        <v>14.45</v>
      </c>
      <c r="D9" s="29">
        <f t="shared" si="2"/>
        <v>0.8207585624255941</v>
      </c>
      <c r="E9" s="30">
        <f t="shared" si="0"/>
        <v>0.17924143757440592</v>
      </c>
      <c r="F9" s="19">
        <v>13.894230769230768</v>
      </c>
      <c r="G9" s="19">
        <v>11.403808872163301</v>
      </c>
      <c r="H9" s="19">
        <f t="shared" si="1"/>
        <v>2.490421897067467</v>
      </c>
      <c r="I9" s="20"/>
      <c r="J9" s="35">
        <v>13027.38566545</v>
      </c>
    </row>
    <row r="10" spans="1:10" ht="12.75">
      <c r="A10" s="7" t="s">
        <v>5</v>
      </c>
      <c r="B10" s="7" t="s">
        <v>36</v>
      </c>
      <c r="C10" s="8">
        <v>42.47</v>
      </c>
      <c r="D10" s="29">
        <f t="shared" si="2"/>
        <v>0.7539416119401884</v>
      </c>
      <c r="E10" s="30">
        <v>1</v>
      </c>
      <c r="F10" s="19">
        <v>14.445578231292517</v>
      </c>
      <c r="G10" s="19">
        <v>10.891122537108776</v>
      </c>
      <c r="H10" s="19">
        <f t="shared" si="1"/>
        <v>3.5544556941837406</v>
      </c>
      <c r="I10" s="20"/>
      <c r="J10" s="35">
        <v>9657.10499476</v>
      </c>
    </row>
    <row r="11" spans="1:10" ht="12.75">
      <c r="A11" s="7" t="s">
        <v>6</v>
      </c>
      <c r="B11" s="7" t="s">
        <v>37</v>
      </c>
      <c r="C11" s="8">
        <v>18.4</v>
      </c>
      <c r="D11" s="29">
        <f t="shared" si="2"/>
        <v>0.36265463190554864</v>
      </c>
      <c r="E11" s="30">
        <f aca="true" t="shared" si="3" ref="E11:E30">1-D11</f>
        <v>0.6373453680944514</v>
      </c>
      <c r="F11" s="19">
        <v>25.555555555555554</v>
      </c>
      <c r="G11" s="19">
        <v>9.267840593141798</v>
      </c>
      <c r="H11" s="19">
        <f t="shared" si="1"/>
        <v>16.287714962413755</v>
      </c>
      <c r="I11" s="20"/>
      <c r="J11" s="35">
        <v>6881.567615999999</v>
      </c>
    </row>
    <row r="12" spans="1:10" ht="12.75">
      <c r="A12" s="7" t="s">
        <v>7</v>
      </c>
      <c r="B12" s="7" t="s">
        <v>38</v>
      </c>
      <c r="C12" s="8">
        <v>21.15</v>
      </c>
      <c r="D12" s="29">
        <f t="shared" si="2"/>
        <v>0.8615084092658618</v>
      </c>
      <c r="E12" s="30">
        <f t="shared" si="3"/>
        <v>0.1384915907341382</v>
      </c>
      <c r="F12" s="19">
        <v>11.882022471910112</v>
      </c>
      <c r="G12" s="19">
        <v>10.236462278636504</v>
      </c>
      <c r="H12" s="19">
        <f t="shared" si="1"/>
        <v>1.6455601932736084</v>
      </c>
      <c r="I12" s="20"/>
      <c r="J12" s="35">
        <v>6143.470659899999</v>
      </c>
    </row>
    <row r="13" spans="1:10" ht="12.75">
      <c r="A13" s="7" t="s">
        <v>8</v>
      </c>
      <c r="B13" s="7" t="s">
        <v>39</v>
      </c>
      <c r="C13" s="8">
        <v>16.49</v>
      </c>
      <c r="D13" s="29">
        <f t="shared" si="2"/>
        <v>0.8479793604281584</v>
      </c>
      <c r="E13" s="30">
        <f t="shared" si="3"/>
        <v>0.15202063957184164</v>
      </c>
      <c r="F13" s="19">
        <v>11.94927536231884</v>
      </c>
      <c r="G13" s="19">
        <v>10.13273887931908</v>
      </c>
      <c r="H13" s="19">
        <f t="shared" si="1"/>
        <v>1.8165364829997603</v>
      </c>
      <c r="I13" s="20"/>
      <c r="J13" s="35">
        <v>5537.870026289999</v>
      </c>
    </row>
    <row r="14" spans="1:10" ht="12.75">
      <c r="A14" s="1" t="s">
        <v>9</v>
      </c>
      <c r="B14" s="7" t="s">
        <v>74</v>
      </c>
      <c r="C14" s="8">
        <v>11.84</v>
      </c>
      <c r="D14" s="29">
        <f t="shared" si="2"/>
        <v>0.5576662924905736</v>
      </c>
      <c r="E14" s="30">
        <f t="shared" si="3"/>
        <v>0.44233370750942635</v>
      </c>
      <c r="F14" s="19">
        <v>19.096774193548388</v>
      </c>
      <c r="G14" s="19">
        <v>10.649627263045794</v>
      </c>
      <c r="H14" s="19">
        <f t="shared" si="1"/>
        <v>8.447146930502594</v>
      </c>
      <c r="I14" s="20"/>
      <c r="J14" s="35">
        <v>5483.97422816</v>
      </c>
    </row>
    <row r="15" spans="1:10" ht="12.75">
      <c r="A15" s="22" t="s">
        <v>10</v>
      </c>
      <c r="B15" s="7" t="s">
        <v>40</v>
      </c>
      <c r="C15" s="8">
        <v>14.2</v>
      </c>
      <c r="D15" s="29">
        <f t="shared" si="2"/>
        <v>0.7903214300201846</v>
      </c>
      <c r="E15" s="30">
        <f t="shared" si="3"/>
        <v>0.20967856997981538</v>
      </c>
      <c r="F15" s="19">
        <v>12.56637168141593</v>
      </c>
      <c r="G15" s="19">
        <v>9.93147283742179</v>
      </c>
      <c r="H15" s="19">
        <f t="shared" si="1"/>
        <v>2.63489884399414</v>
      </c>
      <c r="I15" s="20"/>
      <c r="J15" s="35">
        <v>4326.4464292</v>
      </c>
    </row>
    <row r="16" spans="1:10" ht="12.75">
      <c r="A16" s="7" t="s">
        <v>11</v>
      </c>
      <c r="B16" s="7" t="s">
        <v>41</v>
      </c>
      <c r="C16" s="8">
        <v>17.58</v>
      </c>
      <c r="D16" s="29">
        <f t="shared" si="2"/>
        <v>0.7730817416113435</v>
      </c>
      <c r="E16" s="30">
        <f t="shared" si="3"/>
        <v>0.22691825838865654</v>
      </c>
      <c r="F16" s="19">
        <v>12.124137931034483</v>
      </c>
      <c r="G16" s="19">
        <v>9.372949667260288</v>
      </c>
      <c r="H16" s="19">
        <f t="shared" si="1"/>
        <v>2.7511882637741945</v>
      </c>
      <c r="I16" s="20"/>
      <c r="J16" s="35">
        <v>3028.8821439599997</v>
      </c>
    </row>
    <row r="17" spans="1:10" ht="12.75">
      <c r="A17" s="7" t="s">
        <v>12</v>
      </c>
      <c r="B17" s="7" t="s">
        <v>42</v>
      </c>
      <c r="C17" s="8">
        <v>6.91</v>
      </c>
      <c r="D17" s="29">
        <f t="shared" si="2"/>
        <v>0.44462356877824616</v>
      </c>
      <c r="E17" s="30">
        <f t="shared" si="3"/>
        <v>0.5553764312217538</v>
      </c>
      <c r="F17" s="19">
        <v>22.29032258064516</v>
      </c>
      <c r="G17" s="19">
        <v>9.910802775024777</v>
      </c>
      <c r="H17" s="19">
        <f t="shared" si="1"/>
        <v>12.379519805620383</v>
      </c>
      <c r="I17" s="20"/>
      <c r="J17" s="35">
        <v>2992.4106719</v>
      </c>
    </row>
    <row r="18" spans="1:10" ht="12.75">
      <c r="A18" s="7" t="s">
        <v>13</v>
      </c>
      <c r="B18" s="7" t="s">
        <v>43</v>
      </c>
      <c r="C18" s="8">
        <v>20.65</v>
      </c>
      <c r="D18" s="29">
        <f t="shared" si="2"/>
        <v>-0.20479380582171902</v>
      </c>
      <c r="E18" s="30">
        <f t="shared" si="3"/>
        <v>1.2047938058217191</v>
      </c>
      <c r="F18" s="19">
        <v>-38.24074074074073</v>
      </c>
      <c r="G18" s="19">
        <v>7.831466833737958</v>
      </c>
      <c r="H18" s="19"/>
      <c r="I18" s="20"/>
      <c r="J18" s="35">
        <v>2601.9902405</v>
      </c>
    </row>
    <row r="19" spans="1:10" ht="12.75">
      <c r="A19" s="7" t="s">
        <v>72</v>
      </c>
      <c r="B19" s="7" t="s">
        <v>44</v>
      </c>
      <c r="C19" s="8">
        <v>10.55</v>
      </c>
      <c r="D19" s="29">
        <f t="shared" si="2"/>
        <v>1.2884602899535056</v>
      </c>
      <c r="E19" s="30">
        <f t="shared" si="3"/>
        <v>-0.2884602899535056</v>
      </c>
      <c r="F19" s="19">
        <v>8.178294573643411</v>
      </c>
      <c r="G19" s="19">
        <v>10.537407797681771</v>
      </c>
      <c r="H19" s="19">
        <f aca="true" t="shared" si="4" ref="H19:H24">F19-G19</f>
        <v>-2.35911322403836</v>
      </c>
      <c r="I19" s="20"/>
      <c r="J19" s="35">
        <v>2593.3044780500004</v>
      </c>
    </row>
    <row r="20" spans="1:10" ht="12.75">
      <c r="A20" s="7" t="s">
        <v>14</v>
      </c>
      <c r="B20" s="7" t="s">
        <v>76</v>
      </c>
      <c r="C20" s="8">
        <v>23.81</v>
      </c>
      <c r="D20" s="29">
        <f t="shared" si="2"/>
        <v>0.9069509961093177</v>
      </c>
      <c r="E20" s="30">
        <f t="shared" si="3"/>
        <v>0.09304900389068227</v>
      </c>
      <c r="F20" s="19">
        <v>12.025252525252524</v>
      </c>
      <c r="G20" s="19">
        <v>10.906314756243866</v>
      </c>
      <c r="H20" s="19">
        <f t="shared" si="4"/>
        <v>1.1189377690086584</v>
      </c>
      <c r="I20" s="20"/>
      <c r="J20" s="35">
        <v>2504.77764217</v>
      </c>
    </row>
    <row r="21" spans="1:10" ht="12.75">
      <c r="A21" s="7" t="s">
        <v>15</v>
      </c>
      <c r="B21" s="7" t="s">
        <v>45</v>
      </c>
      <c r="C21" s="8">
        <v>36.32</v>
      </c>
      <c r="D21" s="29">
        <f t="shared" si="2"/>
        <v>0.6890226133168618</v>
      </c>
      <c r="E21" s="30">
        <f t="shared" si="3"/>
        <v>0.31097738668313823</v>
      </c>
      <c r="F21" s="19">
        <v>13.352941176470587</v>
      </c>
      <c r="G21" s="19">
        <v>9.200478424878094</v>
      </c>
      <c r="H21" s="19">
        <f t="shared" si="4"/>
        <v>4.152462751592493</v>
      </c>
      <c r="I21" s="20"/>
      <c r="J21" s="35">
        <v>2389.856</v>
      </c>
    </row>
    <row r="22" spans="1:10" ht="12.75">
      <c r="A22" s="7" t="s">
        <v>16</v>
      </c>
      <c r="B22" s="7" t="s">
        <v>46</v>
      </c>
      <c r="C22" s="8">
        <v>5.4</v>
      </c>
      <c r="D22" s="29">
        <f t="shared" si="2"/>
        <v>0.3868017068785721</v>
      </c>
      <c r="E22" s="30">
        <f t="shared" si="3"/>
        <v>0.6131982931214279</v>
      </c>
      <c r="F22" s="19">
        <v>21.6</v>
      </c>
      <c r="G22" s="19">
        <v>8.354916868577158</v>
      </c>
      <c r="H22" s="19">
        <f t="shared" si="4"/>
        <v>13.245083131422843</v>
      </c>
      <c r="I22" s="20"/>
      <c r="J22" s="35">
        <v>2389.5</v>
      </c>
    </row>
    <row r="23" spans="1:10" ht="12.75">
      <c r="A23" s="7" t="s">
        <v>17</v>
      </c>
      <c r="B23" s="7" t="s">
        <v>47</v>
      </c>
      <c r="C23" s="8">
        <v>30.73</v>
      </c>
      <c r="D23" s="29">
        <f t="shared" si="2"/>
        <v>0.4002913133741687</v>
      </c>
      <c r="E23" s="30">
        <f t="shared" si="3"/>
        <v>0.5997086866258313</v>
      </c>
      <c r="F23" s="19">
        <v>21.047945205479454</v>
      </c>
      <c r="G23" s="19">
        <v>8.425309630128908</v>
      </c>
      <c r="H23" s="19">
        <f t="shared" si="4"/>
        <v>12.622635575350547</v>
      </c>
      <c r="I23" s="20"/>
      <c r="J23" s="35">
        <v>2333.76425191</v>
      </c>
    </row>
    <row r="24" spans="1:10" ht="12.75">
      <c r="A24" s="7" t="s">
        <v>18</v>
      </c>
      <c r="B24" s="7" t="s">
        <v>18</v>
      </c>
      <c r="C24" s="8">
        <v>36.37</v>
      </c>
      <c r="D24" s="29">
        <f t="shared" si="2"/>
        <v>0.7678860742589636</v>
      </c>
      <c r="E24" s="30">
        <f t="shared" si="3"/>
        <v>0.2321139257410364</v>
      </c>
      <c r="F24" s="19">
        <v>12.806338028169014</v>
      </c>
      <c r="G24" s="19">
        <v>9.833808634083981</v>
      </c>
      <c r="H24" s="19">
        <f t="shared" si="4"/>
        <v>2.972529394085033</v>
      </c>
      <c r="I24" s="20"/>
      <c r="J24" s="35">
        <v>2329.9282479199996</v>
      </c>
    </row>
    <row r="25" spans="1:10" ht="12.75">
      <c r="A25" s="7" t="s">
        <v>68</v>
      </c>
      <c r="B25" s="7" t="s">
        <v>48</v>
      </c>
      <c r="C25" s="8">
        <v>10.41</v>
      </c>
      <c r="D25" s="29">
        <f t="shared" si="2"/>
        <v>-0.21897066649910651</v>
      </c>
      <c r="E25" s="30">
        <f t="shared" si="3"/>
        <v>1.2189706664991065</v>
      </c>
      <c r="F25" s="19">
        <v>-45.26086956521739</v>
      </c>
      <c r="G25" s="19">
        <v>9.910802775024777</v>
      </c>
      <c r="H25" s="19"/>
      <c r="I25" s="20"/>
      <c r="J25" s="35">
        <v>2217.20754717</v>
      </c>
    </row>
    <row r="26" spans="1:10" ht="12.75">
      <c r="A26" s="7" t="s">
        <v>71</v>
      </c>
      <c r="B26" s="7" t="s">
        <v>19</v>
      </c>
      <c r="C26" s="8">
        <v>26.51</v>
      </c>
      <c r="D26" s="29">
        <f t="shared" si="2"/>
        <v>0.8457594751305724</v>
      </c>
      <c r="E26" s="30">
        <f t="shared" si="3"/>
        <v>0.15424052486942763</v>
      </c>
      <c r="F26" s="19">
        <v>11.627192982456142</v>
      </c>
      <c r="G26" s="19">
        <v>9.833808634083981</v>
      </c>
      <c r="H26" s="19">
        <f aca="true" t="shared" si="5" ref="H26:H35">F26-G26</f>
        <v>1.793384348372161</v>
      </c>
      <c r="I26" s="20"/>
      <c r="J26" s="35">
        <v>2076.8063899</v>
      </c>
    </row>
    <row r="27" spans="1:10" ht="12.75">
      <c r="A27" s="7" t="s">
        <v>70</v>
      </c>
      <c r="B27" s="7" t="s">
        <v>49</v>
      </c>
      <c r="C27" s="8">
        <v>7.51</v>
      </c>
      <c r="D27" s="29">
        <f t="shared" si="2"/>
        <v>0.6813310839533199</v>
      </c>
      <c r="E27" s="30">
        <f t="shared" si="3"/>
        <v>0.31866891604668013</v>
      </c>
      <c r="F27" s="19">
        <v>16.32608695652174</v>
      </c>
      <c r="G27" s="19">
        <v>11.123470522803114</v>
      </c>
      <c r="H27" s="19">
        <f t="shared" si="5"/>
        <v>5.2026164337186245</v>
      </c>
      <c r="I27" s="20"/>
      <c r="J27" s="35">
        <v>1792.8942926</v>
      </c>
    </row>
    <row r="28" spans="1:10" ht="12.75">
      <c r="A28" s="7" t="s">
        <v>20</v>
      </c>
      <c r="B28" s="7" t="s">
        <v>50</v>
      </c>
      <c r="C28" s="8">
        <v>9.37</v>
      </c>
      <c r="D28" s="29">
        <f t="shared" si="2"/>
        <v>0.662348581238656</v>
      </c>
      <c r="E28" s="30">
        <f t="shared" si="3"/>
        <v>0.33765141876134397</v>
      </c>
      <c r="F28" s="19">
        <v>15.11290322580645</v>
      </c>
      <c r="G28" s="19">
        <v>10.01001001001001</v>
      </c>
      <c r="H28" s="19">
        <f t="shared" si="5"/>
        <v>5.10289321579644</v>
      </c>
      <c r="I28" s="20"/>
      <c r="J28" s="35">
        <v>1701.2597023199999</v>
      </c>
    </row>
    <row r="29" spans="1:10" ht="12.75">
      <c r="A29" s="7" t="s">
        <v>21</v>
      </c>
      <c r="B29" s="7" t="s">
        <v>51</v>
      </c>
      <c r="C29" s="8">
        <v>44.4</v>
      </c>
      <c r="D29" s="29">
        <f t="shared" si="2"/>
        <v>0.5846678201627007</v>
      </c>
      <c r="E29" s="30">
        <f t="shared" si="3"/>
        <v>0.4153321798372993</v>
      </c>
      <c r="F29" s="19">
        <v>17.68924302788845</v>
      </c>
      <c r="G29" s="19">
        <v>10.34233116144379</v>
      </c>
      <c r="H29" s="19">
        <f t="shared" si="5"/>
        <v>7.346911866444659</v>
      </c>
      <c r="I29" s="20"/>
      <c r="J29" s="35">
        <v>1692.972</v>
      </c>
    </row>
    <row r="30" spans="1:10" ht="12.75">
      <c r="A30" s="7" t="s">
        <v>22</v>
      </c>
      <c r="B30" s="7" t="s">
        <v>52</v>
      </c>
      <c r="C30" s="8">
        <v>20.48</v>
      </c>
      <c r="D30" s="29">
        <f t="shared" si="2"/>
        <v>0.7699997049102928</v>
      </c>
      <c r="E30" s="30">
        <f t="shared" si="3"/>
        <v>0.2300002950897072</v>
      </c>
      <c r="F30" s="19">
        <v>12.263473053892216</v>
      </c>
      <c r="G30" s="19">
        <v>9.442870632672333</v>
      </c>
      <c r="H30" s="19">
        <f t="shared" si="5"/>
        <v>2.820602421219883</v>
      </c>
      <c r="I30" s="20"/>
      <c r="J30" s="35">
        <v>1660.92734464</v>
      </c>
    </row>
    <row r="31" spans="1:10" ht="12.75">
      <c r="A31" s="7" t="s">
        <v>23</v>
      </c>
      <c r="B31" s="7" t="s">
        <v>53</v>
      </c>
      <c r="C31" s="8">
        <v>1.77</v>
      </c>
      <c r="D31" s="29">
        <f t="shared" si="2"/>
        <v>0.9169965306964588</v>
      </c>
      <c r="E31" s="30">
        <f aca="true" t="shared" si="6" ref="E31:E36">1-D31</f>
        <v>0.08300346930354119</v>
      </c>
      <c r="F31" s="19">
        <v>9.833333333333334</v>
      </c>
      <c r="G31" s="19">
        <v>9.017132551848512</v>
      </c>
      <c r="H31" s="19">
        <f t="shared" si="5"/>
        <v>0.816200781484822</v>
      </c>
      <c r="I31" s="20"/>
      <c r="J31" s="35">
        <v>1615.94280195</v>
      </c>
    </row>
    <row r="32" spans="1:10" ht="12.75">
      <c r="A32" s="7" t="s">
        <v>24</v>
      </c>
      <c r="B32" s="7" t="s">
        <v>54</v>
      </c>
      <c r="C32" s="8">
        <v>23.49</v>
      </c>
      <c r="D32" s="29">
        <f t="shared" si="2"/>
        <v>0.8478748305915014</v>
      </c>
      <c r="E32" s="30">
        <f t="shared" si="6"/>
        <v>0.15212516940849863</v>
      </c>
      <c r="F32" s="19">
        <v>12.298429319371728</v>
      </c>
      <c r="G32" s="19">
        <v>10.427528675703858</v>
      </c>
      <c r="H32" s="19">
        <f t="shared" si="5"/>
        <v>1.87090064366787</v>
      </c>
      <c r="I32" s="20"/>
      <c r="J32" s="35">
        <v>1539.861111</v>
      </c>
    </row>
    <row r="33" spans="1:10" ht="12.75">
      <c r="A33" s="7" t="s">
        <v>25</v>
      </c>
      <c r="B33" s="7" t="s">
        <v>25</v>
      </c>
      <c r="C33" s="8">
        <v>4.05</v>
      </c>
      <c r="D33" s="29">
        <f t="shared" si="2"/>
        <v>0.4727126616086412</v>
      </c>
      <c r="E33" s="30">
        <f t="shared" si="6"/>
        <v>0.5272873383913588</v>
      </c>
      <c r="F33" s="19">
        <v>19.285714285714285</v>
      </c>
      <c r="G33" s="19">
        <v>9.116601331023794</v>
      </c>
      <c r="H33" s="19">
        <f t="shared" si="5"/>
        <v>10.16911295469049</v>
      </c>
      <c r="I33" s="20"/>
      <c r="J33" s="35">
        <v>1491.34904055</v>
      </c>
    </row>
    <row r="34" spans="1:10" ht="12.75">
      <c r="A34" s="7" t="s">
        <v>26</v>
      </c>
      <c r="B34" s="7" t="s">
        <v>73</v>
      </c>
      <c r="C34" s="8">
        <v>10.03</v>
      </c>
      <c r="D34" s="29">
        <f t="shared" si="2"/>
        <v>0.35280459069333414</v>
      </c>
      <c r="E34" s="30">
        <f t="shared" si="6"/>
        <v>0.6471954093066659</v>
      </c>
      <c r="F34" s="19">
        <v>23.88095238095238</v>
      </c>
      <c r="G34" s="19">
        <v>8.425309630128908</v>
      </c>
      <c r="H34" s="19">
        <f t="shared" si="5"/>
        <v>15.455642750823472</v>
      </c>
      <c r="I34" s="20"/>
      <c r="J34" s="35">
        <v>1483.44747132</v>
      </c>
    </row>
    <row r="35" spans="1:10" ht="12.75">
      <c r="A35" s="7" t="s">
        <v>27</v>
      </c>
      <c r="B35" s="7" t="s">
        <v>55</v>
      </c>
      <c r="C35" s="8">
        <v>9.7</v>
      </c>
      <c r="D35" s="29">
        <f t="shared" si="2"/>
        <v>0.7185683505481263</v>
      </c>
      <c r="E35" s="30">
        <f t="shared" si="6"/>
        <v>0.2814316494518737</v>
      </c>
      <c r="F35" s="19">
        <v>14.696969696969695</v>
      </c>
      <c r="G35" s="19">
        <v>10.560777273207309</v>
      </c>
      <c r="H35" s="19">
        <f t="shared" si="5"/>
        <v>4.136192423762386</v>
      </c>
      <c r="I35" s="20"/>
      <c r="J35" s="35">
        <v>1159.4691105999998</v>
      </c>
    </row>
    <row r="36" spans="1:10" ht="12.75">
      <c r="A36" s="7" t="s">
        <v>28</v>
      </c>
      <c r="B36" s="7" t="s">
        <v>56</v>
      </c>
      <c r="C36" s="8">
        <v>4.8</v>
      </c>
      <c r="D36" s="29">
        <f t="shared" si="2"/>
        <v>-3.7663998221036246</v>
      </c>
      <c r="E36" s="30">
        <f t="shared" si="6"/>
        <v>4.766399822103624</v>
      </c>
      <c r="F36" s="19">
        <v>-1.7712177121771218</v>
      </c>
      <c r="G36" s="19">
        <v>6.6711140760507</v>
      </c>
      <c r="H36" s="19"/>
      <c r="I36" s="20"/>
      <c r="J36" s="35">
        <v>1154.8183967999998</v>
      </c>
    </row>
    <row r="37" spans="1:10" ht="12.75">
      <c r="A37" s="7" t="s">
        <v>29</v>
      </c>
      <c r="B37" s="7" t="s">
        <v>57</v>
      </c>
      <c r="C37" s="8">
        <v>5.59</v>
      </c>
      <c r="D37" s="29">
        <f t="shared" si="2"/>
        <v>0.025984585164542842</v>
      </c>
      <c r="E37" s="30">
        <f>1-D37</f>
        <v>0.9740154148354572</v>
      </c>
      <c r="F37" s="19">
        <v>279.5</v>
      </c>
      <c r="G37" s="19">
        <v>7.2626915534897245</v>
      </c>
      <c r="H37" s="19">
        <f>F37-G37</f>
        <v>272.23730844651027</v>
      </c>
      <c r="I37" s="20"/>
      <c r="J37" s="35">
        <v>1122.0620293999998</v>
      </c>
    </row>
    <row r="38" spans="1:10" ht="12.75">
      <c r="A38" s="7" t="s">
        <v>30</v>
      </c>
      <c r="B38" s="7" t="s">
        <v>77</v>
      </c>
      <c r="C38" s="8">
        <v>11.35</v>
      </c>
      <c r="D38" s="29">
        <f t="shared" si="2"/>
        <v>0.7152567746985862</v>
      </c>
      <c r="E38" s="30">
        <f>1-D38</f>
        <v>0.2847432253014138</v>
      </c>
      <c r="F38" s="19">
        <v>15.76388888888889</v>
      </c>
      <c r="G38" s="19">
        <v>11.275228323373547</v>
      </c>
      <c r="H38" s="19">
        <f>F38-G38</f>
        <v>4.488660565515342</v>
      </c>
      <c r="I38" s="20"/>
      <c r="J38" s="35">
        <v>921.1887</v>
      </c>
    </row>
    <row r="39" spans="1:10" ht="12.75">
      <c r="A39" s="23"/>
      <c r="B39" s="10"/>
      <c r="C39" s="10"/>
      <c r="D39" s="24"/>
      <c r="E39" s="24"/>
      <c r="F39" s="33"/>
      <c r="G39" s="33"/>
      <c r="H39" s="33"/>
      <c r="I39" s="21"/>
      <c r="J39" s="21"/>
    </row>
    <row r="40" spans="1:10" ht="12.75">
      <c r="A40" s="25"/>
      <c r="B40" s="9" t="s">
        <v>63</v>
      </c>
      <c r="C40" s="11">
        <v>6704</v>
      </c>
      <c r="D40" s="29">
        <f t="shared" si="2"/>
        <v>0.6999515370370105</v>
      </c>
      <c r="E40" s="31">
        <f>1-D40</f>
        <v>0.3000484629629895</v>
      </c>
      <c r="F40" s="33">
        <v>16.82768362102951</v>
      </c>
      <c r="G40" s="19">
        <v>11.778563015312132</v>
      </c>
      <c r="H40" s="34">
        <f>F40-G40</f>
        <v>5.049120605717379</v>
      </c>
      <c r="I40" s="21"/>
      <c r="J40" s="35">
        <f>SUM(J4:J39)</f>
        <v>240410.42421650002</v>
      </c>
    </row>
    <row r="41" spans="8:10" ht="12.75">
      <c r="H41" s="32"/>
      <c r="I41" s="26"/>
      <c r="J41" s="26"/>
    </row>
    <row r="42" spans="8:10" ht="12.75">
      <c r="H42" s="32"/>
      <c r="I42" s="26"/>
      <c r="J42" s="26"/>
    </row>
    <row r="43" spans="8:10" ht="12.75">
      <c r="H43" s="32"/>
      <c r="I43" s="26"/>
      <c r="J43" s="26"/>
    </row>
    <row r="44" spans="8:10" ht="12.75">
      <c r="H44" s="32"/>
      <c r="I44" s="26"/>
      <c r="J44" s="26"/>
    </row>
    <row r="45" spans="8:10" ht="12.75">
      <c r="H45" s="32"/>
      <c r="I45" s="26"/>
      <c r="J45" s="26"/>
    </row>
    <row r="46" spans="8:10" ht="12.75">
      <c r="H46" s="32"/>
      <c r="I46" s="26"/>
      <c r="J46" s="26"/>
    </row>
    <row r="47" spans="8:10" ht="12.75">
      <c r="H47" s="32"/>
      <c r="I47" s="26"/>
      <c r="J47" s="26"/>
    </row>
    <row r="48" spans="8:10" ht="12.75">
      <c r="H48" s="32"/>
      <c r="I48" s="26"/>
      <c r="J48" s="26"/>
    </row>
    <row r="49" spans="8:10" ht="12.75">
      <c r="H49" s="32"/>
      <c r="I49" s="26"/>
      <c r="J49" s="26"/>
    </row>
    <row r="50" spans="8:10" ht="12.75">
      <c r="H50" s="32"/>
      <c r="I50" s="26"/>
      <c r="J50" s="2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cp:lastPrinted>2003-10-15T10:27:56Z</cp:lastPrinted>
  <dcterms:created xsi:type="dcterms:W3CDTF">2003-10-14T10:58:01Z</dcterms:created>
  <dcterms:modified xsi:type="dcterms:W3CDTF">2004-03-04T11:07:18Z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293782505</vt:i4>
  </property>
  <property fmtid="{D5CDD505-2E9C-101B-9397-08002B2CF9AE}" pid="4" name="_EmailSubje">
    <vt:lpwstr>Cambiar estas tablas cap 2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