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<sst xmlns="http://schemas.openxmlformats.org/spreadsheetml/2006/main" count="426" uniqueCount="426">
  <si>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</si>
  <si>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</si>
  <si>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</si>
  <si>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</si>
  <si>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</si>
  <si>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</si>
  <si>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</si>
  <si>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</si>
  <si>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</si>
  <si>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</si>
  <si>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</si>
  <si>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</si>
  <si>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</si>
  <si>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</si>
  <si>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</si>
  <si>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</si>
  <si>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</si>
  <si>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</si>
  <si>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</si>
  <si>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$ million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</si>
  <si>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</si>
  <si>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</si>
  <si>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</si>
  <si>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</si>
  <si>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</si>
  <si>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</si>
  <si>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</si>
  <si>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</si>
  <si>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</si>
  <si>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</si>
  <si>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</si>
  <si>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</si>
  <si>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</si>
  <si>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</si>
  <si>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</si>
  <si>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</si>
  <si>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</si>
  <si>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</si>
  <si>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</si>
  <si>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</si>
  <si>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</si>
  <si>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</si>
  <si>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</si>
  <si>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</si>
  <si>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</si>
  <si>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</si>
  <si>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</si>
  <si>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</si>
  <si>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</si>
  <si>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</si>
  <si>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</si>
  <si>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</si>
  <si>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</si>
  <si>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</si>
  <si>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</si>
  <si>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</si>
  <si>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</si>
  <si>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</si>
  <si>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</si>
  <si>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</si>
  <si>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</si>
  <si>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</si>
  <si>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</si>
  <si>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</si>
  <si>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</si>
  <si>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</si>
  <si>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</si>
  <si>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</si>
  <si>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</si>
  <si>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</si>
  <si>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</si>
  <si>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</si>
  <si>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</si>
  <si>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</si>
  <si>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</si>
  <si>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</si>
  <si>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</si>
  <si>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</si>
  <si>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</si>
  <si>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</si>
  <si>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</si>
  <si>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</si>
  <si>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</si>
  <si>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</si>
  <si>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</si>
  <si>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</si>
  <si>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</si>
  <si>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</si>
  <si>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</si>
  <si>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</si>
  <si>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</si>
  <si>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</si>
  <si>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</si>
  <si>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</si>
  <si>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</si>
  <si>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</si>
  <si>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</si>
  <si>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</si>
  <si>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</si>
  <si>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</si>
  <si>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</si>
  <si>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</si>
  <si>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</si>
  <si>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</si>
  <si>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</si>
  <si>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</si>
  <si>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</si>
  <si>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</si>
  <si>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</si>
  <si>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</si>
  <si>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</si>
  <si>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</si>
  <si>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</si>
  <si>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</si>
  <si>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</si>
  <si>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</si>
  <si>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</si>
  <si>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</si>
  <si>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</si>
  <si>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</si>
  <si>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</si>
  <si>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</si>
  <si>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</si>
  <si>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</si>
  <si>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</si>
  <si>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</si>
  <si>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</si>
  <si>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</si>
  <si>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</si>
  <si>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</si>
  <si>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</si>
  <si>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</si>
  <si>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</si>
  <si>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</si>
  <si>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</si>
  <si>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</si>
  <si>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</si>
  <si>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</si>
  <si>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</si>
  <si>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</si>
  <si>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</si>
  <si>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</si>
  <si>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</si>
  <si>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</si>
  <si>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</si>
  <si>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</si>
  <si>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</si>
  <si>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</si>
  <si>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</si>
  <si>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</si>
  <si>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</si>
  <si>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</si>
  <si>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</si>
  <si>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</si>
  <si>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</si>
  <si>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</si>
  <si>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</si>
  <si>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</si>
  <si>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</si>
  <si>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</si>
  <si>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</si>
  <si>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</si>
  <si>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</si>
  <si>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</si>
  <si>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</si>
  <si>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</si>
  <si>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</si>
  <si>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</si>
  <si>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</si>
  <si>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</si>
  <si>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</si>
  <si>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</si>
  <si>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</si>
  <si>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</si>
  <si>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</si>
  <si>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</si>
  <si>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</si>
  <si>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</si>
  <si>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</si>
  <si>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</si>
  <si>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</si>
  <si>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</si>
  <si>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</si>
  <si>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</si>
  <si>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</si>
  <si>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</si>
  <si>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</si>
  <si>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</si>
  <si>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</si>
  <si>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</si>
  <si>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</si>
  <si>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</si>
  <si>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</si>
  <si>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</si>
  <si>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</si>
  <si>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</si>
  <si>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</si>
  <si>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</si>
  <si>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</si>
  <si>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</si>
  <si>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</si>
  <si>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</si>
  <si>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</si>
  <si>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</si>
  <si>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</si>
  <si>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</si>
  <si>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</si>
  <si>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</si>
  <si>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</si>
  <si>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</si>
  <si>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</si>
  <si>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</si>
  <si>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</si>
  <si>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</si>
  <si>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</si>
  <si>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</si>
  <si>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</si>
  <si>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</si>
  <si>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</si>
  <si>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</si>
  <si>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</si>
  <si>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</si>
  <si>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</si>
  <si>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</si>
  <si>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</si>
  <si>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</si>
  <si>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</si>
  <si>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</si>
  <si>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</si>
  <si>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</si>
  <si>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</si>
  <si>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</si>
  <si>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</si>
  <si>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</si>
  <si>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</si>
  <si>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</si>
  <si>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</si>
  <si>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</si>
  <si>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</si>
  <si>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</si>
  <si>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</si>
  <si>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</si>
  <si>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</si>
  <si>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</si>
  <si>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</si>
  <si>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</si>
  <si>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</si>
  <si>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</si>
  <si>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</si>
  <si>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</si>
  <si>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</si>
  <si>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</si>
  <si>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</si>
  <si>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</si>
  <si>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</si>
  <si>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</si>
  <si>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</si>
  <si>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</si>
  <si>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</si>
  <si>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</si>
  <si>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</si>
  <si>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</si>
  <si>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</si>
  <si>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</si>
  <si>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</si>
  <si>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</si>
  <si>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</si>
  <si>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</si>
  <si>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</si>
  <si>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</si>
  <si>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</si>
  <si>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</si>
  <si>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</si>
  <si>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</si>
  <si>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</si>
  <si>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</si>
  <si>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</si>
  <si>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</si>
  <si>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</si>
  <si>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</si>
  <si>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</si>
  <si>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</si>
  <si>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</si>
  <si>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</si>
  <si>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</si>
  <si>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</si>
  <si>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</si>
  <si>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</si>
  <si>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</si>
  <si>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</si>
  <si>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</si>
  <si>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</si>
  <si>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</si>
  <si>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</si>
  <si>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</si>
  <si>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</si>
  <si>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</si>
  <si>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</si>
  <si>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</si>
  <si>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</si>
  <si>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</si>
  <si>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</si>
  <si>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</si>
  <si>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</si>
  <si>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</si>
  <si>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</si>
  <si>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</si>
  <si>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</si>
  <si>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</si>
  <si>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</si>
  <si>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</si>
  <si>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</si>
  <si>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</si>
  <si>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</si>
  <si>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</si>
  <si>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</si>
  <si>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</si>
  <si>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</si>
  <si>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</si>
  <si>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</si>
  <si>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</si>
  <si>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</si>
  <si>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</si>
  <si>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</si>
  <si>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</si>
  <si>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</si>
  <si>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</si>
  <si>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</si>
  <si>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</si>
  <si>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</si>
  <si>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</si>
  <si>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</si>
  <si>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</si>
  <si>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</si>
  <si>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</si>
  <si>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</si>
  <si>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</si>
  <si>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</si>
  <si>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</si>
  <si>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</si>
  <si>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</si>
  <si>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</si>
  <si>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</si>
  <si>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</si>
  <si>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</si>
  <si>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</si>
  <si>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</si>
  <si>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</si>
  <si>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</si>
  <si>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</si>
  <si>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</si>
  <si>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</si>
  <si>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</si>
  <si>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</si>
  <si>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</si>
  <si>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</si>
  <si>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</si>
  <si>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</si>
  <si>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</si>
  <si>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</si>
  <si>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</si>
  <si>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</si>
  <si>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</si>
  <si>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</si>
  <si>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</si>
  <si>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</si>
  <si>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</si>
  <si>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</si>
  <si>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</si>
  <si>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</si>
  <si>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</si>
  <si>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</si>
  <si>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</si>
  <si>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</si>
  <si>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</si>
  <si>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</si>
  <si>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</si>
  <si>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</si>
  <si>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</si>
  <si>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</si>
  <si>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</si>
  <si>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</si>
  <si>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</si>
  <si>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</si>
  <si>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</si>
  <si>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% de Cap03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</si>
  <si>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</si>
  <si>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</si>
  <si>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</si>
  <si>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</si>
  <si>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</si>
  <si>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</si>
  <si>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</si>
  <si>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</si>
  <si>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</si>
  <si>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</si>
  <si>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</si>
  <si>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</si>
  <si>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</si>
  <si>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</si>
  <si>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</si>
  <si>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</si>
  <si>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</si>
  <si>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</si>
  <si>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</si>
  <si>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</si>
  <si>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</si>
  <si>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</si>
  <si>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</si>
  <si>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</si>
  <si>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</si>
  <si>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</si>
  <si>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1992</t>
  </si>
  <si>
    <t>2003</t>
  </si>
  <si>
    <t>STARWOOD</t>
  </si>
  <si>
    <t>IBM</t>
  </si>
  <si>
    <t>Slope</t>
  </si>
  <si>
    <t>R</t>
  </si>
  <si>
    <t>R2</t>
  </si>
  <si>
    <t>Capitalización</t>
  </si>
  <si>
    <t xml:space="preserve">TOYS R US </t>
  </si>
  <si>
    <t>Creación de valor 93-03</t>
  </si>
  <si>
    <t>rentabilidad</t>
  </si>
  <si>
    <t>millones $</t>
  </si>
  <si>
    <r>
      <t>D</t>
    </r>
    <r>
      <rPr>
        <sz val="8"/>
        <rFont val="Arial"/>
        <family val="2"/>
      </rPr>
      <t xml:space="preserve"> Cap</t>
    </r>
  </si>
  <si>
    <r>
      <t>D</t>
    </r>
    <r>
      <rPr>
        <sz val="8"/>
        <rFont val="Arial"/>
        <family val="2"/>
      </rPr>
      <t xml:space="preserve"> Cap%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</si>
</sst>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Symbol"/>
      <family val="1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2" fontId="4" fillId="0" borderId="0" xfId="21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1" xfId="0" applyFont="1" applyBorder="1" applyAlignment="1">
      <alignment horizontal="right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7" fillId="0" borderId="0" xfId="0" applyFont="1" applyAlignment="1">
      <alignment/>
    </xf>
    <xf numFmtId="172" fontId="5" fillId="0" borderId="0" xfId="21" applyNumberFormat="1" applyFont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5" xfId="0" applyFont="1" applyBorder="1" applyAlignment="1" quotePrefix="1">
      <alignment horizontal="right"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workbookViewId="0" topLeftCell="A1">
      <pane ySplit="3510" topLeftCell="BM403" activePane="topLeft" state="split"/>
      <selection pane="topLeft" activeCell="K9" sqref="K9"/>
      <selection pane="bottomLeft" activeCell="E405" sqref="E405:E414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9.8515625" style="0" customWidth="1"/>
    <col min="4" max="4" width="10.421875" style="0" customWidth="1"/>
    <col min="5" max="5" width="11.28125" style="0" customWidth="1"/>
  </cols>
  <sheetData>
    <row r="1" spans="3:9" s="10" customFormat="1" ht="11.25">
      <c r="C1" s="22" t="s">
        <v>421</v>
      </c>
      <c r="D1" s="23"/>
      <c r="E1" s="11" t="s">
        <v>422</v>
      </c>
      <c r="F1" s="12" t="s">
        <v>419</v>
      </c>
      <c r="G1" s="13"/>
      <c r="H1" s="5" t="s">
        <v>424</v>
      </c>
      <c r="I1" s="5" t="s">
        <v>425</v>
      </c>
    </row>
    <row r="2" spans="2:9" s="14" customFormat="1" ht="13.5" thickBot="1">
      <c r="B2" s="15" t="s">
        <v>19</v>
      </c>
      <c r="C2" s="16" t="s">
        <v>423</v>
      </c>
      <c r="D2" s="17" t="s">
        <v>385</v>
      </c>
      <c r="E2" s="18" t="s">
        <v>384</v>
      </c>
      <c r="F2" s="19" t="s">
        <v>412</v>
      </c>
      <c r="G2" s="20" t="s">
        <v>413</v>
      </c>
      <c r="H2" s="21"/>
      <c r="I2" s="21"/>
    </row>
    <row r="3" spans="1:9" ht="12.75">
      <c r="A3" s="8">
        <v>1</v>
      </c>
      <c r="B3" s="2" t="s">
        <v>370</v>
      </c>
      <c r="C3" s="4">
        <v>-66238.31104838409</v>
      </c>
      <c r="D3" s="3">
        <v>-0.8480641207157886</v>
      </c>
      <c r="E3" s="9">
        <v>0.4872728477065842</v>
      </c>
      <c r="F3" s="4">
        <v>163.51</v>
      </c>
      <c r="G3" s="4">
        <v>78105.31</v>
      </c>
      <c r="H3" s="6">
        <f aca="true" t="shared" si="0" ref="H3:H66">G3-F3</f>
        <v>77941.8</v>
      </c>
      <c r="I3" s="7">
        <f aca="true" t="shared" si="1" ref="I3:I66">H3/F3</f>
        <v>476.6791021955844</v>
      </c>
    </row>
    <row r="4" spans="1:9" ht="12.75">
      <c r="A4" s="8">
        <v>2</v>
      </c>
      <c r="B4" s="2" t="s">
        <v>124</v>
      </c>
      <c r="C4" s="4">
        <v>88348.8281396972</v>
      </c>
      <c r="D4" s="3">
        <v>1.0154658376520096</v>
      </c>
      <c r="E4" s="9">
        <v>0.41436287970243035</v>
      </c>
      <c r="F4" s="4">
        <v>1755.65</v>
      </c>
      <c r="G4" s="4">
        <v>87003.25</v>
      </c>
      <c r="H4" s="6">
        <f t="shared" si="0"/>
        <v>85247.6</v>
      </c>
      <c r="I4" s="7">
        <f t="shared" si="1"/>
        <v>48.55614729587332</v>
      </c>
    </row>
    <row r="5" spans="1:9" ht="12.75">
      <c r="A5" s="8">
        <v>3</v>
      </c>
      <c r="B5" s="2" t="s">
        <v>312</v>
      </c>
      <c r="C5" s="4">
        <v>-4959.890572028811</v>
      </c>
      <c r="D5" s="3">
        <v>-0.11495120774502729</v>
      </c>
      <c r="E5" s="9">
        <v>0.38739235995455545</v>
      </c>
      <c r="F5" s="4">
        <v>502.58</v>
      </c>
      <c r="G5" s="4">
        <v>43147.79</v>
      </c>
      <c r="H5" s="6">
        <f t="shared" si="0"/>
        <v>42645.21</v>
      </c>
      <c r="I5" s="7">
        <f t="shared" si="1"/>
        <v>84.85258068367226</v>
      </c>
    </row>
    <row r="6" spans="1:9" ht="12.75">
      <c r="A6" s="8">
        <v>4</v>
      </c>
      <c r="B6" s="2" t="s">
        <v>95</v>
      </c>
      <c r="C6" s="4">
        <v>-6841.7563819350435</v>
      </c>
      <c r="D6" s="3">
        <v>-0.23733321152668216</v>
      </c>
      <c r="E6" s="9">
        <v>0.3575797070350897</v>
      </c>
      <c r="F6" s="4">
        <v>186.84</v>
      </c>
      <c r="G6" s="4">
        <v>28827.64</v>
      </c>
      <c r="H6" s="6">
        <f t="shared" si="0"/>
        <v>28640.8</v>
      </c>
      <c r="I6" s="7">
        <f t="shared" si="1"/>
        <v>153.2905159494755</v>
      </c>
    </row>
    <row r="7" spans="1:9" ht="12.75">
      <c r="A7" s="8">
        <v>5</v>
      </c>
      <c r="B7" s="2" t="s">
        <v>15</v>
      </c>
      <c r="C7" s="4">
        <v>6554.149779954612</v>
      </c>
      <c r="D7" s="3">
        <v>0.7640044598883059</v>
      </c>
      <c r="E7" s="9">
        <v>0.354458325257369</v>
      </c>
      <c r="F7" s="4">
        <v>258.61</v>
      </c>
      <c r="G7" s="4">
        <v>8578.68</v>
      </c>
      <c r="H7" s="6">
        <f t="shared" si="0"/>
        <v>8320.07</v>
      </c>
      <c r="I7" s="7">
        <f t="shared" si="1"/>
        <v>32.17226712037431</v>
      </c>
    </row>
    <row r="8" spans="1:9" ht="12.75">
      <c r="A8" s="8">
        <v>6</v>
      </c>
      <c r="B8" s="2" t="s">
        <v>240</v>
      </c>
      <c r="C8" s="4">
        <v>9994.580309187473</v>
      </c>
      <c r="D8" s="3">
        <v>0.6134681593394689</v>
      </c>
      <c r="E8" s="9">
        <v>0.34954192614216684</v>
      </c>
      <c r="F8" s="4">
        <v>397.6</v>
      </c>
      <c r="G8" s="4">
        <v>16291.93</v>
      </c>
      <c r="H8" s="6">
        <f t="shared" si="0"/>
        <v>15894.33</v>
      </c>
      <c r="I8" s="7">
        <f t="shared" si="1"/>
        <v>39.975679074446674</v>
      </c>
    </row>
    <row r="9" spans="1:9" ht="12.75">
      <c r="A9" s="8">
        <v>7</v>
      </c>
      <c r="B9" s="2" t="s">
        <v>61</v>
      </c>
      <c r="C9" s="4">
        <v>2307.2246035438097</v>
      </c>
      <c r="D9" s="3">
        <v>0.1919052164977347</v>
      </c>
      <c r="E9" s="9">
        <v>0.3407516602019096</v>
      </c>
      <c r="F9" s="4">
        <v>79.86</v>
      </c>
      <c r="G9" s="4">
        <v>12022.73</v>
      </c>
      <c r="H9" s="6">
        <f t="shared" si="0"/>
        <v>11942.869999999999</v>
      </c>
      <c r="I9" s="7">
        <f t="shared" si="1"/>
        <v>149.54758327072375</v>
      </c>
    </row>
    <row r="10" spans="1:9" ht="12.75">
      <c r="A10" s="8">
        <v>8</v>
      </c>
      <c r="B10" s="2" t="s">
        <v>59</v>
      </c>
      <c r="C10" s="4">
        <v>12131.180238336767</v>
      </c>
      <c r="D10" s="3">
        <v>0.7152481155568586</v>
      </c>
      <c r="E10" s="9">
        <v>0.3361583829943975</v>
      </c>
      <c r="F10" s="4">
        <v>437.81</v>
      </c>
      <c r="G10" s="4">
        <v>16960.8</v>
      </c>
      <c r="H10" s="6">
        <f t="shared" si="0"/>
        <v>16522.989999999998</v>
      </c>
      <c r="I10" s="7">
        <f t="shared" si="1"/>
        <v>37.740092734291125</v>
      </c>
    </row>
    <row r="11" spans="1:9" ht="12.75">
      <c r="A11" s="8">
        <v>9</v>
      </c>
      <c r="B11" s="2" t="s">
        <v>92</v>
      </c>
      <c r="C11" s="4">
        <v>78164.11561751008</v>
      </c>
      <c r="D11" s="3">
        <v>0.4672992108733299</v>
      </c>
      <c r="E11" s="9">
        <v>0.3254781338089401</v>
      </c>
      <c r="F11" s="4">
        <v>4791.01</v>
      </c>
      <c r="G11" s="4">
        <v>167267.81</v>
      </c>
      <c r="H11" s="6">
        <f t="shared" si="0"/>
        <v>162476.8</v>
      </c>
      <c r="I11" s="7">
        <f t="shared" si="1"/>
        <v>33.912849273952666</v>
      </c>
    </row>
    <row r="12" spans="1:9" ht="12.75">
      <c r="A12" s="8">
        <v>10</v>
      </c>
      <c r="B12" s="2" t="s">
        <v>35</v>
      </c>
      <c r="C12" s="4">
        <v>25103.662097730063</v>
      </c>
      <c r="D12" s="3">
        <v>0.6653120864994228</v>
      </c>
      <c r="E12" s="9">
        <v>0.3204403915111955</v>
      </c>
      <c r="F12" s="4">
        <v>1295.73</v>
      </c>
      <c r="G12" s="4">
        <v>37732.16</v>
      </c>
      <c r="H12" s="6">
        <f t="shared" si="0"/>
        <v>36436.43</v>
      </c>
      <c r="I12" s="7">
        <f t="shared" si="1"/>
        <v>28.120387735099133</v>
      </c>
    </row>
    <row r="13" spans="2:9" ht="12.75">
      <c r="B13" s="2" t="s">
        <v>317</v>
      </c>
      <c r="C13" s="4">
        <v>3247.3366488711995</v>
      </c>
      <c r="D13" s="3">
        <v>0.8125858040865799</v>
      </c>
      <c r="E13" s="3">
        <v>0.3196498324653747</v>
      </c>
      <c r="F13" s="4">
        <v>155.04</v>
      </c>
      <c r="G13" s="4">
        <v>3996.3</v>
      </c>
      <c r="H13" s="6">
        <f t="shared" si="0"/>
        <v>3841.26</v>
      </c>
      <c r="I13" s="7">
        <f t="shared" si="1"/>
        <v>24.775928792569662</v>
      </c>
    </row>
    <row r="14" spans="2:9" ht="12.75">
      <c r="B14" s="2" t="s">
        <v>289</v>
      </c>
      <c r="C14" s="4">
        <v>12242.190234917372</v>
      </c>
      <c r="D14" s="3">
        <v>0.8717050059183715</v>
      </c>
      <c r="E14" s="3">
        <v>0.31211289774756246</v>
      </c>
      <c r="F14" s="4">
        <v>697.39</v>
      </c>
      <c r="G14" s="4">
        <v>14043.96</v>
      </c>
      <c r="H14" s="6">
        <f t="shared" si="0"/>
        <v>13346.57</v>
      </c>
      <c r="I14" s="7">
        <f t="shared" si="1"/>
        <v>19.13788554467371</v>
      </c>
    </row>
    <row r="15" spans="2:9" ht="12.75">
      <c r="B15" s="2" t="s">
        <v>275</v>
      </c>
      <c r="C15" s="4">
        <v>3697.8036434218693</v>
      </c>
      <c r="D15" s="3">
        <v>0.6024247570007282</v>
      </c>
      <c r="E15" s="3">
        <v>0.3117412812506488</v>
      </c>
      <c r="F15" s="4">
        <v>88.38</v>
      </c>
      <c r="G15" s="4">
        <v>6138.2</v>
      </c>
      <c r="H15" s="6">
        <f t="shared" si="0"/>
        <v>6049.82</v>
      </c>
      <c r="I15" s="7">
        <f t="shared" si="1"/>
        <v>68.45236478841368</v>
      </c>
    </row>
    <row r="16" spans="2:9" ht="12.75">
      <c r="B16" s="2" t="s">
        <v>232</v>
      </c>
      <c r="C16" s="4">
        <v>33384.17462277492</v>
      </c>
      <c r="D16" s="3">
        <v>0.766464168097196</v>
      </c>
      <c r="E16" s="3">
        <v>0.3085103645761684</v>
      </c>
      <c r="F16" s="4">
        <v>1760.16</v>
      </c>
      <c r="G16" s="4">
        <v>43556.08</v>
      </c>
      <c r="H16" s="6">
        <f t="shared" si="0"/>
        <v>41795.92</v>
      </c>
      <c r="I16" s="7">
        <f t="shared" si="1"/>
        <v>23.74552313426052</v>
      </c>
    </row>
    <row r="17" spans="2:9" ht="12.75">
      <c r="B17" s="2" t="s">
        <v>220</v>
      </c>
      <c r="C17" s="4">
        <v>5919.566301210507</v>
      </c>
      <c r="D17" s="3">
        <v>0.5193344575768734</v>
      </c>
      <c r="E17" s="3">
        <v>0.30762555429777505</v>
      </c>
      <c r="F17" s="4">
        <v>229.15</v>
      </c>
      <c r="G17" s="4">
        <v>11398.37</v>
      </c>
      <c r="H17" s="6">
        <f t="shared" si="0"/>
        <v>11169.220000000001</v>
      </c>
      <c r="I17" s="7">
        <f t="shared" si="1"/>
        <v>48.741959415230205</v>
      </c>
    </row>
    <row r="18" spans="2:9" ht="12.75">
      <c r="B18" s="2" t="s">
        <v>284</v>
      </c>
      <c r="C18" s="4">
        <v>67574.40159992265</v>
      </c>
      <c r="D18" s="3">
        <v>0.9770601961153601</v>
      </c>
      <c r="E18" s="3">
        <v>0.3061764077103568</v>
      </c>
      <c r="F18" s="4">
        <v>3982.91</v>
      </c>
      <c r="G18" s="4">
        <v>69160.94</v>
      </c>
      <c r="H18" s="6">
        <f t="shared" si="0"/>
        <v>65178.03</v>
      </c>
      <c r="I18" s="7">
        <f t="shared" si="1"/>
        <v>16.364424503692025</v>
      </c>
    </row>
    <row r="19" spans="2:9" ht="12.75">
      <c r="B19" s="2" t="s">
        <v>56</v>
      </c>
      <c r="C19" s="4">
        <v>10287.476768207021</v>
      </c>
      <c r="D19" s="3">
        <v>0.7953246608184515</v>
      </c>
      <c r="E19" s="3">
        <v>0.3053512469507973</v>
      </c>
      <c r="F19" s="4">
        <v>624.37</v>
      </c>
      <c r="G19" s="4">
        <v>12934.94</v>
      </c>
      <c r="H19" s="6">
        <f t="shared" si="0"/>
        <v>12310.57</v>
      </c>
      <c r="I19" s="7">
        <f t="shared" si="1"/>
        <v>19.716786520812978</v>
      </c>
    </row>
    <row r="20" spans="2:9" ht="12.75">
      <c r="B20" s="2" t="s">
        <v>409</v>
      </c>
      <c r="C20" s="4">
        <v>7837.809020844393</v>
      </c>
      <c r="D20" s="3">
        <v>0.5926729248073761</v>
      </c>
      <c r="E20" s="3">
        <v>0.30283626473354097</v>
      </c>
      <c r="F20" s="4">
        <v>570.9</v>
      </c>
      <c r="G20" s="4">
        <v>13224.51</v>
      </c>
      <c r="H20" s="6">
        <f t="shared" si="0"/>
        <v>12653.61</v>
      </c>
      <c r="I20" s="7">
        <f t="shared" si="1"/>
        <v>22.16431949553337</v>
      </c>
    </row>
    <row r="21" spans="2:9" ht="12.75">
      <c r="B21" s="2" t="s">
        <v>145</v>
      </c>
      <c r="C21" s="4">
        <v>5261.764485804171</v>
      </c>
      <c r="D21" s="3">
        <v>0.16955635877063788</v>
      </c>
      <c r="E21" s="3">
        <v>0.3008342240719022</v>
      </c>
      <c r="F21" s="4">
        <v>910.27</v>
      </c>
      <c r="G21" s="4">
        <v>31032.54</v>
      </c>
      <c r="H21" s="6">
        <f t="shared" si="0"/>
        <v>30122.27</v>
      </c>
      <c r="I21" s="7">
        <f t="shared" si="1"/>
        <v>33.091577224340035</v>
      </c>
    </row>
    <row r="22" spans="2:9" ht="12.75">
      <c r="B22" s="2" t="s">
        <v>28</v>
      </c>
      <c r="C22" s="4">
        <v>10609.511831485017</v>
      </c>
      <c r="D22" s="3">
        <v>0.6250857592009974</v>
      </c>
      <c r="E22" s="3">
        <v>0.2928568933862403</v>
      </c>
      <c r="F22" s="4">
        <v>779.56</v>
      </c>
      <c r="G22" s="4">
        <v>16972.89</v>
      </c>
      <c r="H22" s="6">
        <f t="shared" si="0"/>
        <v>16193.33</v>
      </c>
      <c r="I22" s="7">
        <f t="shared" si="1"/>
        <v>20.77239724973062</v>
      </c>
    </row>
    <row r="23" spans="2:9" ht="12.75">
      <c r="B23" s="2" t="s">
        <v>152</v>
      </c>
      <c r="C23" s="4">
        <v>2075.3360349793275</v>
      </c>
      <c r="D23" s="3">
        <v>0.3977560674292114</v>
      </c>
      <c r="E23" s="3">
        <v>0.28874506443816483</v>
      </c>
      <c r="F23" s="4">
        <v>65.25</v>
      </c>
      <c r="G23" s="4">
        <v>5217.61</v>
      </c>
      <c r="H23" s="6">
        <f t="shared" si="0"/>
        <v>5152.36</v>
      </c>
      <c r="I23" s="7">
        <f t="shared" si="1"/>
        <v>78.96337164750958</v>
      </c>
    </row>
    <row r="24" spans="2:9" ht="12.75">
      <c r="B24" s="2" t="s">
        <v>93</v>
      </c>
      <c r="C24" s="4">
        <v>128875.11883231146</v>
      </c>
      <c r="D24" s="3">
        <v>0.5146727580128991</v>
      </c>
      <c r="E24" s="3">
        <v>0.28007411128691384</v>
      </c>
      <c r="F24" s="4">
        <v>5312.97</v>
      </c>
      <c r="G24" s="4">
        <v>250402.06</v>
      </c>
      <c r="H24" s="6">
        <f t="shared" si="0"/>
        <v>245089.09</v>
      </c>
      <c r="I24" s="7">
        <f t="shared" si="1"/>
        <v>46.130335763236005</v>
      </c>
    </row>
    <row r="25" spans="2:9" ht="12.75">
      <c r="B25" s="2" t="s">
        <v>83</v>
      </c>
      <c r="C25" s="4">
        <v>6817.4184474119875</v>
      </c>
      <c r="D25" s="3">
        <v>0.42444234720901225</v>
      </c>
      <c r="E25" s="3">
        <v>0.2756145305013862</v>
      </c>
      <c r="F25" s="4">
        <v>985.98</v>
      </c>
      <c r="G25" s="4">
        <v>16062.06</v>
      </c>
      <c r="H25" s="6">
        <f t="shared" si="0"/>
        <v>15076.08</v>
      </c>
      <c r="I25" s="7">
        <f t="shared" si="1"/>
        <v>15.29045213898862</v>
      </c>
    </row>
    <row r="26" spans="2:9" ht="12.75">
      <c r="B26" s="2" t="s">
        <v>122</v>
      </c>
      <c r="C26" s="4">
        <v>9371.23172100082</v>
      </c>
      <c r="D26" s="3">
        <v>0.6668852596454957</v>
      </c>
      <c r="E26" s="3">
        <v>0.27458199809511696</v>
      </c>
      <c r="F26" s="4">
        <v>737.72</v>
      </c>
      <c r="G26" s="4">
        <v>14052.24</v>
      </c>
      <c r="H26" s="6">
        <f t="shared" si="0"/>
        <v>13314.52</v>
      </c>
      <c r="I26" s="7">
        <f t="shared" si="1"/>
        <v>18.04820257008079</v>
      </c>
    </row>
    <row r="27" spans="2:9" ht="12.75">
      <c r="B27" s="2" t="s">
        <v>345</v>
      </c>
      <c r="C27" s="4">
        <v>8951.328696918801</v>
      </c>
      <c r="D27" s="3">
        <v>0.6853263695817527</v>
      </c>
      <c r="E27" s="3">
        <v>0.27390607374198694</v>
      </c>
      <c r="F27" s="4">
        <v>483.66</v>
      </c>
      <c r="G27" s="4">
        <v>13061.41</v>
      </c>
      <c r="H27" s="6">
        <f t="shared" si="0"/>
        <v>12577.75</v>
      </c>
      <c r="I27" s="7">
        <f t="shared" si="1"/>
        <v>26.005355001447295</v>
      </c>
    </row>
    <row r="28" spans="2:9" ht="12.75">
      <c r="B28" s="2" t="s">
        <v>228</v>
      </c>
      <c r="C28" s="4">
        <v>9891.448364273629</v>
      </c>
      <c r="D28" s="3">
        <v>0.7526094653811252</v>
      </c>
      <c r="E28" s="3">
        <v>0.27020211585055787</v>
      </c>
      <c r="F28" s="4">
        <v>899.61</v>
      </c>
      <c r="G28" s="4">
        <v>13142.87</v>
      </c>
      <c r="H28" s="6">
        <f t="shared" si="0"/>
        <v>12243.26</v>
      </c>
      <c r="I28" s="7">
        <f t="shared" si="1"/>
        <v>13.609519680750548</v>
      </c>
    </row>
    <row r="29" spans="2:14" ht="12.75">
      <c r="B29" s="2" t="s">
        <v>244</v>
      </c>
      <c r="C29" s="4">
        <v>24566.551492497205</v>
      </c>
      <c r="D29" s="3">
        <v>0.7737464852111536</v>
      </c>
      <c r="E29" s="3">
        <v>0.2700688449429889</v>
      </c>
      <c r="F29" s="4">
        <v>2456.44</v>
      </c>
      <c r="G29" s="4">
        <v>31750.13</v>
      </c>
      <c r="H29" s="6">
        <f t="shared" si="0"/>
        <v>29293.690000000002</v>
      </c>
      <c r="I29" s="7">
        <f t="shared" si="1"/>
        <v>11.92526176092231</v>
      </c>
      <c r="M29" t="s">
        <v>416</v>
      </c>
      <c r="N29" t="e">
        <f>SLOPE(E$3:E$414,#REF!)</f>
        <v>#REF!</v>
      </c>
    </row>
    <row r="30" spans="2:14" ht="12.75">
      <c r="B30" s="2" t="s">
        <v>279</v>
      </c>
      <c r="C30" s="4">
        <v>2443.6981218593837</v>
      </c>
      <c r="D30" s="3">
        <v>0.3814862821035829</v>
      </c>
      <c r="E30" s="3">
        <v>0.26969322340874835</v>
      </c>
      <c r="F30" s="4">
        <v>249.24</v>
      </c>
      <c r="G30" s="4">
        <v>6405.73</v>
      </c>
      <c r="H30" s="6">
        <f t="shared" si="0"/>
        <v>6156.49</v>
      </c>
      <c r="I30" s="7">
        <f t="shared" si="1"/>
        <v>24.70105119563473</v>
      </c>
      <c r="M30" t="s">
        <v>417</v>
      </c>
      <c r="N30" t="e">
        <f>CORREL(E$3:E$414,#REF!)</f>
        <v>#REF!</v>
      </c>
    </row>
    <row r="31" spans="2:14" ht="12.75">
      <c r="B31" s="2" t="s">
        <v>292</v>
      </c>
      <c r="C31" s="4">
        <v>1056.1274953222367</v>
      </c>
      <c r="D31" s="3">
        <v>0.1235984209542187</v>
      </c>
      <c r="E31" s="3">
        <v>0.2635227286128492</v>
      </c>
      <c r="F31" s="4">
        <v>282.5</v>
      </c>
      <c r="G31" s="4">
        <v>8544.83</v>
      </c>
      <c r="H31" s="6">
        <f t="shared" si="0"/>
        <v>8262.33</v>
      </c>
      <c r="I31" s="7">
        <f t="shared" si="1"/>
        <v>29.247185840707964</v>
      </c>
      <c r="M31" t="s">
        <v>418</v>
      </c>
      <c r="N31" t="e">
        <f>N30*N30</f>
        <v>#REF!</v>
      </c>
    </row>
    <row r="32" spans="2:9" ht="12.75">
      <c r="B32" s="2" t="s">
        <v>166</v>
      </c>
      <c r="C32" s="4">
        <v>16152.818019957487</v>
      </c>
      <c r="D32" s="3">
        <v>0.7148536164378569</v>
      </c>
      <c r="E32" s="3">
        <v>0.25611287230630886</v>
      </c>
      <c r="F32" s="4">
        <v>1679.35</v>
      </c>
      <c r="G32" s="4">
        <v>22595.98</v>
      </c>
      <c r="H32" s="6">
        <f t="shared" si="0"/>
        <v>20916.63</v>
      </c>
      <c r="I32" s="7">
        <f t="shared" si="1"/>
        <v>12.455193973858934</v>
      </c>
    </row>
    <row r="33" spans="2:9" ht="12.75">
      <c r="B33" s="2" t="s">
        <v>414</v>
      </c>
      <c r="C33" s="4">
        <v>-719.7879391484012</v>
      </c>
      <c r="D33" s="3">
        <v>-0.0994612227590659</v>
      </c>
      <c r="E33" s="3">
        <v>0.2549111743114709</v>
      </c>
      <c r="F33" s="4">
        <v>12.13</v>
      </c>
      <c r="G33" s="4">
        <v>7236.87</v>
      </c>
      <c r="H33" s="6">
        <f t="shared" si="0"/>
        <v>7224.74</v>
      </c>
      <c r="I33" s="7">
        <f t="shared" si="1"/>
        <v>595.6092333058532</v>
      </c>
    </row>
    <row r="34" spans="2:9" ht="12.75">
      <c r="B34" s="2" t="s">
        <v>202</v>
      </c>
      <c r="C34" s="4">
        <v>158227.39379379622</v>
      </c>
      <c r="D34" s="3">
        <v>0.7558015822359686</v>
      </c>
      <c r="E34" s="3">
        <v>0.2546530915604155</v>
      </c>
      <c r="F34" s="4">
        <v>18109.39</v>
      </c>
      <c r="G34" s="4">
        <v>209350.44</v>
      </c>
      <c r="H34" s="6">
        <f t="shared" si="0"/>
        <v>191241.05</v>
      </c>
      <c r="I34" s="7">
        <f t="shared" si="1"/>
        <v>10.560325333984192</v>
      </c>
    </row>
    <row r="35" spans="2:9" ht="12.75">
      <c r="B35" s="2" t="s">
        <v>222</v>
      </c>
      <c r="C35" s="4">
        <v>10197.669787419098</v>
      </c>
      <c r="D35" s="3">
        <v>0.6673832720390925</v>
      </c>
      <c r="E35" s="3">
        <v>0.2532914506251607</v>
      </c>
      <c r="F35" s="4">
        <v>1051.14</v>
      </c>
      <c r="G35" s="4">
        <v>15280.08</v>
      </c>
      <c r="H35" s="6">
        <f t="shared" si="0"/>
        <v>14228.94</v>
      </c>
      <c r="I35" s="7">
        <f t="shared" si="1"/>
        <v>13.53667446772076</v>
      </c>
    </row>
    <row r="36" spans="2:9" ht="12.75">
      <c r="B36" s="2" t="s">
        <v>301</v>
      </c>
      <c r="C36" s="4">
        <v>-2183.8666587445537</v>
      </c>
      <c r="D36" s="3">
        <v>-0.6288797420815214</v>
      </c>
      <c r="E36" s="3">
        <v>0.2525680888250279</v>
      </c>
      <c r="F36" s="4">
        <v>142.49</v>
      </c>
      <c r="G36" s="4">
        <v>3472.63</v>
      </c>
      <c r="H36" s="6">
        <f t="shared" si="0"/>
        <v>3330.1400000000003</v>
      </c>
      <c r="I36" s="7">
        <f t="shared" si="1"/>
        <v>23.371043582005754</v>
      </c>
    </row>
    <row r="37" spans="2:9" ht="12.75">
      <c r="B37" s="2" t="s">
        <v>108</v>
      </c>
      <c r="C37" s="4">
        <v>227.7997794599819</v>
      </c>
      <c r="D37" s="3">
        <v>0.0330028858661139</v>
      </c>
      <c r="E37" s="3">
        <v>0.24819414301746767</v>
      </c>
      <c r="F37" s="4">
        <v>308.81</v>
      </c>
      <c r="G37" s="4">
        <v>6902.42</v>
      </c>
      <c r="H37" s="6">
        <f t="shared" si="0"/>
        <v>6593.61</v>
      </c>
      <c r="I37" s="7">
        <f t="shared" si="1"/>
        <v>21.35167254946407</v>
      </c>
    </row>
    <row r="38" spans="2:9" ht="12.75">
      <c r="B38" s="2" t="s">
        <v>369</v>
      </c>
      <c r="C38" s="4">
        <v>4589.5120009027505</v>
      </c>
      <c r="D38" s="3">
        <v>0.6924534167538362</v>
      </c>
      <c r="E38" s="3">
        <v>0.2455747869927758</v>
      </c>
      <c r="F38" s="4">
        <v>540.7</v>
      </c>
      <c r="G38" s="4">
        <v>6627.9</v>
      </c>
      <c r="H38" s="6">
        <f t="shared" si="0"/>
        <v>6087.2</v>
      </c>
      <c r="I38" s="7">
        <f t="shared" si="1"/>
        <v>11.257998890327352</v>
      </c>
    </row>
    <row r="39" spans="2:9" ht="12.75">
      <c r="B39" s="2" t="s">
        <v>365</v>
      </c>
      <c r="C39" s="4">
        <v>27257.771012576566</v>
      </c>
      <c r="D39" s="3">
        <v>0.536087711054135</v>
      </c>
      <c r="E39" s="3">
        <v>0.24194513348017943</v>
      </c>
      <c r="F39" s="4">
        <v>3841.15</v>
      </c>
      <c r="G39" s="4">
        <v>50845.73</v>
      </c>
      <c r="H39" s="6">
        <f t="shared" si="0"/>
        <v>47004.58</v>
      </c>
      <c r="I39" s="7">
        <f t="shared" si="1"/>
        <v>12.237111281777592</v>
      </c>
    </row>
    <row r="40" spans="2:9" ht="12.75">
      <c r="B40" s="2" t="s">
        <v>186</v>
      </c>
      <c r="C40" s="4">
        <v>10896.522139109427</v>
      </c>
      <c r="D40" s="3">
        <v>0.7566924167101448</v>
      </c>
      <c r="E40" s="3">
        <v>0.23918768813298796</v>
      </c>
      <c r="F40" s="4">
        <v>1352.73</v>
      </c>
      <c r="G40" s="4">
        <v>14400.2</v>
      </c>
      <c r="H40" s="6">
        <f t="shared" si="0"/>
        <v>13047.470000000001</v>
      </c>
      <c r="I40" s="7">
        <f t="shared" si="1"/>
        <v>9.645287677511403</v>
      </c>
    </row>
    <row r="41" spans="2:9" ht="12.75">
      <c r="B41" s="2" t="s">
        <v>190</v>
      </c>
      <c r="C41" s="4">
        <v>3677.0345412181414</v>
      </c>
      <c r="D41" s="3">
        <v>0.6310468966613593</v>
      </c>
      <c r="E41" s="3">
        <v>0.2390531149386761</v>
      </c>
      <c r="F41" s="4">
        <v>352.22</v>
      </c>
      <c r="G41" s="4">
        <v>5826.88</v>
      </c>
      <c r="H41" s="6">
        <f t="shared" si="0"/>
        <v>5474.66</v>
      </c>
      <c r="I41" s="7">
        <f t="shared" si="1"/>
        <v>15.543296803134403</v>
      </c>
    </row>
    <row r="42" spans="2:9" ht="12.75">
      <c r="B42" s="2" t="s">
        <v>2</v>
      </c>
      <c r="C42" s="4">
        <v>5922.18749415902</v>
      </c>
      <c r="D42" s="3">
        <v>0.6475747327181116</v>
      </c>
      <c r="E42" s="3">
        <v>0.23840821730203055</v>
      </c>
      <c r="F42" s="4">
        <v>711.65</v>
      </c>
      <c r="G42" s="4">
        <v>9145.18</v>
      </c>
      <c r="H42" s="6">
        <f t="shared" si="0"/>
        <v>8433.53</v>
      </c>
      <c r="I42" s="7">
        <f t="shared" si="1"/>
        <v>11.850670975901076</v>
      </c>
    </row>
    <row r="43" spans="2:9" ht="12.75">
      <c r="B43" s="2" t="s">
        <v>257</v>
      </c>
      <c r="C43" s="4">
        <v>159866.7716827328</v>
      </c>
      <c r="D43" s="3">
        <v>0.5402050742008221</v>
      </c>
      <c r="E43" s="3">
        <v>0.23669664417339908</v>
      </c>
      <c r="F43" s="4">
        <v>23483.41</v>
      </c>
      <c r="G43" s="4">
        <v>295937.19</v>
      </c>
      <c r="H43" s="6">
        <f t="shared" si="0"/>
        <v>272453.78</v>
      </c>
      <c r="I43" s="7">
        <f t="shared" si="1"/>
        <v>11.60196836830767</v>
      </c>
    </row>
    <row r="44" spans="2:9" ht="12.75">
      <c r="B44" s="2" t="s">
        <v>376</v>
      </c>
      <c r="C44" s="4">
        <v>10228.604981246328</v>
      </c>
      <c r="D44" s="3">
        <v>0.17808067582470308</v>
      </c>
      <c r="E44" s="3">
        <v>0.23459789726378766</v>
      </c>
      <c r="F44" s="4">
        <v>1047.74</v>
      </c>
      <c r="G44" s="4">
        <v>57438.04</v>
      </c>
      <c r="H44" s="6">
        <f t="shared" si="0"/>
        <v>56390.3</v>
      </c>
      <c r="I44" s="7">
        <f t="shared" si="1"/>
        <v>53.82089067898524</v>
      </c>
    </row>
    <row r="45" spans="2:9" ht="12.75">
      <c r="B45" s="2" t="s">
        <v>353</v>
      </c>
      <c r="C45" s="4">
        <v>6491.319609189599</v>
      </c>
      <c r="D45" s="3">
        <v>0.6107637802440299</v>
      </c>
      <c r="E45" s="3">
        <v>0.2342573376914392</v>
      </c>
      <c r="F45" s="4">
        <v>316.11</v>
      </c>
      <c r="G45" s="4">
        <v>10628.2</v>
      </c>
      <c r="H45" s="6">
        <f t="shared" si="0"/>
        <v>10312.09</v>
      </c>
      <c r="I45" s="7">
        <f t="shared" si="1"/>
        <v>32.62184049856063</v>
      </c>
    </row>
    <row r="46" spans="2:9" ht="12.75">
      <c r="B46" s="2" t="s">
        <v>354</v>
      </c>
      <c r="C46" s="4">
        <v>1879.729978773621</v>
      </c>
      <c r="D46" s="3">
        <v>0.48502526848550287</v>
      </c>
      <c r="E46" s="3">
        <v>0.23320365438485213</v>
      </c>
      <c r="F46" s="4">
        <v>304.07</v>
      </c>
      <c r="G46" s="4">
        <v>3875.53</v>
      </c>
      <c r="H46" s="6">
        <f t="shared" si="0"/>
        <v>3571.46</v>
      </c>
      <c r="I46" s="7">
        <f t="shared" si="1"/>
        <v>11.745519123885948</v>
      </c>
    </row>
    <row r="47" spans="2:9" ht="12.75">
      <c r="B47" s="2" t="s">
        <v>283</v>
      </c>
      <c r="C47" s="4">
        <v>10519.257175060997</v>
      </c>
      <c r="D47" s="3">
        <v>0.633965928256808</v>
      </c>
      <c r="E47" s="3">
        <v>0.23278913729177786</v>
      </c>
      <c r="F47" s="4">
        <v>1176.7</v>
      </c>
      <c r="G47" s="4">
        <v>16592.78</v>
      </c>
      <c r="H47" s="6">
        <f t="shared" si="0"/>
        <v>15416.079999999998</v>
      </c>
      <c r="I47" s="7">
        <f t="shared" si="1"/>
        <v>13.10111328290983</v>
      </c>
    </row>
    <row r="48" spans="2:9" ht="12.75">
      <c r="B48" s="2" t="s">
        <v>357</v>
      </c>
      <c r="C48" s="4">
        <v>4315.878418509248</v>
      </c>
      <c r="D48" s="3">
        <v>0.7310661769902885</v>
      </c>
      <c r="E48" s="3">
        <v>0.23149022638620043</v>
      </c>
      <c r="F48" s="4">
        <v>652.15</v>
      </c>
      <c r="G48" s="4">
        <v>5903.54</v>
      </c>
      <c r="H48" s="6">
        <f t="shared" si="0"/>
        <v>5251.39</v>
      </c>
      <c r="I48" s="7">
        <f t="shared" si="1"/>
        <v>8.05242658897493</v>
      </c>
    </row>
    <row r="49" spans="2:9" ht="12.75">
      <c r="B49" s="2" t="s">
        <v>382</v>
      </c>
      <c r="C49" s="4">
        <v>36315.936296935564</v>
      </c>
      <c r="D49" s="3">
        <v>0.8173824919886779</v>
      </c>
      <c r="E49" s="3">
        <v>0.2294358883862373</v>
      </c>
      <c r="F49" s="4">
        <v>5953.2</v>
      </c>
      <c r="G49" s="4">
        <v>44429.55</v>
      </c>
      <c r="H49" s="6">
        <f t="shared" si="0"/>
        <v>38476.350000000006</v>
      </c>
      <c r="I49" s="7">
        <f t="shared" si="1"/>
        <v>6.463137472283815</v>
      </c>
    </row>
    <row r="50" spans="2:9" ht="12.75">
      <c r="B50" s="2" t="s">
        <v>254</v>
      </c>
      <c r="C50" s="4">
        <v>29936.573804552387</v>
      </c>
      <c r="D50" s="3">
        <v>0.5416260048692646</v>
      </c>
      <c r="E50" s="3">
        <v>0.22546989438612974</v>
      </c>
      <c r="F50" s="4">
        <v>6114.52</v>
      </c>
      <c r="G50" s="4">
        <v>55271.67</v>
      </c>
      <c r="H50" s="6">
        <f t="shared" si="0"/>
        <v>49157.149999999994</v>
      </c>
      <c r="I50" s="7">
        <f t="shared" si="1"/>
        <v>8.03941274212857</v>
      </c>
    </row>
    <row r="51" spans="2:9" ht="12.75">
      <c r="B51" s="2" t="s">
        <v>128</v>
      </c>
      <c r="C51" s="4">
        <v>4555.872751199145</v>
      </c>
      <c r="D51" s="3">
        <v>0.6440442971223795</v>
      </c>
      <c r="E51" s="3">
        <v>0.2250379452514013</v>
      </c>
      <c r="F51" s="4">
        <v>723.62</v>
      </c>
      <c r="G51" s="4">
        <v>7073.85</v>
      </c>
      <c r="H51" s="6">
        <f t="shared" si="0"/>
        <v>6350.2300000000005</v>
      </c>
      <c r="I51" s="7">
        <f t="shared" si="1"/>
        <v>8.775641911500513</v>
      </c>
    </row>
    <row r="52" spans="2:9" ht="12.75">
      <c r="B52" s="2" t="s">
        <v>143</v>
      </c>
      <c r="C52" s="4">
        <v>8364.057489073126</v>
      </c>
      <c r="D52" s="3">
        <v>0.5889173535143722</v>
      </c>
      <c r="E52" s="3">
        <v>0.22410383850573368</v>
      </c>
      <c r="F52" s="4">
        <v>927.55</v>
      </c>
      <c r="G52" s="4">
        <v>14202.43</v>
      </c>
      <c r="H52" s="6">
        <f t="shared" si="0"/>
        <v>13274.880000000001</v>
      </c>
      <c r="I52" s="7">
        <f t="shared" si="1"/>
        <v>14.311767559700288</v>
      </c>
    </row>
    <row r="53" spans="2:9" ht="12.75">
      <c r="B53" s="2" t="s">
        <v>308</v>
      </c>
      <c r="C53" s="4">
        <v>12303.068543050616</v>
      </c>
      <c r="D53" s="3">
        <v>0.6814118734956249</v>
      </c>
      <c r="E53" s="3">
        <v>0.22037246078905715</v>
      </c>
      <c r="F53" s="4">
        <v>1942.08</v>
      </c>
      <c r="G53" s="4">
        <v>18055.26</v>
      </c>
      <c r="H53" s="6">
        <f t="shared" si="0"/>
        <v>16113.179999999998</v>
      </c>
      <c r="I53" s="7">
        <f t="shared" si="1"/>
        <v>8.296867276322294</v>
      </c>
    </row>
    <row r="54" spans="2:9" ht="12.75">
      <c r="B54" s="2" t="s">
        <v>347</v>
      </c>
      <c r="C54" s="4">
        <v>11253.085166912624</v>
      </c>
      <c r="D54" s="3">
        <v>0.6635742853148887</v>
      </c>
      <c r="E54" s="3">
        <v>0.219853607974009</v>
      </c>
      <c r="F54" s="4">
        <v>1868.57</v>
      </c>
      <c r="G54" s="4">
        <v>16958.29</v>
      </c>
      <c r="H54" s="6">
        <f t="shared" si="0"/>
        <v>15089.720000000001</v>
      </c>
      <c r="I54" s="7">
        <f t="shared" si="1"/>
        <v>8.075544400263304</v>
      </c>
    </row>
    <row r="55" spans="2:9" ht="12.75">
      <c r="B55" s="2" t="s">
        <v>63</v>
      </c>
      <c r="C55" s="4">
        <v>2495.136271425657</v>
      </c>
      <c r="D55" s="3">
        <v>0.4373503574728765</v>
      </c>
      <c r="E55" s="3">
        <v>0.2189982487419717</v>
      </c>
      <c r="F55" s="4">
        <v>253.21</v>
      </c>
      <c r="G55" s="4">
        <v>5705.12</v>
      </c>
      <c r="H55" s="6">
        <f t="shared" si="0"/>
        <v>5451.91</v>
      </c>
      <c r="I55" s="7">
        <f t="shared" si="1"/>
        <v>21.53117965325224</v>
      </c>
    </row>
    <row r="56" spans="2:9" ht="12.75">
      <c r="B56" s="2" t="s">
        <v>5</v>
      </c>
      <c r="C56" s="4">
        <v>14376.571073259885</v>
      </c>
      <c r="D56" s="3">
        <v>0.7748427078566601</v>
      </c>
      <c r="E56" s="3">
        <v>0.21758824579681169</v>
      </c>
      <c r="F56" s="4">
        <v>2832.48</v>
      </c>
      <c r="G56" s="4">
        <v>18554.18</v>
      </c>
      <c r="H56" s="6">
        <f t="shared" si="0"/>
        <v>15721.7</v>
      </c>
      <c r="I56" s="7">
        <f t="shared" si="1"/>
        <v>5.5505069762187205</v>
      </c>
    </row>
    <row r="57" spans="2:9" ht="12.75">
      <c r="B57" s="2" t="s">
        <v>76</v>
      </c>
      <c r="C57" s="4">
        <v>8208.477874906555</v>
      </c>
      <c r="D57" s="3">
        <v>0.3100028201856644</v>
      </c>
      <c r="E57" s="3">
        <v>0.21746616020341292</v>
      </c>
      <c r="F57" s="4">
        <v>573.81</v>
      </c>
      <c r="G57" s="4">
        <v>26478.72</v>
      </c>
      <c r="H57" s="6">
        <f t="shared" si="0"/>
        <v>25904.91</v>
      </c>
      <c r="I57" s="7">
        <f t="shared" si="1"/>
        <v>45.14544884195117</v>
      </c>
    </row>
    <row r="58" spans="2:9" ht="12.75">
      <c r="B58" s="2" t="s">
        <v>250</v>
      </c>
      <c r="C58" s="4">
        <v>32018.45594678313</v>
      </c>
      <c r="D58" s="3">
        <v>0.5434363730709901</v>
      </c>
      <c r="E58" s="3">
        <v>0.21740301030537568</v>
      </c>
      <c r="F58" s="4">
        <v>5672.9</v>
      </c>
      <c r="G58" s="4">
        <v>58918.5</v>
      </c>
      <c r="H58" s="6">
        <f t="shared" si="0"/>
        <v>53245.6</v>
      </c>
      <c r="I58" s="7">
        <f t="shared" si="1"/>
        <v>9.38595779936188</v>
      </c>
    </row>
    <row r="59" spans="2:9" ht="12.75">
      <c r="B59" s="2" t="s">
        <v>285</v>
      </c>
      <c r="C59" s="4">
        <v>7096.492501670027</v>
      </c>
      <c r="D59" s="3">
        <v>0.7145100621196024</v>
      </c>
      <c r="E59" s="3">
        <v>0.2144664610565976</v>
      </c>
      <c r="F59" s="4">
        <v>1936.31</v>
      </c>
      <c r="G59" s="4">
        <v>9931.97</v>
      </c>
      <c r="H59" s="6">
        <f t="shared" si="0"/>
        <v>7995.66</v>
      </c>
      <c r="I59" s="7">
        <f t="shared" si="1"/>
        <v>4.1293284649668704</v>
      </c>
    </row>
    <row r="60" spans="2:9" ht="12.75">
      <c r="B60" s="2" t="s">
        <v>361</v>
      </c>
      <c r="C60" s="4">
        <v>-1638.9277004781347</v>
      </c>
      <c r="D60" s="3">
        <v>-0.467077346313128</v>
      </c>
      <c r="E60" s="3">
        <v>0.21301887392917007</v>
      </c>
      <c r="F60" s="4">
        <v>339.1</v>
      </c>
      <c r="G60" s="4">
        <v>3508.9</v>
      </c>
      <c r="H60" s="6">
        <f t="shared" si="0"/>
        <v>3169.8</v>
      </c>
      <c r="I60" s="7">
        <f t="shared" si="1"/>
        <v>9.347685048658214</v>
      </c>
    </row>
    <row r="61" spans="2:9" ht="12.75">
      <c r="B61" s="2" t="s">
        <v>415</v>
      </c>
      <c r="C61" s="4">
        <v>150998.50244616292</v>
      </c>
      <c r="D61" s="3">
        <v>0.9470033628119563</v>
      </c>
      <c r="E61" s="3">
        <v>0.21164612968096308</v>
      </c>
      <c r="F61" s="4">
        <v>28770.01</v>
      </c>
      <c r="G61" s="4">
        <v>159448.75</v>
      </c>
      <c r="H61" s="6">
        <f t="shared" si="0"/>
        <v>130678.74</v>
      </c>
      <c r="I61" s="7">
        <f t="shared" si="1"/>
        <v>4.54218611672363</v>
      </c>
    </row>
    <row r="62" spans="2:9" ht="12.75">
      <c r="B62" s="2" t="s">
        <v>380</v>
      </c>
      <c r="C62" s="4">
        <v>23322.528262204913</v>
      </c>
      <c r="D62" s="3">
        <v>0.6833263092602627</v>
      </c>
      <c r="E62" s="3">
        <v>0.21122201788344608</v>
      </c>
      <c r="F62" s="4">
        <v>3903.96</v>
      </c>
      <c r="G62" s="4">
        <v>34130.88</v>
      </c>
      <c r="H62" s="6">
        <f t="shared" si="0"/>
        <v>30226.92</v>
      </c>
      <c r="I62" s="7">
        <f t="shared" si="1"/>
        <v>7.742630559739341</v>
      </c>
    </row>
    <row r="63" spans="2:9" ht="12.75">
      <c r="B63" s="2" t="s">
        <v>253</v>
      </c>
      <c r="C63" s="4">
        <v>1937.314028944667</v>
      </c>
      <c r="D63" s="3">
        <v>0.9859857133850762</v>
      </c>
      <c r="E63" s="3">
        <v>0.21020262113315025</v>
      </c>
      <c r="F63" s="4">
        <v>420.42</v>
      </c>
      <c r="G63" s="4">
        <v>1964.85</v>
      </c>
      <c r="H63" s="6">
        <f t="shared" si="0"/>
        <v>1544.4299999999998</v>
      </c>
      <c r="I63" s="7">
        <f t="shared" si="1"/>
        <v>3.673540744969316</v>
      </c>
    </row>
    <row r="64" spans="2:9" ht="12.75">
      <c r="B64" s="2" t="s">
        <v>272</v>
      </c>
      <c r="C64" s="4">
        <v>1432.2844042459906</v>
      </c>
      <c r="D64" s="3">
        <v>0.29920980098686006</v>
      </c>
      <c r="E64" s="3">
        <v>0.20896343856171407</v>
      </c>
      <c r="F64" s="4">
        <v>152.15</v>
      </c>
      <c r="G64" s="4">
        <v>4786.89</v>
      </c>
      <c r="H64" s="6">
        <f t="shared" si="0"/>
        <v>4634.740000000001</v>
      </c>
      <c r="I64" s="7">
        <f t="shared" si="1"/>
        <v>30.461649687808087</v>
      </c>
    </row>
    <row r="65" spans="2:9" ht="12.75">
      <c r="B65" s="2" t="s">
        <v>338</v>
      </c>
      <c r="C65" s="4">
        <v>7384.673524574093</v>
      </c>
      <c r="D65" s="3">
        <v>0.6797623924804087</v>
      </c>
      <c r="E65" s="3">
        <v>0.20770342967311373</v>
      </c>
      <c r="F65" s="4">
        <v>1179.43</v>
      </c>
      <c r="G65" s="4">
        <v>10863.61</v>
      </c>
      <c r="H65" s="6">
        <f t="shared" si="0"/>
        <v>9684.18</v>
      </c>
      <c r="I65" s="7">
        <f t="shared" si="1"/>
        <v>8.210898484861332</v>
      </c>
    </row>
    <row r="66" spans="2:9" ht="12.75">
      <c r="B66" s="2" t="s">
        <v>54</v>
      </c>
      <c r="C66" s="4">
        <v>6798.9999266792565</v>
      </c>
      <c r="D66" s="3">
        <v>0.8529402448398001</v>
      </c>
      <c r="E66" s="3">
        <v>0.2071162917048528</v>
      </c>
      <c r="F66" s="4">
        <v>1816.8</v>
      </c>
      <c r="G66" s="4">
        <v>7971.25</v>
      </c>
      <c r="H66" s="6">
        <f t="shared" si="0"/>
        <v>6154.45</v>
      </c>
      <c r="I66" s="7">
        <f t="shared" si="1"/>
        <v>3.3875220167327167</v>
      </c>
    </row>
    <row r="67" spans="2:9" ht="12.75">
      <c r="B67" s="2" t="s">
        <v>163</v>
      </c>
      <c r="C67" s="4">
        <v>4219.322477842796</v>
      </c>
      <c r="D67" s="3">
        <v>0.5505752579562805</v>
      </c>
      <c r="E67" s="3">
        <v>0.20706310094128888</v>
      </c>
      <c r="F67" s="4">
        <v>569.06</v>
      </c>
      <c r="G67" s="4">
        <v>7663.48</v>
      </c>
      <c r="H67" s="6">
        <f aca="true" t="shared" si="2" ref="H67:H130">G67-F67</f>
        <v>7094.42</v>
      </c>
      <c r="I67" s="7">
        <f aca="true" t="shared" si="3" ref="I67:I130">H67/F67</f>
        <v>12.466910343373284</v>
      </c>
    </row>
    <row r="68" spans="2:9" ht="12.75">
      <c r="B68" s="2" t="s">
        <v>21</v>
      </c>
      <c r="C68" s="4">
        <v>51638.55970991638</v>
      </c>
      <c r="D68" s="3">
        <v>0.8323773468072889</v>
      </c>
      <c r="E68" s="3">
        <v>0.2069729397162854</v>
      </c>
      <c r="F68" s="4">
        <v>11890.7</v>
      </c>
      <c r="G68" s="4">
        <v>62037.44</v>
      </c>
      <c r="H68" s="6">
        <f t="shared" si="2"/>
        <v>50146.740000000005</v>
      </c>
      <c r="I68" s="7">
        <f t="shared" si="3"/>
        <v>4.2173076437888435</v>
      </c>
    </row>
    <row r="69" spans="2:9" ht="12.75">
      <c r="B69" s="2" t="s">
        <v>410</v>
      </c>
      <c r="C69" s="4">
        <v>2123.761692261943</v>
      </c>
      <c r="D69" s="3">
        <v>0.385297140655032</v>
      </c>
      <c r="E69" s="3">
        <v>0.20695041161876837</v>
      </c>
      <c r="F69" s="4">
        <v>465.73</v>
      </c>
      <c r="G69" s="4">
        <v>5512.01</v>
      </c>
      <c r="H69" s="6">
        <f t="shared" si="2"/>
        <v>5046.280000000001</v>
      </c>
      <c r="I69" s="7">
        <f t="shared" si="3"/>
        <v>10.83520494707234</v>
      </c>
    </row>
    <row r="70" spans="2:9" ht="12.75">
      <c r="B70" s="2" t="s">
        <v>78</v>
      </c>
      <c r="C70" s="4">
        <v>23720.934601064713</v>
      </c>
      <c r="D70" s="3">
        <v>0.8228475717956418</v>
      </c>
      <c r="E70" s="3">
        <v>0.20664564806202868</v>
      </c>
      <c r="F70" s="4">
        <v>5413.12</v>
      </c>
      <c r="G70" s="4">
        <v>28827.86</v>
      </c>
      <c r="H70" s="6">
        <f t="shared" si="2"/>
        <v>23414.74</v>
      </c>
      <c r="I70" s="7">
        <f t="shared" si="3"/>
        <v>4.325553470087492</v>
      </c>
    </row>
    <row r="71" spans="2:9" ht="12.75">
      <c r="B71" s="2" t="s">
        <v>355</v>
      </c>
      <c r="C71" s="4">
        <v>5591.802004956041</v>
      </c>
      <c r="D71" s="3">
        <v>0.640753210176791</v>
      </c>
      <c r="E71" s="3">
        <v>0.2063047684763526</v>
      </c>
      <c r="F71" s="4">
        <v>873.82</v>
      </c>
      <c r="G71" s="4">
        <v>8726.92</v>
      </c>
      <c r="H71" s="6">
        <f t="shared" si="2"/>
        <v>7853.1</v>
      </c>
      <c r="I71" s="7">
        <f t="shared" si="3"/>
        <v>8.987091162939736</v>
      </c>
    </row>
    <row r="72" spans="2:9" ht="12.75">
      <c r="B72" s="2" t="s">
        <v>41</v>
      </c>
      <c r="C72" s="4">
        <v>-11586.773957023739</v>
      </c>
      <c r="D72" s="3">
        <v>-2.292994022905401</v>
      </c>
      <c r="E72" s="3">
        <v>0.20434502314220704</v>
      </c>
      <c r="F72" s="4">
        <v>140.78</v>
      </c>
      <c r="G72" s="4">
        <v>5053.12</v>
      </c>
      <c r="H72" s="6">
        <f t="shared" si="2"/>
        <v>4912.34</v>
      </c>
      <c r="I72" s="7">
        <f t="shared" si="3"/>
        <v>34.89373490552635</v>
      </c>
    </row>
    <row r="73" spans="2:9" ht="12.75">
      <c r="B73" s="2" t="s">
        <v>180</v>
      </c>
      <c r="C73" s="4">
        <v>10637.080333193135</v>
      </c>
      <c r="D73" s="3">
        <v>0.6785003280654202</v>
      </c>
      <c r="E73" s="3">
        <v>0.2025876689095505</v>
      </c>
      <c r="F73" s="4">
        <v>2758.35</v>
      </c>
      <c r="G73" s="4">
        <v>15677.34</v>
      </c>
      <c r="H73" s="6">
        <f t="shared" si="2"/>
        <v>12918.99</v>
      </c>
      <c r="I73" s="7">
        <f t="shared" si="3"/>
        <v>4.683593452607537</v>
      </c>
    </row>
    <row r="74" spans="2:9" ht="12.75">
      <c r="B74" s="2" t="s">
        <v>344</v>
      </c>
      <c r="C74" s="4">
        <v>4297.810827496601</v>
      </c>
      <c r="D74" s="3">
        <v>0.31794420769347886</v>
      </c>
      <c r="E74" s="3">
        <v>0.20154625059018527</v>
      </c>
      <c r="F74" s="4">
        <v>934.52</v>
      </c>
      <c r="G74" s="4">
        <v>13517.5</v>
      </c>
      <c r="H74" s="6">
        <f t="shared" si="2"/>
        <v>12582.98</v>
      </c>
      <c r="I74" s="7">
        <f t="shared" si="3"/>
        <v>13.46464495141891</v>
      </c>
    </row>
    <row r="75" spans="2:9" ht="12.75">
      <c r="B75" s="2" t="s">
        <v>349</v>
      </c>
      <c r="C75" s="4">
        <v>3100.0897132672217</v>
      </c>
      <c r="D75" s="3">
        <v>0.3894164340620513</v>
      </c>
      <c r="E75" s="3">
        <v>0.20031835081581728</v>
      </c>
      <c r="F75" s="4">
        <v>453.15</v>
      </c>
      <c r="G75" s="4">
        <v>7960.86</v>
      </c>
      <c r="H75" s="6">
        <f t="shared" si="2"/>
        <v>7507.71</v>
      </c>
      <c r="I75" s="7">
        <f t="shared" si="3"/>
        <v>16.56782522343595</v>
      </c>
    </row>
    <row r="76" spans="2:9" ht="12.75">
      <c r="B76" s="2" t="s">
        <v>393</v>
      </c>
      <c r="C76" s="4">
        <v>23786.205843003467</v>
      </c>
      <c r="D76" s="3">
        <v>0.6379437780503611</v>
      </c>
      <c r="E76" s="3">
        <v>0.19914599456707438</v>
      </c>
      <c r="F76" s="4">
        <v>5368.97</v>
      </c>
      <c r="G76" s="4">
        <v>37285.74</v>
      </c>
      <c r="H76" s="6">
        <f t="shared" si="2"/>
        <v>31916.769999999997</v>
      </c>
      <c r="I76" s="7">
        <f t="shared" si="3"/>
        <v>5.9446728143386895</v>
      </c>
    </row>
    <row r="77" spans="2:9" ht="12.75">
      <c r="B77" s="2" t="s">
        <v>172</v>
      </c>
      <c r="C77" s="4">
        <v>11127.285009744723</v>
      </c>
      <c r="D77" s="3">
        <v>0.6225597875811665</v>
      </c>
      <c r="E77" s="3">
        <v>0.19816574628391725</v>
      </c>
      <c r="F77" s="4">
        <v>3073.1</v>
      </c>
      <c r="G77" s="4">
        <v>17873.44</v>
      </c>
      <c r="H77" s="6">
        <f t="shared" si="2"/>
        <v>14800.339999999998</v>
      </c>
      <c r="I77" s="7">
        <f t="shared" si="3"/>
        <v>4.816094497413035</v>
      </c>
    </row>
    <row r="78" spans="2:9" ht="12.75">
      <c r="B78" s="2" t="s">
        <v>256</v>
      </c>
      <c r="C78" s="4">
        <v>-3513.460352384262</v>
      </c>
      <c r="D78" s="3">
        <v>-0.4276915415552958</v>
      </c>
      <c r="E78" s="3">
        <v>0.1969098408435208</v>
      </c>
      <c r="F78" s="4">
        <v>723.61</v>
      </c>
      <c r="G78" s="4">
        <v>8214.94</v>
      </c>
      <c r="H78" s="6">
        <f t="shared" si="2"/>
        <v>7491.330000000001</v>
      </c>
      <c r="I78" s="7">
        <f t="shared" si="3"/>
        <v>10.352717624134549</v>
      </c>
    </row>
    <row r="79" spans="2:9" ht="12.75">
      <c r="B79" s="2" t="s">
        <v>81</v>
      </c>
      <c r="C79" s="4">
        <v>3842.1283062849534</v>
      </c>
      <c r="D79" s="3">
        <v>0.5742010183859173</v>
      </c>
      <c r="E79" s="3">
        <v>0.19656014677523959</v>
      </c>
      <c r="F79" s="4">
        <v>976.35</v>
      </c>
      <c r="G79" s="4">
        <v>6691.26</v>
      </c>
      <c r="H79" s="6">
        <f t="shared" si="2"/>
        <v>5714.91</v>
      </c>
      <c r="I79" s="7">
        <f t="shared" si="3"/>
        <v>5.8533415271163</v>
      </c>
    </row>
    <row r="80" spans="2:9" ht="12.75">
      <c r="B80" s="2" t="s">
        <v>116</v>
      </c>
      <c r="C80" s="4">
        <v>7372.662691968328</v>
      </c>
      <c r="D80" s="3">
        <v>0.5279197087084836</v>
      </c>
      <c r="E80" s="3">
        <v>0.19632088612577747</v>
      </c>
      <c r="F80" s="4">
        <v>1290.63</v>
      </c>
      <c r="G80" s="4">
        <v>13965.5</v>
      </c>
      <c r="H80" s="6">
        <f t="shared" si="2"/>
        <v>12674.869999999999</v>
      </c>
      <c r="I80" s="7">
        <f t="shared" si="3"/>
        <v>9.820684471924562</v>
      </c>
    </row>
    <row r="81" spans="2:9" ht="12.75">
      <c r="B81" s="2" t="s">
        <v>371</v>
      </c>
      <c r="C81" s="4">
        <v>7777.543844094317</v>
      </c>
      <c r="D81" s="3">
        <v>0.700854523524728</v>
      </c>
      <c r="E81" s="3">
        <v>0.19618601619046316</v>
      </c>
      <c r="F81" s="4">
        <v>1976.62</v>
      </c>
      <c r="G81" s="4">
        <v>11097.23</v>
      </c>
      <c r="H81" s="6">
        <f t="shared" si="2"/>
        <v>9120.61</v>
      </c>
      <c r="I81" s="7">
        <f t="shared" si="3"/>
        <v>4.614245530248607</v>
      </c>
    </row>
    <row r="82" spans="2:9" ht="12.75">
      <c r="B82" s="2" t="s">
        <v>398</v>
      </c>
      <c r="C82" s="4">
        <v>35986.69694055939</v>
      </c>
      <c r="D82" s="3">
        <v>0.3611544851451363</v>
      </c>
      <c r="E82" s="3">
        <v>0.19617278365522983</v>
      </c>
      <c r="F82" s="4">
        <v>6039.83</v>
      </c>
      <c r="G82" s="4">
        <v>99643.5</v>
      </c>
      <c r="H82" s="6">
        <f t="shared" si="2"/>
        <v>93603.67</v>
      </c>
      <c r="I82" s="7">
        <f t="shared" si="3"/>
        <v>15.49773255207514</v>
      </c>
    </row>
    <row r="83" spans="2:9" ht="12.75">
      <c r="B83" s="2" t="s">
        <v>12</v>
      </c>
      <c r="C83" s="4">
        <v>6794.052039836029</v>
      </c>
      <c r="D83" s="3">
        <v>0.6588408059087724</v>
      </c>
      <c r="E83" s="3">
        <v>0.19489249567483768</v>
      </c>
      <c r="F83" s="4">
        <v>1749.18</v>
      </c>
      <c r="G83" s="4">
        <v>10312.13</v>
      </c>
      <c r="H83" s="6">
        <f t="shared" si="2"/>
        <v>8562.949999999999</v>
      </c>
      <c r="I83" s="7">
        <f t="shared" si="3"/>
        <v>4.895408134097119</v>
      </c>
    </row>
    <row r="84" spans="2:9" ht="12.75">
      <c r="B84" s="2" t="s">
        <v>334</v>
      </c>
      <c r="C84" s="4">
        <v>9952.91537931067</v>
      </c>
      <c r="D84" s="3">
        <v>0.5859098680888433</v>
      </c>
      <c r="E84" s="3">
        <v>0.19457303903574186</v>
      </c>
      <c r="F84" s="4">
        <v>6233.18</v>
      </c>
      <c r="G84" s="4">
        <v>16987.11</v>
      </c>
      <c r="H84" s="6">
        <f t="shared" si="2"/>
        <v>10753.93</v>
      </c>
      <c r="I84" s="7">
        <f t="shared" si="3"/>
        <v>1.7252718516070449</v>
      </c>
    </row>
    <row r="85" spans="2:9" ht="12.75">
      <c r="B85" s="2" t="s">
        <v>69</v>
      </c>
      <c r="C85" s="4">
        <v>13238.29010937714</v>
      </c>
      <c r="D85" s="3">
        <v>0.43963255087152936</v>
      </c>
      <c r="E85" s="3">
        <v>0.1941595714114872</v>
      </c>
      <c r="F85" s="4">
        <v>2125.47</v>
      </c>
      <c r="G85" s="4">
        <v>30112.17</v>
      </c>
      <c r="H85" s="6">
        <f t="shared" si="2"/>
        <v>27986.699999999997</v>
      </c>
      <c r="I85" s="7">
        <f t="shared" si="3"/>
        <v>13.167299467882398</v>
      </c>
    </row>
    <row r="86" spans="2:9" ht="12.75">
      <c r="B86" s="2" t="s">
        <v>140</v>
      </c>
      <c r="C86" s="4">
        <v>4861.546230889517</v>
      </c>
      <c r="D86" s="3">
        <v>0.6893922984047652</v>
      </c>
      <c r="E86" s="3">
        <v>0.1940740998796564</v>
      </c>
      <c r="F86" s="4">
        <v>1156.26</v>
      </c>
      <c r="G86" s="4">
        <v>7051.93</v>
      </c>
      <c r="H86" s="6">
        <f t="shared" si="2"/>
        <v>5895.67</v>
      </c>
      <c r="I86" s="7">
        <f t="shared" si="3"/>
        <v>5.098913739124418</v>
      </c>
    </row>
    <row r="87" spans="2:9" ht="12.75">
      <c r="B87" s="2" t="s">
        <v>358</v>
      </c>
      <c r="C87" s="4">
        <v>21574.144867739808</v>
      </c>
      <c r="D87" s="3">
        <v>0.6164018495856961</v>
      </c>
      <c r="E87" s="3">
        <v>0.19355309829907408</v>
      </c>
      <c r="F87" s="4">
        <v>5399.53</v>
      </c>
      <c r="G87" s="4">
        <v>35000.13</v>
      </c>
      <c r="H87" s="6">
        <f t="shared" si="2"/>
        <v>29600.6</v>
      </c>
      <c r="I87" s="7">
        <f t="shared" si="3"/>
        <v>5.482069735699218</v>
      </c>
    </row>
    <row r="88" spans="2:9" ht="12.75">
      <c r="B88" s="2" t="s">
        <v>25</v>
      </c>
      <c r="C88" s="4">
        <v>38798.7807969462</v>
      </c>
      <c r="D88" s="3">
        <v>0.48982830469573513</v>
      </c>
      <c r="E88" s="3">
        <v>0.1935170615601689</v>
      </c>
      <c r="F88" s="4">
        <v>9551.39</v>
      </c>
      <c r="G88" s="4">
        <v>79208.94</v>
      </c>
      <c r="H88" s="6">
        <f t="shared" si="2"/>
        <v>69657.55</v>
      </c>
      <c r="I88" s="7">
        <f t="shared" si="3"/>
        <v>7.292922810187838</v>
      </c>
    </row>
    <row r="89" spans="2:9" ht="12.75">
      <c r="B89" s="2" t="s">
        <v>295</v>
      </c>
      <c r="C89" s="4">
        <v>43526.82572434337</v>
      </c>
      <c r="D89" s="3">
        <v>0.16143677608923387</v>
      </c>
      <c r="E89" s="3">
        <v>0.19300187089460352</v>
      </c>
      <c r="F89" s="4">
        <v>23901.29</v>
      </c>
      <c r="G89" s="4">
        <v>269621.5</v>
      </c>
      <c r="H89" s="6">
        <f t="shared" si="2"/>
        <v>245720.21</v>
      </c>
      <c r="I89" s="7">
        <f t="shared" si="3"/>
        <v>10.28062543904534</v>
      </c>
    </row>
    <row r="90" spans="2:9" ht="12.75">
      <c r="B90" s="2" t="s">
        <v>207</v>
      </c>
      <c r="C90" s="4">
        <v>12110.39639507821</v>
      </c>
      <c r="D90" s="3">
        <v>1.768604629047425</v>
      </c>
      <c r="E90" s="3">
        <v>0.19238589813287543</v>
      </c>
      <c r="F90" s="4">
        <v>8589.6</v>
      </c>
      <c r="G90" s="4">
        <v>6847.43</v>
      </c>
      <c r="H90" s="6">
        <f t="shared" si="2"/>
        <v>-1742.17</v>
      </c>
      <c r="I90" s="7">
        <f t="shared" si="3"/>
        <v>-0.20282318152184037</v>
      </c>
    </row>
    <row r="91" spans="2:9" ht="12.75">
      <c r="B91" s="2" t="s">
        <v>161</v>
      </c>
      <c r="C91" s="4">
        <v>4351.829878989868</v>
      </c>
      <c r="D91" s="3">
        <v>0.7862583478154584</v>
      </c>
      <c r="E91" s="3">
        <v>0.19047212041304507</v>
      </c>
      <c r="F91" s="4">
        <v>1034.07</v>
      </c>
      <c r="G91" s="4">
        <v>5534.86</v>
      </c>
      <c r="H91" s="6">
        <f t="shared" si="2"/>
        <v>4500.79</v>
      </c>
      <c r="I91" s="7">
        <f t="shared" si="3"/>
        <v>4.35250031429207</v>
      </c>
    </row>
    <row r="92" spans="2:9" ht="12.75">
      <c r="B92" s="2" t="s">
        <v>323</v>
      </c>
      <c r="C92" s="4">
        <v>5309.330169171081</v>
      </c>
      <c r="D92" s="3">
        <v>0.5486182756509936</v>
      </c>
      <c r="E92" s="3">
        <v>0.1893865382957085</v>
      </c>
      <c r="F92" s="4">
        <v>1282.81</v>
      </c>
      <c r="G92" s="4">
        <v>9677.64</v>
      </c>
      <c r="H92" s="6">
        <f t="shared" si="2"/>
        <v>8394.83</v>
      </c>
      <c r="I92" s="7">
        <f t="shared" si="3"/>
        <v>6.544094604812872</v>
      </c>
    </row>
    <row r="93" spans="2:9" ht="12.75">
      <c r="B93" s="2" t="s">
        <v>159</v>
      </c>
      <c r="C93" s="4">
        <v>12451.374398210131</v>
      </c>
      <c r="D93" s="3">
        <v>0.3702582630057112</v>
      </c>
      <c r="E93" s="3">
        <v>0.18834705630267834</v>
      </c>
      <c r="F93" s="4">
        <v>3228.01</v>
      </c>
      <c r="G93" s="4">
        <v>33628.89</v>
      </c>
      <c r="H93" s="6">
        <f t="shared" si="2"/>
        <v>30400.879999999997</v>
      </c>
      <c r="I93" s="7">
        <f t="shared" si="3"/>
        <v>9.417839473855407</v>
      </c>
    </row>
    <row r="94" spans="2:9" ht="12.75">
      <c r="B94" s="2" t="s">
        <v>375</v>
      </c>
      <c r="C94" s="4">
        <v>-35216.01520374587</v>
      </c>
      <c r="D94" s="3">
        <v>-0.6647553926171309</v>
      </c>
      <c r="E94" s="3">
        <v>0.18808421082527893</v>
      </c>
      <c r="F94" s="4">
        <v>849.77</v>
      </c>
      <c r="G94" s="4">
        <v>52975.9</v>
      </c>
      <c r="H94" s="6">
        <f t="shared" si="2"/>
        <v>52126.130000000005</v>
      </c>
      <c r="I94" s="7">
        <f t="shared" si="3"/>
        <v>61.34145710015652</v>
      </c>
    </row>
    <row r="95" spans="2:9" ht="12.75">
      <c r="B95" s="2" t="s">
        <v>311</v>
      </c>
      <c r="C95" s="4">
        <v>2859.206084321619</v>
      </c>
      <c r="D95" s="3">
        <v>0.49579688260424926</v>
      </c>
      <c r="E95" s="3">
        <v>0.18808252598271813</v>
      </c>
      <c r="F95" s="4">
        <v>822.62</v>
      </c>
      <c r="G95" s="4">
        <v>5766.89</v>
      </c>
      <c r="H95" s="6">
        <f t="shared" si="2"/>
        <v>4944.27</v>
      </c>
      <c r="I95" s="7">
        <f t="shared" si="3"/>
        <v>6.0103936203836525</v>
      </c>
    </row>
    <row r="96" spans="2:9" ht="12.75">
      <c r="B96" s="2" t="s">
        <v>364</v>
      </c>
      <c r="C96" s="4">
        <v>1076.812985225684</v>
      </c>
      <c r="D96" s="3">
        <v>0.22112965853985625</v>
      </c>
      <c r="E96" s="3">
        <v>0.18748910909770578</v>
      </c>
      <c r="F96" s="4">
        <v>499.79</v>
      </c>
      <c r="G96" s="4">
        <v>4869.6</v>
      </c>
      <c r="H96" s="6">
        <f t="shared" si="2"/>
        <v>4369.81</v>
      </c>
      <c r="I96" s="7">
        <f t="shared" si="3"/>
        <v>8.743292182716742</v>
      </c>
    </row>
    <row r="97" spans="2:9" ht="12.75">
      <c r="B97" s="2" t="s">
        <v>249</v>
      </c>
      <c r="C97" s="4">
        <v>-419.1715381374072</v>
      </c>
      <c r="D97" s="3">
        <v>-0.06672092430949138</v>
      </c>
      <c r="E97" s="3">
        <v>0.1874885125853336</v>
      </c>
      <c r="F97" s="4">
        <v>305.58</v>
      </c>
      <c r="G97" s="4">
        <v>6282.46</v>
      </c>
      <c r="H97" s="6">
        <f t="shared" si="2"/>
        <v>5976.88</v>
      </c>
      <c r="I97" s="7">
        <f t="shared" si="3"/>
        <v>19.559133451142092</v>
      </c>
    </row>
    <row r="98" spans="2:9" ht="12.75">
      <c r="B98" s="2" t="s">
        <v>356</v>
      </c>
      <c r="C98" s="4">
        <v>15744.10203738428</v>
      </c>
      <c r="D98" s="3">
        <v>0.6534595710779723</v>
      </c>
      <c r="E98" s="3">
        <v>0.18704380970437473</v>
      </c>
      <c r="F98" s="4">
        <v>4942.22</v>
      </c>
      <c r="G98" s="4">
        <v>24093.46</v>
      </c>
      <c r="H98" s="6">
        <f t="shared" si="2"/>
        <v>19151.239999999998</v>
      </c>
      <c r="I98" s="7">
        <f t="shared" si="3"/>
        <v>3.8750278215053147</v>
      </c>
    </row>
    <row r="99" spans="2:9" ht="12.75">
      <c r="B99" s="2" t="s">
        <v>211</v>
      </c>
      <c r="C99" s="4">
        <v>6371.771557662221</v>
      </c>
      <c r="D99" s="3">
        <v>0.6075592498931796</v>
      </c>
      <c r="E99" s="3">
        <v>0.18562567332756275</v>
      </c>
      <c r="F99" s="4">
        <v>1798.23</v>
      </c>
      <c r="G99" s="4">
        <v>10487.49</v>
      </c>
      <c r="H99" s="6">
        <f t="shared" si="2"/>
        <v>8689.26</v>
      </c>
      <c r="I99" s="7">
        <f t="shared" si="3"/>
        <v>4.832118249612119</v>
      </c>
    </row>
    <row r="100" spans="2:9" ht="12.75">
      <c r="B100" s="2" t="s">
        <v>318</v>
      </c>
      <c r="C100" s="4">
        <v>10092.384310420266</v>
      </c>
      <c r="D100" s="3">
        <v>1.5206404633498116</v>
      </c>
      <c r="E100" s="3">
        <v>0.18543792240543233</v>
      </c>
      <c r="F100" s="4">
        <v>6416.36</v>
      </c>
      <c r="G100" s="4">
        <v>6636.93</v>
      </c>
      <c r="H100" s="6">
        <f t="shared" si="2"/>
        <v>220.57000000000062</v>
      </c>
      <c r="I100" s="7">
        <f t="shared" si="3"/>
        <v>0.03437618836848316</v>
      </c>
    </row>
    <row r="101" spans="2:9" ht="12.75">
      <c r="B101" s="2" t="s">
        <v>48</v>
      </c>
      <c r="C101" s="4">
        <v>19170.92436120195</v>
      </c>
      <c r="D101" s="3">
        <v>0.7955529349674905</v>
      </c>
      <c r="E101" s="3">
        <v>0.1852712364668041</v>
      </c>
      <c r="F101" s="4">
        <v>4331.12</v>
      </c>
      <c r="G101" s="4">
        <v>24097.61</v>
      </c>
      <c r="H101" s="6">
        <f t="shared" si="2"/>
        <v>19766.49</v>
      </c>
      <c r="I101" s="7">
        <f t="shared" si="3"/>
        <v>4.563828755610558</v>
      </c>
    </row>
    <row r="102" spans="2:9" ht="12.75">
      <c r="B102" s="2" t="s">
        <v>84</v>
      </c>
      <c r="C102" s="4">
        <v>3493.9334853022165</v>
      </c>
      <c r="D102" s="3">
        <v>0.45424015191491957</v>
      </c>
      <c r="E102" s="3">
        <v>0.18451392610497397</v>
      </c>
      <c r="F102" s="4">
        <v>376.8</v>
      </c>
      <c r="G102" s="4">
        <v>7691.82</v>
      </c>
      <c r="H102" s="6">
        <f t="shared" si="2"/>
        <v>7315.0199999999995</v>
      </c>
      <c r="I102" s="7">
        <f t="shared" si="3"/>
        <v>19.413535031847132</v>
      </c>
    </row>
    <row r="103" spans="2:9" ht="12.75">
      <c r="B103" s="2" t="s">
        <v>261</v>
      </c>
      <c r="C103" s="4">
        <v>1105.7706502629</v>
      </c>
      <c r="D103" s="3">
        <v>0.18176882466238398</v>
      </c>
      <c r="E103" s="3">
        <v>0.18357303234311217</v>
      </c>
      <c r="F103" s="4">
        <v>380.02</v>
      </c>
      <c r="G103" s="4">
        <v>6083.39</v>
      </c>
      <c r="H103" s="6">
        <f t="shared" si="2"/>
        <v>5703.370000000001</v>
      </c>
      <c r="I103" s="7">
        <f t="shared" si="3"/>
        <v>15.008078522183046</v>
      </c>
    </row>
    <row r="104" spans="2:9" ht="12.75">
      <c r="B104" s="2" t="s">
        <v>44</v>
      </c>
      <c r="C104" s="4">
        <v>10236.304616638605</v>
      </c>
      <c r="D104" s="3">
        <v>0.6412953214048563</v>
      </c>
      <c r="E104" s="3">
        <v>0.18063816388631837</v>
      </c>
      <c r="F104" s="4">
        <v>3974.59</v>
      </c>
      <c r="G104" s="4">
        <v>15961.92</v>
      </c>
      <c r="H104" s="6">
        <f t="shared" si="2"/>
        <v>11987.33</v>
      </c>
      <c r="I104" s="7">
        <f t="shared" si="3"/>
        <v>3.0159915865535813</v>
      </c>
    </row>
    <row r="105" spans="2:9" ht="12.75">
      <c r="B105" s="2" t="s">
        <v>219</v>
      </c>
      <c r="C105" s="4">
        <v>3546.0261613248963</v>
      </c>
      <c r="D105" s="3">
        <v>0.4868901953072831</v>
      </c>
      <c r="E105" s="3">
        <v>0.1800220296600945</v>
      </c>
      <c r="F105" s="4">
        <v>274.39</v>
      </c>
      <c r="G105" s="4">
        <v>7283.01</v>
      </c>
      <c r="H105" s="6">
        <f t="shared" si="2"/>
        <v>7008.62</v>
      </c>
      <c r="I105" s="7">
        <f t="shared" si="3"/>
        <v>25.542548926710158</v>
      </c>
    </row>
    <row r="106" spans="2:9" ht="12.75">
      <c r="B106" s="2" t="s">
        <v>225</v>
      </c>
      <c r="C106" s="4">
        <v>51327.242826728354</v>
      </c>
      <c r="D106" s="3">
        <v>0.6499278915681268</v>
      </c>
      <c r="E106" s="3">
        <v>0.17647764796514198</v>
      </c>
      <c r="F106" s="4">
        <v>17777.27</v>
      </c>
      <c r="G106" s="4">
        <v>78973.75</v>
      </c>
      <c r="H106" s="6">
        <f t="shared" si="2"/>
        <v>61196.479999999996</v>
      </c>
      <c r="I106" s="7">
        <f t="shared" si="3"/>
        <v>3.4424003235592413</v>
      </c>
    </row>
    <row r="107" spans="2:9" ht="12.75">
      <c r="B107" s="2" t="s">
        <v>247</v>
      </c>
      <c r="C107" s="4">
        <v>8751.543011685744</v>
      </c>
      <c r="D107" s="3">
        <v>0.653262565375257</v>
      </c>
      <c r="E107" s="3">
        <v>0.17503616285177492</v>
      </c>
      <c r="F107" s="4">
        <v>3014.37</v>
      </c>
      <c r="G107" s="4">
        <v>13396.67</v>
      </c>
      <c r="H107" s="6">
        <f t="shared" si="2"/>
        <v>10382.3</v>
      </c>
      <c r="I107" s="7">
        <f t="shared" si="3"/>
        <v>3.444268619976977</v>
      </c>
    </row>
    <row r="108" spans="2:9" ht="12.75">
      <c r="B108" s="2" t="s">
        <v>200</v>
      </c>
      <c r="C108" s="4">
        <v>11815.268978382566</v>
      </c>
      <c r="D108" s="3">
        <v>0.4569908131421055</v>
      </c>
      <c r="E108" s="3">
        <v>0.174822617193799</v>
      </c>
      <c r="F108" s="4">
        <v>3648.65</v>
      </c>
      <c r="G108" s="4">
        <v>25854.5</v>
      </c>
      <c r="H108" s="6">
        <f t="shared" si="2"/>
        <v>22205.85</v>
      </c>
      <c r="I108" s="7">
        <f t="shared" si="3"/>
        <v>6.086045523686843</v>
      </c>
    </row>
    <row r="109" spans="2:9" ht="12.75">
      <c r="B109" s="2" t="s">
        <v>90</v>
      </c>
      <c r="C109" s="4">
        <v>3744.8237387440927</v>
      </c>
      <c r="D109" s="3">
        <v>0.43698422800612535</v>
      </c>
      <c r="E109" s="3">
        <v>0.1748136706140333</v>
      </c>
      <c r="F109" s="4">
        <v>1248.91</v>
      </c>
      <c r="G109" s="4">
        <v>8569.7</v>
      </c>
      <c r="H109" s="6">
        <f t="shared" si="2"/>
        <v>7320.790000000001</v>
      </c>
      <c r="I109" s="7">
        <f t="shared" si="3"/>
        <v>5.861743440279924</v>
      </c>
    </row>
    <row r="110" spans="2:9" ht="12.75">
      <c r="B110" s="2" t="s">
        <v>204</v>
      </c>
      <c r="C110" s="4">
        <v>4223.696657863311</v>
      </c>
      <c r="D110" s="3">
        <v>0.34172468942918094</v>
      </c>
      <c r="E110" s="3">
        <v>0.17464265984560345</v>
      </c>
      <c r="F110" s="4">
        <v>2960.01</v>
      </c>
      <c r="G110" s="4">
        <v>12359.94</v>
      </c>
      <c r="H110" s="6">
        <f t="shared" si="2"/>
        <v>9399.93</v>
      </c>
      <c r="I110" s="7">
        <f t="shared" si="3"/>
        <v>3.1756412985091265</v>
      </c>
    </row>
    <row r="111" spans="2:9" ht="12.75">
      <c r="B111" s="2" t="s">
        <v>123</v>
      </c>
      <c r="C111" s="4">
        <v>9909.244741358776</v>
      </c>
      <c r="D111" s="3">
        <v>0.6235150898602664</v>
      </c>
      <c r="E111" s="3">
        <v>0.17180883772223177</v>
      </c>
      <c r="F111" s="4">
        <v>3339.04</v>
      </c>
      <c r="G111" s="4">
        <v>15892.55</v>
      </c>
      <c r="H111" s="6">
        <f t="shared" si="2"/>
        <v>12553.509999999998</v>
      </c>
      <c r="I111" s="7">
        <f t="shared" si="3"/>
        <v>3.7596165364895295</v>
      </c>
    </row>
    <row r="112" spans="2:9" ht="12.75">
      <c r="B112" s="2" t="s">
        <v>99</v>
      </c>
      <c r="C112" s="4">
        <v>3963.3745294290916</v>
      </c>
      <c r="D112" s="3">
        <v>0.3983811482333462</v>
      </c>
      <c r="E112" s="3">
        <v>0.17098618223534134</v>
      </c>
      <c r="F112" s="4">
        <v>1584.43</v>
      </c>
      <c r="G112" s="4">
        <v>9948.7</v>
      </c>
      <c r="H112" s="6">
        <f t="shared" si="2"/>
        <v>8364.27</v>
      </c>
      <c r="I112" s="7">
        <f t="shared" si="3"/>
        <v>5.279040412009366</v>
      </c>
    </row>
    <row r="113" spans="2:9" ht="12.75">
      <c r="B113" s="2" t="s">
        <v>156</v>
      </c>
      <c r="C113" s="4">
        <v>25064.716912893444</v>
      </c>
      <c r="D113" s="3">
        <v>0.6193489340577671</v>
      </c>
      <c r="E113" s="3">
        <v>0.17085879685673855</v>
      </c>
      <c r="F113" s="4">
        <v>8710.4</v>
      </c>
      <c r="G113" s="4">
        <v>40469.46</v>
      </c>
      <c r="H113" s="6">
        <f t="shared" si="2"/>
        <v>31759.059999999998</v>
      </c>
      <c r="I113" s="7">
        <f t="shared" si="3"/>
        <v>3.6461081006612783</v>
      </c>
    </row>
    <row r="114" spans="2:9" ht="12.75">
      <c r="B114" s="2" t="s">
        <v>23</v>
      </c>
      <c r="C114" s="4">
        <v>53457.706563350774</v>
      </c>
      <c r="D114" s="3">
        <v>0.3092641878768026</v>
      </c>
      <c r="E114" s="3">
        <v>0.16983139134606096</v>
      </c>
      <c r="F114" s="4">
        <v>24541.29</v>
      </c>
      <c r="G114" s="4">
        <v>172854.5</v>
      </c>
      <c r="H114" s="6">
        <f t="shared" si="2"/>
        <v>148313.21</v>
      </c>
      <c r="I114" s="7">
        <f t="shared" si="3"/>
        <v>6.043415403183777</v>
      </c>
    </row>
    <row r="115" spans="2:9" ht="12.75">
      <c r="B115" s="2" t="s">
        <v>77</v>
      </c>
      <c r="C115" s="4">
        <v>9505.997649214416</v>
      </c>
      <c r="D115" s="3">
        <v>0.38003514303351016</v>
      </c>
      <c r="E115" s="3">
        <v>0.16975401281106106</v>
      </c>
      <c r="F115" s="4">
        <v>3684.7</v>
      </c>
      <c r="G115" s="4">
        <v>25013.47</v>
      </c>
      <c r="H115" s="6">
        <f t="shared" si="2"/>
        <v>21328.77</v>
      </c>
      <c r="I115" s="7">
        <f t="shared" si="3"/>
        <v>5.788468532037887</v>
      </c>
    </row>
    <row r="116" spans="2:9" ht="12.75">
      <c r="B116" s="2" t="s">
        <v>101</v>
      </c>
      <c r="C116" s="4">
        <v>12597.645165148595</v>
      </c>
      <c r="D116" s="3">
        <v>0.2831910893486218</v>
      </c>
      <c r="E116" s="3">
        <v>0.16857196123144402</v>
      </c>
      <c r="F116" s="4">
        <v>763.53</v>
      </c>
      <c r="G116" s="4">
        <v>44484.61</v>
      </c>
      <c r="H116" s="6">
        <f t="shared" si="2"/>
        <v>43721.08</v>
      </c>
      <c r="I116" s="7">
        <f t="shared" si="3"/>
        <v>57.26177098476812</v>
      </c>
    </row>
    <row r="117" spans="2:9" ht="12.75">
      <c r="B117" s="2" t="s">
        <v>288</v>
      </c>
      <c r="C117" s="4">
        <v>3749.421341464189</v>
      </c>
      <c r="D117" s="3">
        <v>0.531449115668856</v>
      </c>
      <c r="E117" s="3">
        <v>0.16828526098823215</v>
      </c>
      <c r="F117" s="4">
        <v>1434.35</v>
      </c>
      <c r="G117" s="4">
        <v>7055.09</v>
      </c>
      <c r="H117" s="6">
        <f t="shared" si="2"/>
        <v>5620.74</v>
      </c>
      <c r="I117" s="7">
        <f t="shared" si="3"/>
        <v>3.91866699201729</v>
      </c>
    </row>
    <row r="118" spans="2:9" ht="12.75">
      <c r="B118" s="2" t="s">
        <v>53</v>
      </c>
      <c r="C118" s="4">
        <v>4611.085055837771</v>
      </c>
      <c r="D118" s="3">
        <v>0.21831869091869568</v>
      </c>
      <c r="E118" s="3">
        <v>0.16746635921138942</v>
      </c>
      <c r="F118" s="4">
        <v>495.02</v>
      </c>
      <c r="G118" s="4">
        <v>21120.89</v>
      </c>
      <c r="H118" s="6">
        <f t="shared" si="2"/>
        <v>20625.87</v>
      </c>
      <c r="I118" s="7">
        <f t="shared" si="3"/>
        <v>41.66674073774797</v>
      </c>
    </row>
    <row r="119" spans="2:9" ht="12.75">
      <c r="B119" s="2" t="s">
        <v>7</v>
      </c>
      <c r="C119" s="4">
        <v>1097.7394140791057</v>
      </c>
      <c r="D119" s="3">
        <v>0.29035348323831717</v>
      </c>
      <c r="E119" s="3">
        <v>0.16729622030470948</v>
      </c>
      <c r="F119" s="4">
        <v>428.45</v>
      </c>
      <c r="G119" s="4">
        <v>3780.7</v>
      </c>
      <c r="H119" s="6">
        <f t="shared" si="2"/>
        <v>3352.25</v>
      </c>
      <c r="I119" s="7">
        <f t="shared" si="3"/>
        <v>7.82413350449294</v>
      </c>
    </row>
    <row r="120" spans="2:9" ht="12.75">
      <c r="B120" s="2" t="s">
        <v>396</v>
      </c>
      <c r="C120" s="4">
        <v>6509.583539223322</v>
      </c>
      <c r="D120" s="3">
        <v>0.18041357925536036</v>
      </c>
      <c r="E120" s="3">
        <v>0.16724186868920166</v>
      </c>
      <c r="F120" s="4">
        <v>943.99</v>
      </c>
      <c r="G120" s="4">
        <v>36081.45</v>
      </c>
      <c r="H120" s="6">
        <f t="shared" si="2"/>
        <v>35137.46</v>
      </c>
      <c r="I120" s="7">
        <f t="shared" si="3"/>
        <v>37.222279897032806</v>
      </c>
    </row>
    <row r="121" spans="2:9" ht="12.75">
      <c r="B121" s="2" t="s">
        <v>32</v>
      </c>
      <c r="C121" s="4">
        <v>5056.3742911938225</v>
      </c>
      <c r="D121" s="3">
        <v>0.3847703032880984</v>
      </c>
      <c r="E121" s="3">
        <v>0.16701498200193976</v>
      </c>
      <c r="F121" s="4">
        <v>879.99</v>
      </c>
      <c r="G121" s="4">
        <v>13141.28</v>
      </c>
      <c r="H121" s="6">
        <f t="shared" si="2"/>
        <v>12261.29</v>
      </c>
      <c r="I121" s="7">
        <f t="shared" si="3"/>
        <v>13.93344242548211</v>
      </c>
    </row>
    <row r="122" spans="2:9" ht="12.75">
      <c r="B122" s="2" t="s">
        <v>173</v>
      </c>
      <c r="C122" s="4">
        <v>197930.34743777392</v>
      </c>
      <c r="D122" s="3">
        <v>0.6362975853678171</v>
      </c>
      <c r="E122" s="3">
        <v>0.16695220634063723</v>
      </c>
      <c r="F122" s="4">
        <v>73020.25</v>
      </c>
      <c r="G122" s="4">
        <v>311065.69</v>
      </c>
      <c r="H122" s="6">
        <f t="shared" si="2"/>
        <v>238045.44</v>
      </c>
      <c r="I122" s="7">
        <f t="shared" si="3"/>
        <v>3.259992125472044</v>
      </c>
    </row>
    <row r="123" spans="2:9" ht="12.75">
      <c r="B123" s="2" t="s">
        <v>96</v>
      </c>
      <c r="C123" s="4">
        <v>5716.361667937254</v>
      </c>
      <c r="D123" s="3">
        <v>0.5578287886178562</v>
      </c>
      <c r="E123" s="3">
        <v>0.16680080969575273</v>
      </c>
      <c r="F123" s="4">
        <v>2539.78</v>
      </c>
      <c r="G123" s="4">
        <v>10247.52</v>
      </c>
      <c r="H123" s="6">
        <f t="shared" si="2"/>
        <v>7707.74</v>
      </c>
      <c r="I123" s="7">
        <f t="shared" si="3"/>
        <v>3.0348061643134443</v>
      </c>
    </row>
    <row r="124" spans="2:9" ht="12.75">
      <c r="B124" s="2" t="s">
        <v>154</v>
      </c>
      <c r="C124" s="4">
        <v>2917.5899513911554</v>
      </c>
      <c r="D124" s="3">
        <v>0.47239775577767235</v>
      </c>
      <c r="E124" s="3">
        <v>0.16620032416830033</v>
      </c>
      <c r="F124" s="4">
        <v>1316.49</v>
      </c>
      <c r="G124" s="4">
        <v>6176.13</v>
      </c>
      <c r="H124" s="6">
        <f t="shared" si="2"/>
        <v>4859.64</v>
      </c>
      <c r="I124" s="7">
        <f t="shared" si="3"/>
        <v>3.6913611193400637</v>
      </c>
    </row>
    <row r="125" spans="2:9" ht="12.75">
      <c r="B125" s="2" t="s">
        <v>346</v>
      </c>
      <c r="C125" s="4">
        <v>8728.410376587914</v>
      </c>
      <c r="D125" s="3">
        <v>0.501464184546455</v>
      </c>
      <c r="E125" s="3">
        <v>0.16581906425252013</v>
      </c>
      <c r="F125" s="4">
        <v>3281.42</v>
      </c>
      <c r="G125" s="4">
        <v>17405.85</v>
      </c>
      <c r="H125" s="6">
        <f t="shared" si="2"/>
        <v>14124.429999999998</v>
      </c>
      <c r="I125" s="7">
        <f t="shared" si="3"/>
        <v>4.3043651833657375</v>
      </c>
    </row>
    <row r="126" spans="2:9" ht="12.75">
      <c r="B126" s="2" t="s">
        <v>17</v>
      </c>
      <c r="C126" s="4">
        <v>3838.949652996739</v>
      </c>
      <c r="D126" s="3">
        <v>0.5177512728832798</v>
      </c>
      <c r="E126" s="3">
        <v>0.1646410314882969</v>
      </c>
      <c r="F126" s="4">
        <v>1510.72</v>
      </c>
      <c r="G126" s="4">
        <v>7414.66</v>
      </c>
      <c r="H126" s="6">
        <f t="shared" si="2"/>
        <v>5903.94</v>
      </c>
      <c r="I126" s="7">
        <f t="shared" si="3"/>
        <v>3.90803060792205</v>
      </c>
    </row>
    <row r="127" spans="2:9" ht="12.75">
      <c r="B127" s="2" t="s">
        <v>360</v>
      </c>
      <c r="C127" s="4">
        <v>1199.0116096819247</v>
      </c>
      <c r="D127" s="3">
        <v>0.4477097978723441</v>
      </c>
      <c r="E127" s="3">
        <v>0.16403408076418713</v>
      </c>
      <c r="F127" s="4">
        <v>602.64</v>
      </c>
      <c r="G127" s="4">
        <v>2678.1</v>
      </c>
      <c r="H127" s="6">
        <f t="shared" si="2"/>
        <v>2075.46</v>
      </c>
      <c r="I127" s="7">
        <f t="shared" si="3"/>
        <v>3.44394663480685</v>
      </c>
    </row>
    <row r="128" spans="2:9" ht="12.75">
      <c r="B128" s="2" t="s">
        <v>305</v>
      </c>
      <c r="C128" s="4">
        <v>5600.5327673357115</v>
      </c>
      <c r="D128" s="3">
        <v>0.4508661254106285</v>
      </c>
      <c r="E128" s="3">
        <v>0.16287869262395516</v>
      </c>
      <c r="F128" s="4">
        <v>2183.36</v>
      </c>
      <c r="G128" s="4">
        <v>12421.72</v>
      </c>
      <c r="H128" s="6">
        <f t="shared" si="2"/>
        <v>10238.359999999999</v>
      </c>
      <c r="I128" s="7">
        <f t="shared" si="3"/>
        <v>4.689267917338413</v>
      </c>
    </row>
    <row r="129" spans="2:9" ht="12.75">
      <c r="B129" s="2" t="s">
        <v>276</v>
      </c>
      <c r="C129" s="4">
        <v>5898.083078750173</v>
      </c>
      <c r="D129" s="3">
        <v>0.5783579766532365</v>
      </c>
      <c r="E129" s="3">
        <v>0.1624438522444902</v>
      </c>
      <c r="F129" s="4">
        <v>2193.24</v>
      </c>
      <c r="G129" s="4">
        <v>10197.98</v>
      </c>
      <c r="H129" s="6">
        <f t="shared" si="2"/>
        <v>8004.74</v>
      </c>
      <c r="I129" s="7">
        <f t="shared" si="3"/>
        <v>3.649732815378162</v>
      </c>
    </row>
    <row r="130" spans="2:9" ht="12.75">
      <c r="B130" s="2" t="s">
        <v>9</v>
      </c>
      <c r="C130" s="4">
        <v>14558.50662108076</v>
      </c>
      <c r="D130" s="3">
        <v>0.44273010706533367</v>
      </c>
      <c r="E130" s="3">
        <v>0.16242342292953138</v>
      </c>
      <c r="F130" s="4">
        <v>6136.54</v>
      </c>
      <c r="G130" s="4">
        <v>32883.48</v>
      </c>
      <c r="H130" s="6">
        <f t="shared" si="2"/>
        <v>26746.940000000002</v>
      </c>
      <c r="I130" s="7">
        <f t="shared" si="3"/>
        <v>4.358635322184814</v>
      </c>
    </row>
    <row r="131" spans="2:9" ht="12.75">
      <c r="B131" s="2" t="s">
        <v>213</v>
      </c>
      <c r="C131" s="4">
        <v>1765.1448145719814</v>
      </c>
      <c r="D131" s="3">
        <v>0.5251141068800611</v>
      </c>
      <c r="E131" s="3">
        <v>0.16185388497677256</v>
      </c>
      <c r="F131" s="4">
        <v>476.82</v>
      </c>
      <c r="G131" s="4">
        <v>3361.45</v>
      </c>
      <c r="H131" s="6">
        <f aca="true" t="shared" si="4" ref="H131:H194">G131-F131</f>
        <v>2884.6299999999997</v>
      </c>
      <c r="I131" s="7">
        <f aca="true" t="shared" si="5" ref="I131:I194">H131/F131</f>
        <v>6.049725263202046</v>
      </c>
    </row>
    <row r="132" spans="2:9" ht="12.75">
      <c r="B132" s="2" t="s">
        <v>62</v>
      </c>
      <c r="C132" s="4">
        <v>4156.975611645602</v>
      </c>
      <c r="D132" s="3">
        <v>0.4486369334558199</v>
      </c>
      <c r="E132" s="3">
        <v>0.16150174584345334</v>
      </c>
      <c r="F132" s="4">
        <v>1864.91</v>
      </c>
      <c r="G132" s="4">
        <v>9265.79</v>
      </c>
      <c r="H132" s="6">
        <f t="shared" si="4"/>
        <v>7400.880000000001</v>
      </c>
      <c r="I132" s="7">
        <f t="shared" si="5"/>
        <v>3.9684917770830768</v>
      </c>
    </row>
    <row r="133" spans="2:9" ht="12.75">
      <c r="B133" s="2" t="s">
        <v>171</v>
      </c>
      <c r="C133" s="4">
        <v>11445.31286615328</v>
      </c>
      <c r="D133" s="3">
        <v>0.5504592020196554</v>
      </c>
      <c r="E133" s="3">
        <v>0.16027491654002612</v>
      </c>
      <c r="F133" s="4">
        <v>4747.77</v>
      </c>
      <c r="G133" s="4">
        <v>20792.3</v>
      </c>
      <c r="H133" s="6">
        <f t="shared" si="4"/>
        <v>16044.529999999999</v>
      </c>
      <c r="I133" s="7">
        <f t="shared" si="5"/>
        <v>3.3793823205420646</v>
      </c>
    </row>
    <row r="134" spans="2:9" ht="12.75">
      <c r="B134" s="2" t="s">
        <v>223</v>
      </c>
      <c r="C134" s="4">
        <v>1456.3673288902678</v>
      </c>
      <c r="D134" s="3">
        <v>0.105606717742259</v>
      </c>
      <c r="E134" s="3">
        <v>0.15887025060241844</v>
      </c>
      <c r="F134" s="4">
        <v>1321.05</v>
      </c>
      <c r="G134" s="4">
        <v>13790.48</v>
      </c>
      <c r="H134" s="6">
        <f t="shared" si="4"/>
        <v>12469.43</v>
      </c>
      <c r="I134" s="7">
        <f t="shared" si="5"/>
        <v>9.439029559819842</v>
      </c>
    </row>
    <row r="135" spans="2:9" ht="12.75">
      <c r="B135" s="2" t="s">
        <v>43</v>
      </c>
      <c r="C135" s="4">
        <v>3631.546416559227</v>
      </c>
      <c r="D135" s="3">
        <v>0.5868198562110531</v>
      </c>
      <c r="E135" s="3">
        <v>0.1585714319912337</v>
      </c>
      <c r="F135" s="4">
        <v>1784.31</v>
      </c>
      <c r="G135" s="4">
        <v>6188.52</v>
      </c>
      <c r="H135" s="6">
        <f t="shared" si="4"/>
        <v>4404.210000000001</v>
      </c>
      <c r="I135" s="7">
        <f t="shared" si="5"/>
        <v>2.4682986700741467</v>
      </c>
    </row>
    <row r="136" spans="2:9" ht="12.75">
      <c r="B136" s="2" t="s">
        <v>158</v>
      </c>
      <c r="C136" s="4">
        <v>6744.551962138149</v>
      </c>
      <c r="D136" s="3">
        <v>0.3348682836147001</v>
      </c>
      <c r="E136" s="3">
        <v>0.15724683914206072</v>
      </c>
      <c r="F136" s="4">
        <v>2949.81</v>
      </c>
      <c r="G136" s="4">
        <v>20140.91</v>
      </c>
      <c r="H136" s="6">
        <f t="shared" si="4"/>
        <v>17191.1</v>
      </c>
      <c r="I136" s="7">
        <f t="shared" si="5"/>
        <v>5.827866879561734</v>
      </c>
    </row>
    <row r="137" spans="2:9" ht="12.75">
      <c r="B137" s="2" t="s">
        <v>251</v>
      </c>
      <c r="C137" s="4">
        <v>12698.356587940805</v>
      </c>
      <c r="D137" s="3">
        <v>0.9191889668528547</v>
      </c>
      <c r="E137" s="3">
        <v>0.15718084635488894</v>
      </c>
      <c r="F137" s="4">
        <v>2858.98</v>
      </c>
      <c r="G137" s="4">
        <v>13814.74</v>
      </c>
      <c r="H137" s="6">
        <f t="shared" si="4"/>
        <v>10955.76</v>
      </c>
      <c r="I137" s="7">
        <f t="shared" si="5"/>
        <v>3.8320519905700636</v>
      </c>
    </row>
    <row r="138" spans="2:9" ht="12.75">
      <c r="B138" s="2" t="s">
        <v>373</v>
      </c>
      <c r="C138" s="4">
        <v>6330.842258014063</v>
      </c>
      <c r="D138" s="3">
        <v>0.39292471235990734</v>
      </c>
      <c r="E138" s="3">
        <v>0.15695501538905</v>
      </c>
      <c r="F138" s="4">
        <v>3122.59</v>
      </c>
      <c r="G138" s="4">
        <v>16112.1</v>
      </c>
      <c r="H138" s="6">
        <f t="shared" si="4"/>
        <v>12989.51</v>
      </c>
      <c r="I138" s="7">
        <f t="shared" si="5"/>
        <v>4.159851277305058</v>
      </c>
    </row>
    <row r="139" spans="2:9" ht="12.75">
      <c r="B139" s="2" t="s">
        <v>155</v>
      </c>
      <c r="C139" s="4">
        <v>46729.080377237835</v>
      </c>
      <c r="D139" s="3">
        <v>0.6407102436438502</v>
      </c>
      <c r="E139" s="3">
        <v>0.15683735924427822</v>
      </c>
      <c r="F139" s="4">
        <v>20849.45</v>
      </c>
      <c r="G139" s="4">
        <v>72933.25</v>
      </c>
      <c r="H139" s="6">
        <f t="shared" si="4"/>
        <v>52083.8</v>
      </c>
      <c r="I139" s="7">
        <f t="shared" si="5"/>
        <v>2.498089877670634</v>
      </c>
    </row>
    <row r="140" spans="2:9" ht="12.75">
      <c r="B140" s="2" t="s">
        <v>210</v>
      </c>
      <c r="C140" s="4">
        <v>66270.65585310373</v>
      </c>
      <c r="D140" s="3">
        <v>0.43219788123463065</v>
      </c>
      <c r="E140" s="3">
        <v>0.15534735444251146</v>
      </c>
      <c r="F140" s="4">
        <v>33063.1</v>
      </c>
      <c r="G140" s="4">
        <v>153334.06</v>
      </c>
      <c r="H140" s="6">
        <f t="shared" si="4"/>
        <v>120270.95999999999</v>
      </c>
      <c r="I140" s="7">
        <f t="shared" si="5"/>
        <v>3.637618977046919</v>
      </c>
    </row>
    <row r="141" spans="2:9" ht="12.75">
      <c r="B141" s="2" t="s">
        <v>160</v>
      </c>
      <c r="C141" s="4">
        <v>11596.820393811146</v>
      </c>
      <c r="D141" s="3">
        <v>0.3872463640222669</v>
      </c>
      <c r="E141" s="3">
        <v>0.15532027172350138</v>
      </c>
      <c r="F141" s="4">
        <v>3781.25</v>
      </c>
      <c r="G141" s="4">
        <v>29946.88</v>
      </c>
      <c r="H141" s="6">
        <f t="shared" si="4"/>
        <v>26165.63</v>
      </c>
      <c r="I141" s="7">
        <f t="shared" si="5"/>
        <v>6.919836033057852</v>
      </c>
    </row>
    <row r="142" spans="2:9" ht="12.75">
      <c r="B142" s="2" t="s">
        <v>169</v>
      </c>
      <c r="C142" s="4">
        <v>5145.03801459114</v>
      </c>
      <c r="D142" s="3">
        <v>0.39774558498636625</v>
      </c>
      <c r="E142" s="3">
        <v>0.15374037589335954</v>
      </c>
      <c r="F142" s="4">
        <v>2729.89</v>
      </c>
      <c r="G142" s="4">
        <v>12935.5</v>
      </c>
      <c r="H142" s="6">
        <f t="shared" si="4"/>
        <v>10205.61</v>
      </c>
      <c r="I142" s="7">
        <f t="shared" si="5"/>
        <v>3.73846931561345</v>
      </c>
    </row>
    <row r="143" spans="2:9" ht="12.75">
      <c r="B143" s="2" t="s">
        <v>55</v>
      </c>
      <c r="C143" s="4">
        <v>5383.873831723847</v>
      </c>
      <c r="D143" s="3">
        <v>0.5153467455266344</v>
      </c>
      <c r="E143" s="3">
        <v>0.15353007155292753</v>
      </c>
      <c r="F143" s="4">
        <v>2983.34</v>
      </c>
      <c r="G143" s="4">
        <v>10447.09</v>
      </c>
      <c r="H143" s="6">
        <f t="shared" si="4"/>
        <v>7463.75</v>
      </c>
      <c r="I143" s="7">
        <f t="shared" si="5"/>
        <v>2.501810051821113</v>
      </c>
    </row>
    <row r="144" spans="2:9" ht="12.75">
      <c r="B144" s="2" t="s">
        <v>300</v>
      </c>
      <c r="C144" s="4">
        <v>1312.431238422895</v>
      </c>
      <c r="D144" s="3">
        <v>0.2355323918285082</v>
      </c>
      <c r="E144" s="3">
        <v>0.15194070766213352</v>
      </c>
      <c r="F144" s="4">
        <v>600.66</v>
      </c>
      <c r="G144" s="4">
        <v>5572.19</v>
      </c>
      <c r="H144" s="6">
        <f t="shared" si="4"/>
        <v>4971.53</v>
      </c>
      <c r="I144" s="7">
        <f t="shared" si="5"/>
        <v>8.276778876569107</v>
      </c>
    </row>
    <row r="145" spans="2:9" ht="12.75">
      <c r="B145" s="2" t="s">
        <v>209</v>
      </c>
      <c r="C145" s="4">
        <v>4385.475669138884</v>
      </c>
      <c r="D145" s="3">
        <v>0.6138314279989984</v>
      </c>
      <c r="E145" s="3">
        <v>0.15185110141352398</v>
      </c>
      <c r="F145" s="4">
        <v>2433.25</v>
      </c>
      <c r="G145" s="4">
        <v>7144.43</v>
      </c>
      <c r="H145" s="6">
        <f t="shared" si="4"/>
        <v>4711.18</v>
      </c>
      <c r="I145" s="7">
        <f t="shared" si="5"/>
        <v>1.936167676975239</v>
      </c>
    </row>
    <row r="146" spans="2:9" ht="12.75">
      <c r="B146" s="2" t="s">
        <v>103</v>
      </c>
      <c r="C146" s="4">
        <v>5651.108790740147</v>
      </c>
      <c r="D146" s="3">
        <v>0.3569401633479943</v>
      </c>
      <c r="E146" s="3">
        <v>0.15114368475230888</v>
      </c>
      <c r="F146" s="4">
        <v>3394.22</v>
      </c>
      <c r="G146" s="4">
        <v>15832.09</v>
      </c>
      <c r="H146" s="6">
        <f t="shared" si="4"/>
        <v>12437.87</v>
      </c>
      <c r="I146" s="7">
        <f t="shared" si="5"/>
        <v>3.6644265840163577</v>
      </c>
    </row>
    <row r="147" spans="2:9" ht="12.75">
      <c r="B147" s="2" t="s">
        <v>46</v>
      </c>
      <c r="C147" s="4">
        <v>1383.1944432903056</v>
      </c>
      <c r="D147" s="3">
        <v>0.4120108076690275</v>
      </c>
      <c r="E147" s="3">
        <v>0.15072295935327173</v>
      </c>
      <c r="F147" s="4">
        <v>928.17</v>
      </c>
      <c r="G147" s="4">
        <v>3357.18</v>
      </c>
      <c r="H147" s="6">
        <f t="shared" si="4"/>
        <v>2429.0099999999998</v>
      </c>
      <c r="I147" s="7">
        <f t="shared" si="5"/>
        <v>2.616988267235528</v>
      </c>
    </row>
    <row r="148" spans="2:9" ht="12.75">
      <c r="B148" s="2" t="s">
        <v>337</v>
      </c>
      <c r="C148" s="4">
        <v>15642.885274800112</v>
      </c>
      <c r="D148" s="3">
        <v>0.7062553597016628</v>
      </c>
      <c r="E148" s="3">
        <v>0.1501878138700412</v>
      </c>
      <c r="F148" s="4">
        <v>12183.63</v>
      </c>
      <c r="G148" s="4">
        <v>22149.05</v>
      </c>
      <c r="H148" s="6">
        <f t="shared" si="4"/>
        <v>9965.42</v>
      </c>
      <c r="I148" s="7">
        <f t="shared" si="5"/>
        <v>0.8179352130686832</v>
      </c>
    </row>
    <row r="149" spans="2:9" ht="12.75">
      <c r="B149" s="2" t="s">
        <v>411</v>
      </c>
      <c r="C149" s="4">
        <v>32907.337896876605</v>
      </c>
      <c r="D149" s="3">
        <v>0.4942600203799487</v>
      </c>
      <c r="E149" s="3">
        <v>0.150157536705525</v>
      </c>
      <c r="F149" s="4">
        <v>22048.95</v>
      </c>
      <c r="G149" s="4">
        <v>66579</v>
      </c>
      <c r="H149" s="6">
        <f t="shared" si="4"/>
        <v>44530.05</v>
      </c>
      <c r="I149" s="7">
        <f t="shared" si="5"/>
        <v>2.0195995727687714</v>
      </c>
    </row>
    <row r="150" spans="2:9" ht="12.75">
      <c r="B150" s="2" t="s">
        <v>313</v>
      </c>
      <c r="C150" s="4">
        <v>3285.8674266722346</v>
      </c>
      <c r="D150" s="3">
        <v>0.6526117293463162</v>
      </c>
      <c r="E150" s="3">
        <v>0.15000626336064227</v>
      </c>
      <c r="F150" s="4">
        <v>1877.52</v>
      </c>
      <c r="G150" s="4">
        <v>5034.95</v>
      </c>
      <c r="H150" s="6">
        <f t="shared" si="4"/>
        <v>3157.43</v>
      </c>
      <c r="I150" s="7">
        <f t="shared" si="5"/>
        <v>1.6817024585623588</v>
      </c>
    </row>
    <row r="151" spans="2:9" ht="12.75">
      <c r="B151" s="2" t="s">
        <v>30</v>
      </c>
      <c r="C151" s="4">
        <v>23143.059268975325</v>
      </c>
      <c r="D151" s="3">
        <v>0.539194396963188</v>
      </c>
      <c r="E151" s="3">
        <v>0.14986293766003356</v>
      </c>
      <c r="F151" s="4">
        <v>16188.75</v>
      </c>
      <c r="G151" s="4">
        <v>42921.55</v>
      </c>
      <c r="H151" s="6">
        <f t="shared" si="4"/>
        <v>26732.800000000003</v>
      </c>
      <c r="I151" s="7">
        <f t="shared" si="5"/>
        <v>1.6513195892209098</v>
      </c>
    </row>
    <row r="152" spans="2:9" ht="12.75">
      <c r="B152" s="2" t="s">
        <v>255</v>
      </c>
      <c r="C152" s="4">
        <v>3018.931851955586</v>
      </c>
      <c r="D152" s="3">
        <v>0.5382318802983049</v>
      </c>
      <c r="E152" s="3">
        <v>0.1490896585964232</v>
      </c>
      <c r="F152" s="4">
        <v>1475.93</v>
      </c>
      <c r="G152" s="4">
        <v>5608.98</v>
      </c>
      <c r="H152" s="6">
        <f t="shared" si="4"/>
        <v>4133.049999999999</v>
      </c>
      <c r="I152" s="7">
        <f t="shared" si="5"/>
        <v>2.800302182352821</v>
      </c>
    </row>
    <row r="153" spans="2:9" ht="12.75">
      <c r="B153" s="2" t="s">
        <v>306</v>
      </c>
      <c r="C153" s="4">
        <v>69839.52571557632</v>
      </c>
      <c r="D153" s="3">
        <v>0.5392305698524235</v>
      </c>
      <c r="E153" s="3">
        <v>0.14904454588683103</v>
      </c>
      <c r="F153" s="4">
        <v>36448.53</v>
      </c>
      <c r="G153" s="4">
        <v>129517</v>
      </c>
      <c r="H153" s="6">
        <f t="shared" si="4"/>
        <v>93068.47</v>
      </c>
      <c r="I153" s="7">
        <f t="shared" si="5"/>
        <v>2.5534217703704374</v>
      </c>
    </row>
    <row r="154" spans="2:9" ht="12.75">
      <c r="B154" s="2" t="s">
        <v>177</v>
      </c>
      <c r="C154" s="4">
        <v>2589.346687747397</v>
      </c>
      <c r="D154" s="3">
        <v>0.23437243734136468</v>
      </c>
      <c r="E154" s="3">
        <v>0.14877672883222948</v>
      </c>
      <c r="F154" s="4">
        <v>986.68</v>
      </c>
      <c r="G154" s="4">
        <v>11048</v>
      </c>
      <c r="H154" s="6">
        <f t="shared" si="4"/>
        <v>10061.32</v>
      </c>
      <c r="I154" s="7">
        <f t="shared" si="5"/>
        <v>10.197145984513723</v>
      </c>
    </row>
    <row r="155" spans="2:9" ht="12.75">
      <c r="B155" s="2" t="s">
        <v>237</v>
      </c>
      <c r="C155" s="4">
        <v>3531.0958063647163</v>
      </c>
      <c r="D155" s="3">
        <v>0.40768893708930193</v>
      </c>
      <c r="E155" s="3">
        <v>0.14815941916176567</v>
      </c>
      <c r="F155" s="4">
        <v>1355.34</v>
      </c>
      <c r="G155" s="4">
        <v>8661.25</v>
      </c>
      <c r="H155" s="6">
        <f t="shared" si="4"/>
        <v>7305.91</v>
      </c>
      <c r="I155" s="7">
        <f t="shared" si="5"/>
        <v>5.390462909675801</v>
      </c>
    </row>
    <row r="156" spans="2:9" ht="12.75">
      <c r="B156" s="2" t="s">
        <v>47</v>
      </c>
      <c r="C156" s="4">
        <v>21367.96201661578</v>
      </c>
      <c r="D156" s="3">
        <v>0.17880653468935598</v>
      </c>
      <c r="E156" s="3">
        <v>0.14743823483064777</v>
      </c>
      <c r="F156" s="4">
        <v>12535.7</v>
      </c>
      <c r="G156" s="4">
        <v>119503.25</v>
      </c>
      <c r="H156" s="6">
        <f t="shared" si="4"/>
        <v>106967.55</v>
      </c>
      <c r="I156" s="7">
        <f t="shared" si="5"/>
        <v>8.53303365587881</v>
      </c>
    </row>
    <row r="157" spans="2:9" ht="12.75">
      <c r="B157" s="2" t="s">
        <v>341</v>
      </c>
      <c r="C157" s="4">
        <v>3903.050959113658</v>
      </c>
      <c r="D157" s="3">
        <v>0.3687484313623539</v>
      </c>
      <c r="E157" s="3">
        <v>0.1461010712192623</v>
      </c>
      <c r="F157" s="4">
        <v>1994.03</v>
      </c>
      <c r="G157" s="4">
        <v>10584.59</v>
      </c>
      <c r="H157" s="6">
        <f t="shared" si="4"/>
        <v>8590.56</v>
      </c>
      <c r="I157" s="7">
        <f t="shared" si="5"/>
        <v>4.308139797294925</v>
      </c>
    </row>
    <row r="158" spans="2:9" ht="12.75">
      <c r="B158" s="2" t="s">
        <v>71</v>
      </c>
      <c r="C158" s="4">
        <v>1671.9992059326505</v>
      </c>
      <c r="D158" s="3">
        <v>0.5546504094969499</v>
      </c>
      <c r="E158" s="3">
        <v>0.14497337383435704</v>
      </c>
      <c r="F158" s="4">
        <v>1400.93</v>
      </c>
      <c r="G158" s="4">
        <v>3014.51</v>
      </c>
      <c r="H158" s="6">
        <f t="shared" si="4"/>
        <v>1613.5800000000002</v>
      </c>
      <c r="I158" s="7">
        <f t="shared" si="5"/>
        <v>1.151792023869858</v>
      </c>
    </row>
    <row r="159" spans="2:9" ht="12.75">
      <c r="B159" s="2" t="s">
        <v>328</v>
      </c>
      <c r="C159" s="4">
        <v>792.2048805852269</v>
      </c>
      <c r="D159" s="3">
        <v>0.19110641309445425</v>
      </c>
      <c r="E159" s="3">
        <v>0.1448222897262037</v>
      </c>
      <c r="F159" s="4">
        <v>899.72</v>
      </c>
      <c r="G159" s="4">
        <v>4145.36</v>
      </c>
      <c r="H159" s="6">
        <f t="shared" si="4"/>
        <v>3245.6399999999994</v>
      </c>
      <c r="I159" s="7">
        <f t="shared" si="5"/>
        <v>3.607388965455919</v>
      </c>
    </row>
    <row r="160" spans="2:9" ht="12.75">
      <c r="B160" s="2" t="s">
        <v>100</v>
      </c>
      <c r="C160" s="4">
        <v>14420.141706137685</v>
      </c>
      <c r="D160" s="3">
        <v>0.5362874363123157</v>
      </c>
      <c r="E160" s="3">
        <v>0.1434573950105913</v>
      </c>
      <c r="F160" s="4">
        <v>8901.43</v>
      </c>
      <c r="G160" s="4">
        <v>26888.83</v>
      </c>
      <c r="H160" s="6">
        <f t="shared" si="4"/>
        <v>17987.4</v>
      </c>
      <c r="I160" s="7">
        <f t="shared" si="5"/>
        <v>2.020731500444311</v>
      </c>
    </row>
    <row r="161" spans="2:9" ht="12.75">
      <c r="B161" s="2" t="s">
        <v>42</v>
      </c>
      <c r="C161" s="4">
        <v>2796.0521990354205</v>
      </c>
      <c r="D161" s="3">
        <v>0.37602776300410723</v>
      </c>
      <c r="E161" s="3">
        <v>0.1427958582262827</v>
      </c>
      <c r="F161" s="4">
        <v>2743.22</v>
      </c>
      <c r="G161" s="4">
        <v>7435.76</v>
      </c>
      <c r="H161" s="6">
        <f t="shared" si="4"/>
        <v>4692.540000000001</v>
      </c>
      <c r="I161" s="7">
        <f t="shared" si="5"/>
        <v>1.7105955774600656</v>
      </c>
    </row>
    <row r="162" spans="2:9" ht="12.75">
      <c r="B162" s="2" t="s">
        <v>329</v>
      </c>
      <c r="C162" s="4">
        <v>-492.77147835162395</v>
      </c>
      <c r="D162" s="3">
        <v>-0.10710909944282308</v>
      </c>
      <c r="E162" s="3">
        <v>0.14203480513121525</v>
      </c>
      <c r="F162" s="4">
        <v>482.8</v>
      </c>
      <c r="G162" s="4">
        <v>4600.65</v>
      </c>
      <c r="H162" s="6">
        <f t="shared" si="4"/>
        <v>4117.849999999999</v>
      </c>
      <c r="I162" s="7">
        <f t="shared" si="5"/>
        <v>8.529101077050537</v>
      </c>
    </row>
    <row r="163" spans="2:9" ht="12.75">
      <c r="B163" s="2" t="s">
        <v>236</v>
      </c>
      <c r="C163" s="4">
        <v>9927.514339605144</v>
      </c>
      <c r="D163" s="3">
        <v>0.39095106963920884</v>
      </c>
      <c r="E163" s="3">
        <v>0.1414230011672719</v>
      </c>
      <c r="F163" s="4">
        <v>6652.92</v>
      </c>
      <c r="G163" s="4">
        <v>25393.24</v>
      </c>
      <c r="H163" s="6">
        <f t="shared" si="4"/>
        <v>18740.32</v>
      </c>
      <c r="I163" s="7">
        <f t="shared" si="5"/>
        <v>2.8168563578098036</v>
      </c>
    </row>
    <row r="164" spans="2:9" ht="12.75">
      <c r="B164" s="2" t="s">
        <v>265</v>
      </c>
      <c r="C164" s="4">
        <v>4011.632253563009</v>
      </c>
      <c r="D164" s="3">
        <v>0.566764421332048</v>
      </c>
      <c r="E164" s="3">
        <v>0.14136382454958674</v>
      </c>
      <c r="F164" s="4">
        <v>2038.84</v>
      </c>
      <c r="G164" s="4">
        <v>7078.13</v>
      </c>
      <c r="H164" s="6">
        <f t="shared" si="4"/>
        <v>5039.29</v>
      </c>
      <c r="I164" s="7">
        <f t="shared" si="5"/>
        <v>2.4716456416393635</v>
      </c>
    </row>
    <row r="165" spans="2:9" ht="12.75">
      <c r="B165" s="2" t="s">
        <v>348</v>
      </c>
      <c r="C165" s="4">
        <v>-5584.0160316545125</v>
      </c>
      <c r="D165" s="3">
        <v>-0.3824034667989629</v>
      </c>
      <c r="E165" s="3">
        <v>0.14067558787363343</v>
      </c>
      <c r="F165" s="4">
        <v>3422.35</v>
      </c>
      <c r="G165" s="4">
        <v>14602.42</v>
      </c>
      <c r="H165" s="6">
        <f t="shared" si="4"/>
        <v>11180.07</v>
      </c>
      <c r="I165" s="7">
        <f t="shared" si="5"/>
        <v>3.2667815974403553</v>
      </c>
    </row>
    <row r="166" spans="2:9" ht="12.75">
      <c r="B166" s="2" t="s">
        <v>262</v>
      </c>
      <c r="C166" s="4">
        <v>2679.7416378039125</v>
      </c>
      <c r="D166" s="3">
        <v>0.12999537879133935</v>
      </c>
      <c r="E166" s="3">
        <v>0.14049306527972005</v>
      </c>
      <c r="F166" s="4">
        <v>3896.36</v>
      </c>
      <c r="G166" s="4">
        <v>20614.13</v>
      </c>
      <c r="H166" s="6">
        <f t="shared" si="4"/>
        <v>16717.77</v>
      </c>
      <c r="I166" s="7">
        <f t="shared" si="5"/>
        <v>4.290612263753863</v>
      </c>
    </row>
    <row r="167" spans="2:9" ht="12.75">
      <c r="B167" s="2" t="s">
        <v>170</v>
      </c>
      <c r="C167" s="4">
        <v>10227.256069678246</v>
      </c>
      <c r="D167" s="3">
        <v>0.42317555655184674</v>
      </c>
      <c r="E167" s="3">
        <v>0.14047107148214732</v>
      </c>
      <c r="F167" s="4">
        <v>7315.76</v>
      </c>
      <c r="G167" s="4">
        <v>24167.88</v>
      </c>
      <c r="H167" s="6">
        <f t="shared" si="4"/>
        <v>16852.120000000003</v>
      </c>
      <c r="I167" s="7">
        <f t="shared" si="5"/>
        <v>2.3035364746793228</v>
      </c>
    </row>
    <row r="168" spans="2:9" ht="12.75">
      <c r="B168" s="2" t="s">
        <v>351</v>
      </c>
      <c r="C168" s="4">
        <v>6422.82152824229</v>
      </c>
      <c r="D168" s="3">
        <v>0.31907680899631286</v>
      </c>
      <c r="E168" s="3">
        <v>0.1401565190486842</v>
      </c>
      <c r="F168" s="4">
        <v>5475.75</v>
      </c>
      <c r="G168" s="4">
        <v>20129.39</v>
      </c>
      <c r="H168" s="6">
        <f t="shared" si="4"/>
        <v>14653.64</v>
      </c>
      <c r="I168" s="7">
        <f t="shared" si="5"/>
        <v>2.6760973382641646</v>
      </c>
    </row>
    <row r="169" spans="2:9" ht="12.75">
      <c r="B169" s="2" t="s">
        <v>114</v>
      </c>
      <c r="C169" s="4">
        <v>870.3630669428971</v>
      </c>
      <c r="D169" s="3">
        <v>0.44147923475523193</v>
      </c>
      <c r="E169" s="3">
        <v>0.140048628593342</v>
      </c>
      <c r="F169" s="4">
        <v>597.66</v>
      </c>
      <c r="G169" s="4">
        <v>1971.47</v>
      </c>
      <c r="H169" s="6">
        <f t="shared" si="4"/>
        <v>1373.81</v>
      </c>
      <c r="I169" s="7">
        <f t="shared" si="5"/>
        <v>2.2986480607703377</v>
      </c>
    </row>
    <row r="170" spans="2:9" ht="12.75">
      <c r="B170" s="2" t="s">
        <v>339</v>
      </c>
      <c r="C170" s="4">
        <v>3947.7998000088037</v>
      </c>
      <c r="D170" s="3">
        <v>0.31072168534991046</v>
      </c>
      <c r="E170" s="3">
        <v>0.13976042145242773</v>
      </c>
      <c r="F170" s="4">
        <v>2726.18</v>
      </c>
      <c r="G170" s="4">
        <v>12705.26</v>
      </c>
      <c r="H170" s="6">
        <f t="shared" si="4"/>
        <v>9979.08</v>
      </c>
      <c r="I170" s="7">
        <f t="shared" si="5"/>
        <v>3.6604626253585604</v>
      </c>
    </row>
    <row r="171" spans="2:9" ht="12.75">
      <c r="B171" s="2" t="s">
        <v>201</v>
      </c>
      <c r="C171" s="4">
        <v>4168.349625324383</v>
      </c>
      <c r="D171" s="3">
        <v>0.35397531766996976</v>
      </c>
      <c r="E171" s="3">
        <v>0.13919152469755147</v>
      </c>
      <c r="F171" s="4">
        <v>3042.75</v>
      </c>
      <c r="G171" s="4">
        <v>11775.82</v>
      </c>
      <c r="H171" s="6">
        <f t="shared" si="4"/>
        <v>8733.07</v>
      </c>
      <c r="I171" s="7">
        <f t="shared" si="5"/>
        <v>2.870124065401364</v>
      </c>
    </row>
    <row r="172" spans="2:9" ht="12.75">
      <c r="B172" s="2" t="s">
        <v>131</v>
      </c>
      <c r="C172" s="4">
        <v>4441.361894504969</v>
      </c>
      <c r="D172" s="3">
        <v>0.5517158062214174</v>
      </c>
      <c r="E172" s="3">
        <v>0.13914188598593635</v>
      </c>
      <c r="F172" s="4">
        <v>2622.4</v>
      </c>
      <c r="G172" s="4">
        <v>8050.09</v>
      </c>
      <c r="H172" s="6">
        <f t="shared" si="4"/>
        <v>5427.6900000000005</v>
      </c>
      <c r="I172" s="7">
        <f t="shared" si="5"/>
        <v>2.0697414582062232</v>
      </c>
    </row>
    <row r="173" spans="2:9" ht="12.75">
      <c r="B173" s="2" t="s">
        <v>405</v>
      </c>
      <c r="C173" s="4">
        <v>5548.996173583317</v>
      </c>
      <c r="D173" s="3">
        <v>0.5374778115739729</v>
      </c>
      <c r="E173" s="3">
        <v>0.13863822787350388</v>
      </c>
      <c r="F173" s="4">
        <v>3816.54</v>
      </c>
      <c r="G173" s="4">
        <v>10324.14</v>
      </c>
      <c r="H173" s="6">
        <f t="shared" si="4"/>
        <v>6507.599999999999</v>
      </c>
      <c r="I173" s="7">
        <f t="shared" si="5"/>
        <v>1.705104623559559</v>
      </c>
    </row>
    <row r="174" spans="2:9" ht="12.75">
      <c r="B174" s="2" t="s">
        <v>151</v>
      </c>
      <c r="C174" s="4">
        <v>2725.502159409397</v>
      </c>
      <c r="D174" s="3">
        <v>0.12604486552724897</v>
      </c>
      <c r="E174" s="3">
        <v>0.13858407858510757</v>
      </c>
      <c r="F174" s="4">
        <v>5757.27</v>
      </c>
      <c r="G174" s="4">
        <v>21623.27</v>
      </c>
      <c r="H174" s="6">
        <f t="shared" si="4"/>
        <v>15866</v>
      </c>
      <c r="I174" s="7">
        <f t="shared" si="5"/>
        <v>2.7558200327585816</v>
      </c>
    </row>
    <row r="175" spans="2:9" ht="12.75">
      <c r="B175" s="2" t="s">
        <v>150</v>
      </c>
      <c r="C175" s="4">
        <v>2468.9193442086394</v>
      </c>
      <c r="D175" s="3">
        <v>0.7245778570133268</v>
      </c>
      <c r="E175" s="3">
        <v>0.13851498622537028</v>
      </c>
      <c r="F175" s="4">
        <v>1561.83</v>
      </c>
      <c r="G175" s="4">
        <v>3407.39</v>
      </c>
      <c r="H175" s="6">
        <f t="shared" si="4"/>
        <v>1845.56</v>
      </c>
      <c r="I175" s="7">
        <f t="shared" si="5"/>
        <v>1.1816650979940198</v>
      </c>
    </row>
    <row r="176" spans="2:9" ht="12.75">
      <c r="B176" s="2" t="s">
        <v>167</v>
      </c>
      <c r="C176" s="4">
        <v>3850.2221551331904</v>
      </c>
      <c r="D176" s="3">
        <v>0.36921218072259676</v>
      </c>
      <c r="E176" s="3">
        <v>0.13713507720134022</v>
      </c>
      <c r="F176" s="4">
        <v>8209.91</v>
      </c>
      <c r="G176" s="4">
        <v>10428.21</v>
      </c>
      <c r="H176" s="6">
        <f t="shared" si="4"/>
        <v>2218.2999999999993</v>
      </c>
      <c r="I176" s="7">
        <f t="shared" si="5"/>
        <v>0.27019784626140836</v>
      </c>
    </row>
    <row r="177" spans="2:9" ht="12.75">
      <c r="B177" s="2" t="s">
        <v>259</v>
      </c>
      <c r="C177" s="4">
        <v>1054.1857406548943</v>
      </c>
      <c r="D177" s="3">
        <v>0.30094571103879186</v>
      </c>
      <c r="E177" s="3">
        <v>0.13671404663045506</v>
      </c>
      <c r="F177" s="4">
        <v>837.7</v>
      </c>
      <c r="G177" s="4">
        <v>3502.91</v>
      </c>
      <c r="H177" s="6">
        <f t="shared" si="4"/>
        <v>2665.21</v>
      </c>
      <c r="I177" s="7">
        <f t="shared" si="5"/>
        <v>3.1815805180852332</v>
      </c>
    </row>
    <row r="178" spans="2:9" ht="12.75">
      <c r="B178" s="2" t="s">
        <v>208</v>
      </c>
      <c r="C178" s="4">
        <v>6721.6386111724205</v>
      </c>
      <c r="D178" s="3">
        <v>0.08985637328323486</v>
      </c>
      <c r="E178" s="3">
        <v>0.13643373269563996</v>
      </c>
      <c r="F178" s="4">
        <v>9507.04</v>
      </c>
      <c r="G178" s="4">
        <v>74804.25</v>
      </c>
      <c r="H178" s="6">
        <f t="shared" si="4"/>
        <v>65297.21</v>
      </c>
      <c r="I178" s="7">
        <f t="shared" si="5"/>
        <v>6.868300753967586</v>
      </c>
    </row>
    <row r="179" spans="2:9" ht="12.75">
      <c r="B179" s="2" t="s">
        <v>193</v>
      </c>
      <c r="C179" s="4">
        <v>4510.885177699786</v>
      </c>
      <c r="D179" s="3">
        <v>0.587698430162919</v>
      </c>
      <c r="E179" s="3">
        <v>0.13614181824963945</v>
      </c>
      <c r="F179" s="4">
        <v>3521.28</v>
      </c>
      <c r="G179" s="4">
        <v>7675.51</v>
      </c>
      <c r="H179" s="6">
        <f t="shared" si="4"/>
        <v>4154.23</v>
      </c>
      <c r="I179" s="7">
        <f t="shared" si="5"/>
        <v>1.1797499772809885</v>
      </c>
    </row>
    <row r="180" spans="2:9" ht="12.75">
      <c r="B180" s="2" t="s">
        <v>86</v>
      </c>
      <c r="C180" s="4">
        <v>2067.065713586111</v>
      </c>
      <c r="D180" s="3">
        <v>0.1932539693015602</v>
      </c>
      <c r="E180" s="3">
        <v>0.1351907105242105</v>
      </c>
      <c r="F180" s="4">
        <v>1723.65</v>
      </c>
      <c r="G180" s="4">
        <v>10696.11</v>
      </c>
      <c r="H180" s="6">
        <f t="shared" si="4"/>
        <v>8972.460000000001</v>
      </c>
      <c r="I180" s="7">
        <f t="shared" si="5"/>
        <v>5.205499956487686</v>
      </c>
    </row>
    <row r="181" spans="2:9" ht="12.75">
      <c r="B181" s="2" t="s">
        <v>187</v>
      </c>
      <c r="C181" s="4">
        <v>2316.943240836839</v>
      </c>
      <c r="D181" s="3">
        <v>0.42142791366006266</v>
      </c>
      <c r="E181" s="3">
        <v>0.1342022984437079</v>
      </c>
      <c r="F181" s="4">
        <v>1861.75</v>
      </c>
      <c r="G181" s="4">
        <v>5497.84</v>
      </c>
      <c r="H181" s="6">
        <f t="shared" si="4"/>
        <v>3636.09</v>
      </c>
      <c r="I181" s="7">
        <f t="shared" si="5"/>
        <v>1.9530495501544247</v>
      </c>
    </row>
    <row r="182" spans="2:9" ht="12.75">
      <c r="B182" s="2" t="s">
        <v>281</v>
      </c>
      <c r="C182" s="4">
        <v>5523.9025371316375</v>
      </c>
      <c r="D182" s="3">
        <v>0.339563227993415</v>
      </c>
      <c r="E182" s="3">
        <v>0.133990092115307</v>
      </c>
      <c r="F182" s="4">
        <v>5144.43</v>
      </c>
      <c r="G182" s="4">
        <v>16267.67</v>
      </c>
      <c r="H182" s="6">
        <f t="shared" si="4"/>
        <v>11123.24</v>
      </c>
      <c r="I182" s="7">
        <f t="shared" si="5"/>
        <v>2.162190952156021</v>
      </c>
    </row>
    <row r="183" spans="2:9" ht="12.75">
      <c r="B183" s="2" t="s">
        <v>164</v>
      </c>
      <c r="C183" s="4">
        <v>9123.711219202076</v>
      </c>
      <c r="D183" s="3">
        <v>0.19820582034480902</v>
      </c>
      <c r="E183" s="3">
        <v>0.13393157488135543</v>
      </c>
      <c r="F183" s="4">
        <v>4030.48</v>
      </c>
      <c r="G183" s="4">
        <v>46031.5</v>
      </c>
      <c r="H183" s="6">
        <f t="shared" si="4"/>
        <v>42001.02</v>
      </c>
      <c r="I183" s="7">
        <f t="shared" si="5"/>
        <v>10.420848137194577</v>
      </c>
    </row>
    <row r="184" spans="2:9" ht="12.75">
      <c r="B184" s="2" t="s">
        <v>139</v>
      </c>
      <c r="C184" s="4">
        <v>3077.1840468760765</v>
      </c>
      <c r="D184" s="3">
        <v>0.3749700294006781</v>
      </c>
      <c r="E184" s="3">
        <v>0.1332660753308197</v>
      </c>
      <c r="F184" s="4">
        <v>2822.67</v>
      </c>
      <c r="G184" s="4">
        <v>8206.48</v>
      </c>
      <c r="H184" s="6">
        <f t="shared" si="4"/>
        <v>5383.8099999999995</v>
      </c>
      <c r="I184" s="7">
        <f t="shared" si="5"/>
        <v>1.9073465902850844</v>
      </c>
    </row>
    <row r="185" spans="2:9" ht="12.75">
      <c r="B185" s="2" t="s">
        <v>26</v>
      </c>
      <c r="C185" s="4">
        <v>2483.5714757789815</v>
      </c>
      <c r="D185" s="3">
        <v>0.2887474263187979</v>
      </c>
      <c r="E185" s="3">
        <v>0.13154505534828154</v>
      </c>
      <c r="F185" s="4">
        <v>1308.29</v>
      </c>
      <c r="G185" s="4">
        <v>8601.19</v>
      </c>
      <c r="H185" s="6">
        <f t="shared" si="4"/>
        <v>7292.900000000001</v>
      </c>
      <c r="I185" s="7">
        <f t="shared" si="5"/>
        <v>5.574375711807016</v>
      </c>
    </row>
    <row r="186" spans="2:9" ht="12.75">
      <c r="B186" s="2" t="s">
        <v>88</v>
      </c>
      <c r="C186" s="4">
        <v>11283.269880845302</v>
      </c>
      <c r="D186" s="3">
        <v>1.3967606377242991</v>
      </c>
      <c r="E186" s="3">
        <v>0.13152309154469766</v>
      </c>
      <c r="F186" s="4">
        <v>4205.75</v>
      </c>
      <c r="G186" s="4">
        <v>8078.17</v>
      </c>
      <c r="H186" s="6">
        <f t="shared" si="4"/>
        <v>3872.42</v>
      </c>
      <c r="I186" s="7">
        <f t="shared" si="5"/>
        <v>0.9207442192236819</v>
      </c>
    </row>
    <row r="187" spans="2:9" ht="12.75">
      <c r="B187" s="2" t="s">
        <v>0</v>
      </c>
      <c r="C187" s="4">
        <v>27500.593355609613</v>
      </c>
      <c r="D187" s="3">
        <v>0.3774850969437628</v>
      </c>
      <c r="E187" s="3">
        <v>0.12987129525878482</v>
      </c>
      <c r="F187" s="4">
        <v>25421.56</v>
      </c>
      <c r="G187" s="4">
        <v>72852.13</v>
      </c>
      <c r="H187" s="6">
        <f t="shared" si="4"/>
        <v>47430.57000000001</v>
      </c>
      <c r="I187" s="7">
        <f t="shared" si="5"/>
        <v>1.8657615819013469</v>
      </c>
    </row>
    <row r="188" spans="2:9" ht="12.75">
      <c r="B188" s="2" t="s">
        <v>391</v>
      </c>
      <c r="C188" s="4">
        <v>1782.6929273576052</v>
      </c>
      <c r="D188" s="3">
        <v>0.3684909581914179</v>
      </c>
      <c r="E188" s="3">
        <v>0.1296114975725664</v>
      </c>
      <c r="F188" s="4">
        <v>1826.17</v>
      </c>
      <c r="G188" s="4">
        <v>4837.82</v>
      </c>
      <c r="H188" s="6">
        <f t="shared" si="4"/>
        <v>3011.6499999999996</v>
      </c>
      <c r="I188" s="7">
        <f t="shared" si="5"/>
        <v>1.6491619071608883</v>
      </c>
    </row>
    <row r="189" spans="2:9" ht="12.75">
      <c r="B189" s="2" t="s">
        <v>194</v>
      </c>
      <c r="C189" s="4">
        <v>34769.38528952277</v>
      </c>
      <c r="D189" s="3">
        <v>0.4964315448420788</v>
      </c>
      <c r="E189" s="3">
        <v>0.12947517774196338</v>
      </c>
      <c r="F189" s="4">
        <v>17587.54</v>
      </c>
      <c r="G189" s="4">
        <v>70038.63</v>
      </c>
      <c r="H189" s="6">
        <f t="shared" si="4"/>
        <v>52451.090000000004</v>
      </c>
      <c r="I189" s="7">
        <f t="shared" si="5"/>
        <v>2.982286891742677</v>
      </c>
    </row>
    <row r="190" spans="2:9" ht="12.75">
      <c r="B190" s="2" t="s">
        <v>102</v>
      </c>
      <c r="C190" s="4">
        <v>3758.6345202792404</v>
      </c>
      <c r="D190" s="3">
        <v>0.3823418523745586</v>
      </c>
      <c r="E190" s="3">
        <v>0.1289679958971337</v>
      </c>
      <c r="F190" s="4">
        <v>3648.19</v>
      </c>
      <c r="G190" s="4">
        <v>9830.56</v>
      </c>
      <c r="H190" s="6">
        <f t="shared" si="4"/>
        <v>6182.369999999999</v>
      </c>
      <c r="I190" s="7">
        <f t="shared" si="5"/>
        <v>1.6946403559025158</v>
      </c>
    </row>
    <row r="191" spans="2:9" ht="12.75">
      <c r="B191" s="2" t="s">
        <v>153</v>
      </c>
      <c r="C191" s="4">
        <v>56994.34706169201</v>
      </c>
      <c r="D191" s="3">
        <v>0.21030988568041353</v>
      </c>
      <c r="E191" s="3">
        <v>0.12834350351930324</v>
      </c>
      <c r="F191" s="4">
        <v>75917.19</v>
      </c>
      <c r="G191" s="4">
        <v>271001.75</v>
      </c>
      <c r="H191" s="6">
        <f t="shared" si="4"/>
        <v>195084.56</v>
      </c>
      <c r="I191" s="7">
        <f t="shared" si="5"/>
        <v>2.5697020661591927</v>
      </c>
    </row>
    <row r="192" spans="2:9" ht="12.75">
      <c r="B192" s="2" t="s">
        <v>117</v>
      </c>
      <c r="C192" s="4">
        <v>734.138116505938</v>
      </c>
      <c r="D192" s="3">
        <v>0.40190189553936584</v>
      </c>
      <c r="E192" s="3">
        <v>0.12795873534834223</v>
      </c>
      <c r="F192" s="4">
        <v>720.49</v>
      </c>
      <c r="G192" s="4">
        <v>1826.66</v>
      </c>
      <c r="H192" s="6">
        <f t="shared" si="4"/>
        <v>1106.17</v>
      </c>
      <c r="I192" s="7">
        <f t="shared" si="5"/>
        <v>1.5353023636691696</v>
      </c>
    </row>
    <row r="193" spans="2:9" ht="12.75">
      <c r="B193" s="2" t="s">
        <v>270</v>
      </c>
      <c r="C193" s="4">
        <v>2750.502643573377</v>
      </c>
      <c r="D193" s="3">
        <v>0.23315370867668142</v>
      </c>
      <c r="E193" s="3">
        <v>0.12681834930815516</v>
      </c>
      <c r="F193" s="4">
        <v>4033.05</v>
      </c>
      <c r="G193" s="4">
        <v>11796.95</v>
      </c>
      <c r="H193" s="6">
        <f t="shared" si="4"/>
        <v>7763.900000000001</v>
      </c>
      <c r="I193" s="7">
        <f t="shared" si="5"/>
        <v>1.925069116425534</v>
      </c>
    </row>
    <row r="194" spans="2:9" ht="12.75">
      <c r="B194" s="2" t="s">
        <v>212</v>
      </c>
      <c r="C194" s="4">
        <v>807.9899735957049</v>
      </c>
      <c r="D194" s="3">
        <v>0.18153773663573705</v>
      </c>
      <c r="E194" s="3">
        <v>0.12671649573068988</v>
      </c>
      <c r="F194" s="4">
        <v>960.52</v>
      </c>
      <c r="G194" s="4">
        <v>4450.81</v>
      </c>
      <c r="H194" s="6">
        <f t="shared" si="4"/>
        <v>3490.2900000000004</v>
      </c>
      <c r="I194" s="7">
        <f t="shared" si="5"/>
        <v>3.6337504684962316</v>
      </c>
    </row>
    <row r="195" spans="2:9" ht="12.75">
      <c r="B195" s="2" t="s">
        <v>27</v>
      </c>
      <c r="C195" s="4">
        <v>-3244.884326932193</v>
      </c>
      <c r="D195" s="3">
        <v>-0.25354026135753915</v>
      </c>
      <c r="E195" s="3">
        <v>0.12665353039236527</v>
      </c>
      <c r="F195" s="4">
        <v>1624.55</v>
      </c>
      <c r="G195" s="4">
        <v>12798.3</v>
      </c>
      <c r="H195" s="6">
        <f aca="true" t="shared" si="6" ref="H195:H258">G195-F195</f>
        <v>11173.75</v>
      </c>
      <c r="I195" s="7">
        <f aca="true" t="shared" si="7" ref="I195:I258">H195/F195</f>
        <v>6.878058539287803</v>
      </c>
    </row>
    <row r="196" spans="2:9" ht="12.75">
      <c r="B196" s="2" t="s">
        <v>263</v>
      </c>
      <c r="C196" s="4">
        <v>-249.85282571508014</v>
      </c>
      <c r="D196" s="3">
        <v>-0.035608055825714205</v>
      </c>
      <c r="E196" s="3">
        <v>0.12654535704931624</v>
      </c>
      <c r="F196" s="4">
        <v>1131.81</v>
      </c>
      <c r="G196" s="4">
        <v>7016.75</v>
      </c>
      <c r="H196" s="6">
        <f t="shared" si="6"/>
        <v>5884.9400000000005</v>
      </c>
      <c r="I196" s="7">
        <f t="shared" si="7"/>
        <v>5.199582968872868</v>
      </c>
    </row>
    <row r="197" spans="2:9" ht="12.75">
      <c r="B197" s="2" t="s">
        <v>16</v>
      </c>
      <c r="C197" s="4">
        <v>31172.653238268715</v>
      </c>
      <c r="D197" s="3">
        <v>0.2820126119406906</v>
      </c>
      <c r="E197" s="3">
        <v>0.12619197244121283</v>
      </c>
      <c r="F197" s="4">
        <v>68853.81</v>
      </c>
      <c r="G197" s="4">
        <v>110536.38</v>
      </c>
      <c r="H197" s="6">
        <f t="shared" si="6"/>
        <v>41682.57000000001</v>
      </c>
      <c r="I197" s="7">
        <f t="shared" si="7"/>
        <v>0.6053778287650314</v>
      </c>
    </row>
    <row r="198" spans="2:9" ht="12.75">
      <c r="B198" s="2" t="s">
        <v>277</v>
      </c>
      <c r="C198" s="4">
        <v>-433.10188273003325</v>
      </c>
      <c r="D198" s="3">
        <v>-0.024738599800768785</v>
      </c>
      <c r="E198" s="3">
        <v>0.12575431584054053</v>
      </c>
      <c r="F198" s="4">
        <v>1610.22</v>
      </c>
      <c r="G198" s="4">
        <v>17507.13</v>
      </c>
      <c r="H198" s="6">
        <f t="shared" si="6"/>
        <v>15896.910000000002</v>
      </c>
      <c r="I198" s="7">
        <f t="shared" si="7"/>
        <v>9.872508104482618</v>
      </c>
    </row>
    <row r="199" spans="2:9" ht="12.75">
      <c r="B199" s="2" t="s">
        <v>109</v>
      </c>
      <c r="C199" s="4">
        <v>10570.880513543845</v>
      </c>
      <c r="D199" s="3">
        <v>0.23681152590347374</v>
      </c>
      <c r="E199" s="3">
        <v>0.12544703492896359</v>
      </c>
      <c r="F199" s="4">
        <v>6537.89</v>
      </c>
      <c r="G199" s="4">
        <v>44638.37</v>
      </c>
      <c r="H199" s="6">
        <f t="shared" si="6"/>
        <v>38100.48</v>
      </c>
      <c r="I199" s="7">
        <f t="shared" si="7"/>
        <v>5.827641639733921</v>
      </c>
    </row>
    <row r="200" spans="2:9" ht="12.75">
      <c r="B200" s="2" t="s">
        <v>65</v>
      </c>
      <c r="C200" s="4">
        <v>1716.5156956262033</v>
      </c>
      <c r="D200" s="3">
        <v>0.17389040857299767</v>
      </c>
      <c r="E200" s="3">
        <v>0.1250996171236105</v>
      </c>
      <c r="F200" s="4">
        <v>4210.75</v>
      </c>
      <c r="G200" s="4">
        <v>9871.25</v>
      </c>
      <c r="H200" s="6">
        <f t="shared" si="6"/>
        <v>5660.5</v>
      </c>
      <c r="I200" s="7">
        <f t="shared" si="7"/>
        <v>1.3442973342041205</v>
      </c>
    </row>
    <row r="201" spans="2:9" ht="12.75">
      <c r="B201" s="2" t="s">
        <v>85</v>
      </c>
      <c r="C201" s="4">
        <v>19046.541703108975</v>
      </c>
      <c r="D201" s="3">
        <v>0.20628571614511823</v>
      </c>
      <c r="E201" s="3">
        <v>0.12481543204925583</v>
      </c>
      <c r="F201" s="4">
        <v>23692.96</v>
      </c>
      <c r="G201" s="4">
        <v>92330.88</v>
      </c>
      <c r="H201" s="6">
        <f t="shared" si="6"/>
        <v>68637.92000000001</v>
      </c>
      <c r="I201" s="7">
        <f t="shared" si="7"/>
        <v>2.8969753040565642</v>
      </c>
    </row>
    <row r="202" spans="2:9" ht="12.75">
      <c r="B202" s="2" t="s">
        <v>394</v>
      </c>
      <c r="C202" s="4">
        <v>59858.00349105095</v>
      </c>
      <c r="D202" s="3">
        <v>0.2607185011341849</v>
      </c>
      <c r="E202" s="3">
        <v>0.12193808429752373</v>
      </c>
      <c r="F202" s="4">
        <v>73559.69</v>
      </c>
      <c r="G202" s="4">
        <v>229588.63</v>
      </c>
      <c r="H202" s="6">
        <f t="shared" si="6"/>
        <v>156028.94</v>
      </c>
      <c r="I202" s="7">
        <f t="shared" si="7"/>
        <v>2.121120140663997</v>
      </c>
    </row>
    <row r="203" spans="2:9" ht="12.75">
      <c r="B203" s="2" t="s">
        <v>24</v>
      </c>
      <c r="C203" s="4">
        <v>136.7824658038394</v>
      </c>
      <c r="D203" s="3">
        <v>0.02811838902992266</v>
      </c>
      <c r="E203" s="3">
        <v>0.12145444136233241</v>
      </c>
      <c r="F203" s="4">
        <v>1219.9</v>
      </c>
      <c r="G203" s="4">
        <v>4864.52</v>
      </c>
      <c r="H203" s="6">
        <f t="shared" si="6"/>
        <v>3644.6200000000003</v>
      </c>
      <c r="I203" s="7">
        <f t="shared" si="7"/>
        <v>2.987638331010739</v>
      </c>
    </row>
    <row r="204" spans="2:9" ht="12.75">
      <c r="B204" s="2" t="s">
        <v>399</v>
      </c>
      <c r="C204" s="4">
        <v>1011.0862681732378</v>
      </c>
      <c r="D204" s="3">
        <v>0.22615332114459108</v>
      </c>
      <c r="E204" s="3">
        <v>0.12137773570426647</v>
      </c>
      <c r="F204" s="4">
        <v>1244.26</v>
      </c>
      <c r="G204" s="4">
        <v>4470.8</v>
      </c>
      <c r="H204" s="6">
        <f t="shared" si="6"/>
        <v>3226.54</v>
      </c>
      <c r="I204" s="7">
        <f t="shared" si="7"/>
        <v>2.5931396974908782</v>
      </c>
    </row>
    <row r="205" spans="2:9" ht="12.75">
      <c r="B205" s="2" t="s">
        <v>330</v>
      </c>
      <c r="C205" s="4">
        <v>22010.36095678312</v>
      </c>
      <c r="D205" s="3">
        <v>1.906244859396881</v>
      </c>
      <c r="E205" s="3">
        <v>0.12085393128376465</v>
      </c>
      <c r="F205" s="4">
        <v>15710.69</v>
      </c>
      <c r="G205" s="4">
        <v>11546.45</v>
      </c>
      <c r="H205" s="6">
        <f t="shared" si="6"/>
        <v>-4164.24</v>
      </c>
      <c r="I205" s="7">
        <f t="shared" si="7"/>
        <v>-0.2650577409394495</v>
      </c>
    </row>
    <row r="206" spans="2:9" ht="12.75">
      <c r="B206" s="2" t="s">
        <v>104</v>
      </c>
      <c r="C206" s="4">
        <v>-1586.5719798383493</v>
      </c>
      <c r="D206" s="3">
        <v>-0.19149979599689432</v>
      </c>
      <c r="E206" s="3">
        <v>0.1174354718004107</v>
      </c>
      <c r="F206" s="4">
        <v>1285.8</v>
      </c>
      <c r="G206" s="4">
        <v>8284.98</v>
      </c>
      <c r="H206" s="6">
        <f t="shared" si="6"/>
        <v>6999.179999999999</v>
      </c>
      <c r="I206" s="7">
        <f t="shared" si="7"/>
        <v>5.443443770415305</v>
      </c>
    </row>
    <row r="207" spans="2:9" ht="12.75">
      <c r="B207" s="2" t="s">
        <v>406</v>
      </c>
      <c r="C207" s="4">
        <v>14714.701293380373</v>
      </c>
      <c r="D207" s="3">
        <v>0.2602755898352027</v>
      </c>
      <c r="E207" s="3">
        <v>0.11693806445080068</v>
      </c>
      <c r="F207" s="4">
        <v>21048.25</v>
      </c>
      <c r="G207" s="4">
        <v>56535.08</v>
      </c>
      <c r="H207" s="6">
        <f t="shared" si="6"/>
        <v>35486.83</v>
      </c>
      <c r="I207" s="7">
        <f t="shared" si="7"/>
        <v>1.6859753186131865</v>
      </c>
    </row>
    <row r="208" spans="2:9" ht="12.75">
      <c r="B208" s="2" t="s">
        <v>199</v>
      </c>
      <c r="C208" s="4">
        <v>787.5211670435965</v>
      </c>
      <c r="D208" s="3">
        <v>0.15291940384270725</v>
      </c>
      <c r="E208" s="3">
        <v>0.11619553915974912</v>
      </c>
      <c r="F208" s="4">
        <v>1756.21</v>
      </c>
      <c r="G208" s="4">
        <v>5149.91</v>
      </c>
      <c r="H208" s="6">
        <f t="shared" si="6"/>
        <v>3393.7</v>
      </c>
      <c r="I208" s="7">
        <f t="shared" si="7"/>
        <v>1.9323998838407705</v>
      </c>
    </row>
    <row r="209" spans="2:9" ht="12.75">
      <c r="B209" s="2" t="s">
        <v>132</v>
      </c>
      <c r="C209" s="4">
        <v>9883.183905668102</v>
      </c>
      <c r="D209" s="3">
        <v>0.2582716038926893</v>
      </c>
      <c r="E209" s="3">
        <v>0.11581714054016157</v>
      </c>
      <c r="F209" s="4">
        <v>15624.21</v>
      </c>
      <c r="G209" s="4">
        <v>38266.63</v>
      </c>
      <c r="H209" s="6">
        <f t="shared" si="6"/>
        <v>22642.42</v>
      </c>
      <c r="I209" s="7">
        <f t="shared" si="7"/>
        <v>1.449188150952912</v>
      </c>
    </row>
    <row r="210" spans="2:9" ht="12.75">
      <c r="B210" s="2" t="s">
        <v>149</v>
      </c>
      <c r="C210" s="4">
        <v>217.8541304419844</v>
      </c>
      <c r="D210" s="3">
        <v>0.04099996432534071</v>
      </c>
      <c r="E210" s="3">
        <v>0.11570815880361063</v>
      </c>
      <c r="F210" s="4">
        <v>2350</v>
      </c>
      <c r="G210" s="4">
        <v>5313.52</v>
      </c>
      <c r="H210" s="6">
        <f t="shared" si="6"/>
        <v>2963.5200000000004</v>
      </c>
      <c r="I210" s="7">
        <f t="shared" si="7"/>
        <v>1.2610723404255322</v>
      </c>
    </row>
    <row r="211" spans="2:9" ht="12.75">
      <c r="B211" s="2" t="s">
        <v>243</v>
      </c>
      <c r="C211" s="4">
        <v>1405.1131368936922</v>
      </c>
      <c r="D211" s="3">
        <v>0.16459579311725098</v>
      </c>
      <c r="E211" s="3">
        <v>0.11492901914502207</v>
      </c>
      <c r="F211" s="4">
        <v>2648.9</v>
      </c>
      <c r="G211" s="4">
        <v>8536.75</v>
      </c>
      <c r="H211" s="6">
        <f t="shared" si="6"/>
        <v>5887.85</v>
      </c>
      <c r="I211" s="7">
        <f t="shared" si="7"/>
        <v>2.222752840801842</v>
      </c>
    </row>
    <row r="212" spans="2:9" ht="12.75">
      <c r="B212" s="2" t="s">
        <v>366</v>
      </c>
      <c r="C212" s="4">
        <v>3472.9396846537</v>
      </c>
      <c r="D212" s="3">
        <v>0.4474786126058577</v>
      </c>
      <c r="E212" s="3">
        <v>0.11479433115703697</v>
      </c>
      <c r="F212" s="4">
        <v>3886.22</v>
      </c>
      <c r="G212" s="4">
        <v>7761.13</v>
      </c>
      <c r="H212" s="6">
        <f t="shared" si="6"/>
        <v>3874.9100000000003</v>
      </c>
      <c r="I212" s="7">
        <f t="shared" si="7"/>
        <v>0.997089717000067</v>
      </c>
    </row>
    <row r="213" spans="2:9" ht="12.75">
      <c r="B213" s="2" t="s">
        <v>40</v>
      </c>
      <c r="C213" s="4">
        <v>4651.55212515032</v>
      </c>
      <c r="D213" s="3">
        <v>0.19755437622316788</v>
      </c>
      <c r="E213" s="3">
        <v>0.11478766739357082</v>
      </c>
      <c r="F213" s="4">
        <v>7469.85</v>
      </c>
      <c r="G213" s="4">
        <v>23545.68</v>
      </c>
      <c r="H213" s="6">
        <f t="shared" si="6"/>
        <v>16075.83</v>
      </c>
      <c r="I213" s="7">
        <f t="shared" si="7"/>
        <v>2.1520954236028835</v>
      </c>
    </row>
    <row r="214" spans="2:9" ht="12.75">
      <c r="B214" s="2" t="s">
        <v>221</v>
      </c>
      <c r="C214" s="4">
        <v>1277.2960748204637</v>
      </c>
      <c r="D214" s="3">
        <v>0.20663038798043593</v>
      </c>
      <c r="E214" s="3">
        <v>0.1147740361175833</v>
      </c>
      <c r="F214" s="4">
        <v>3180.37</v>
      </c>
      <c r="G214" s="4">
        <v>6181.55</v>
      </c>
      <c r="H214" s="6">
        <f t="shared" si="6"/>
        <v>3001.1800000000003</v>
      </c>
      <c r="I214" s="7">
        <f t="shared" si="7"/>
        <v>0.9436574989702458</v>
      </c>
    </row>
    <row r="215" spans="2:9" ht="12.75">
      <c r="B215" s="2" t="s">
        <v>196</v>
      </c>
      <c r="C215" s="4">
        <v>14852.315551769701</v>
      </c>
      <c r="D215" s="3">
        <v>0.18393573175093636</v>
      </c>
      <c r="E215" s="3">
        <v>0.1147701807387358</v>
      </c>
      <c r="F215" s="4">
        <v>22337.02</v>
      </c>
      <c r="G215" s="4">
        <v>80747.31</v>
      </c>
      <c r="H215" s="6">
        <f t="shared" si="6"/>
        <v>58410.28999999999</v>
      </c>
      <c r="I215" s="7">
        <f t="shared" si="7"/>
        <v>2.614954456771762</v>
      </c>
    </row>
    <row r="216" spans="2:9" ht="12.75">
      <c r="B216" s="2" t="s">
        <v>233</v>
      </c>
      <c r="C216" s="4">
        <v>-3341.662459607627</v>
      </c>
      <c r="D216" s="3">
        <v>-0.9938857241964022</v>
      </c>
      <c r="E216" s="3">
        <v>0.11466599333619198</v>
      </c>
      <c r="F216" s="4">
        <v>484.12</v>
      </c>
      <c r="G216" s="4">
        <v>3362.22</v>
      </c>
      <c r="H216" s="6">
        <f t="shared" si="6"/>
        <v>2878.1</v>
      </c>
      <c r="I216" s="7">
        <f t="shared" si="7"/>
        <v>5.9450136329835575</v>
      </c>
    </row>
    <row r="217" spans="2:9" ht="12.75">
      <c r="B217" s="2" t="s">
        <v>316</v>
      </c>
      <c r="C217" s="4">
        <v>-687.7580465211618</v>
      </c>
      <c r="D217" s="3">
        <v>-0.08321804706633791</v>
      </c>
      <c r="E217" s="3">
        <v>0.1127125281754715</v>
      </c>
      <c r="F217" s="4">
        <v>1205.96</v>
      </c>
      <c r="G217" s="4">
        <v>8264.53</v>
      </c>
      <c r="H217" s="6">
        <f t="shared" si="6"/>
        <v>7058.570000000001</v>
      </c>
      <c r="I217" s="7">
        <f t="shared" si="7"/>
        <v>5.8530714119871305</v>
      </c>
    </row>
    <row r="218" spans="2:9" ht="12.75">
      <c r="B218" s="2" t="s">
        <v>234</v>
      </c>
      <c r="C218" s="4">
        <v>-705.906352498831</v>
      </c>
      <c r="D218" s="3">
        <v>-0.22907880983249423</v>
      </c>
      <c r="E218" s="3">
        <v>0.11133751385814228</v>
      </c>
      <c r="F218" s="4">
        <v>532.65</v>
      </c>
      <c r="G218" s="4">
        <v>3081.5</v>
      </c>
      <c r="H218" s="6">
        <f t="shared" si="6"/>
        <v>2548.85</v>
      </c>
      <c r="I218" s="7">
        <f t="shared" si="7"/>
        <v>4.785224819299728</v>
      </c>
    </row>
    <row r="219" spans="2:9" ht="12.75">
      <c r="B219" s="2" t="s">
        <v>198</v>
      </c>
      <c r="C219" s="4">
        <v>7854.654083755856</v>
      </c>
      <c r="D219" s="3">
        <v>2.1338254298416897</v>
      </c>
      <c r="E219" s="3">
        <v>0.1110483564868292</v>
      </c>
      <c r="F219" s="4">
        <v>3249.23</v>
      </c>
      <c r="G219" s="4">
        <v>3681.02</v>
      </c>
      <c r="H219" s="6">
        <f t="shared" si="6"/>
        <v>431.78999999999996</v>
      </c>
      <c r="I219" s="7">
        <f t="shared" si="7"/>
        <v>0.1328899462334153</v>
      </c>
    </row>
    <row r="220" spans="2:9" ht="12.75">
      <c r="B220" s="2" t="s">
        <v>392</v>
      </c>
      <c r="C220" s="4">
        <v>-4239.435323614058</v>
      </c>
      <c r="D220" s="3">
        <v>-0.06851999124660216</v>
      </c>
      <c r="E220" s="3">
        <v>0.11101247528342761</v>
      </c>
      <c r="F220" s="4">
        <v>5747.59</v>
      </c>
      <c r="G220" s="4">
        <v>61871.51</v>
      </c>
      <c r="H220" s="6">
        <f t="shared" si="6"/>
        <v>56123.92</v>
      </c>
      <c r="I220" s="7">
        <f t="shared" si="7"/>
        <v>9.764774453292597</v>
      </c>
    </row>
    <row r="221" spans="2:9" ht="12.75">
      <c r="B221" s="2" t="s">
        <v>227</v>
      </c>
      <c r="C221" s="4">
        <v>2060.8191506019757</v>
      </c>
      <c r="D221" s="3">
        <v>0.2868108525337148</v>
      </c>
      <c r="E221" s="3">
        <v>0.11027063213014587</v>
      </c>
      <c r="F221" s="4">
        <v>3105.41</v>
      </c>
      <c r="G221" s="4">
        <v>7185.29</v>
      </c>
      <c r="H221" s="6">
        <f t="shared" si="6"/>
        <v>4079.88</v>
      </c>
      <c r="I221" s="7">
        <f t="shared" si="7"/>
        <v>1.3137975339810204</v>
      </c>
    </row>
    <row r="222" spans="2:9" ht="12.75">
      <c r="B222" s="2" t="s">
        <v>64</v>
      </c>
      <c r="C222" s="4">
        <v>690.9175038667363</v>
      </c>
      <c r="D222" s="3">
        <v>0.1802084783389462</v>
      </c>
      <c r="E222" s="3">
        <v>0.11000837872365032</v>
      </c>
      <c r="F222" s="4">
        <v>1511.81</v>
      </c>
      <c r="G222" s="4">
        <v>3833.99</v>
      </c>
      <c r="H222" s="6">
        <f t="shared" si="6"/>
        <v>2322.18</v>
      </c>
      <c r="I222" s="7">
        <f t="shared" si="7"/>
        <v>1.5360263525178428</v>
      </c>
    </row>
    <row r="223" spans="2:9" ht="12.75">
      <c r="B223" s="2" t="s">
        <v>57</v>
      </c>
      <c r="C223" s="4">
        <v>21072.211836951006</v>
      </c>
      <c r="D223" s="3">
        <v>0.4028975722176123</v>
      </c>
      <c r="E223" s="3">
        <v>0.10881405898039231</v>
      </c>
      <c r="F223" s="4">
        <v>25360.03</v>
      </c>
      <c r="G223" s="4">
        <v>52301.66</v>
      </c>
      <c r="H223" s="6">
        <f t="shared" si="6"/>
        <v>26941.630000000005</v>
      </c>
      <c r="I223" s="7">
        <f t="shared" si="7"/>
        <v>1.0623658568227248</v>
      </c>
    </row>
    <row r="224" spans="2:9" ht="12.75">
      <c r="B224" s="2" t="s">
        <v>189</v>
      </c>
      <c r="C224" s="4">
        <v>-8438.220888045229</v>
      </c>
      <c r="D224" s="3">
        <v>-0.4139491465181317</v>
      </c>
      <c r="E224" s="3">
        <v>0.10880471312991435</v>
      </c>
      <c r="F224" s="4">
        <v>550.35</v>
      </c>
      <c r="G224" s="4">
        <v>20384.68</v>
      </c>
      <c r="H224" s="6">
        <f t="shared" si="6"/>
        <v>19834.33</v>
      </c>
      <c r="I224" s="7">
        <f t="shared" si="7"/>
        <v>36.03948396474971</v>
      </c>
    </row>
    <row r="225" spans="2:9" ht="12.75">
      <c r="B225" s="2" t="s">
        <v>224</v>
      </c>
      <c r="C225" s="4">
        <v>411.83043616671887</v>
      </c>
      <c r="D225" s="3">
        <v>0.09919776572624088</v>
      </c>
      <c r="E225" s="3">
        <v>0.10841742414829558</v>
      </c>
      <c r="F225" s="4">
        <v>1293.19</v>
      </c>
      <c r="G225" s="4">
        <v>4151.61</v>
      </c>
      <c r="H225" s="6">
        <f t="shared" si="6"/>
        <v>2858.4199999999996</v>
      </c>
      <c r="I225" s="7">
        <f t="shared" si="7"/>
        <v>2.2103635196684164</v>
      </c>
    </row>
    <row r="226" spans="2:9" ht="12.75">
      <c r="B226" s="2" t="s">
        <v>319</v>
      </c>
      <c r="C226" s="4">
        <v>723.2621270372315</v>
      </c>
      <c r="D226" s="3">
        <v>0.07605367959432038</v>
      </c>
      <c r="E226" s="3">
        <v>0.10829982464722332</v>
      </c>
      <c r="F226" s="4">
        <v>3612.96</v>
      </c>
      <c r="G226" s="4">
        <v>9509.89</v>
      </c>
      <c r="H226" s="6">
        <f t="shared" si="6"/>
        <v>5896.929999999999</v>
      </c>
      <c r="I226" s="7">
        <f t="shared" si="7"/>
        <v>1.6321603339090385</v>
      </c>
    </row>
    <row r="227" spans="2:9" ht="12.75">
      <c r="B227" s="2" t="s">
        <v>146</v>
      </c>
      <c r="C227" s="4">
        <v>6295.603458199388</v>
      </c>
      <c r="D227" s="3">
        <v>0.23105845303666442</v>
      </c>
      <c r="E227" s="3">
        <v>0.10785237183732654</v>
      </c>
      <c r="F227" s="4">
        <v>12334.96</v>
      </c>
      <c r="G227" s="4">
        <v>27246.8</v>
      </c>
      <c r="H227" s="6">
        <f t="shared" si="6"/>
        <v>14911.84</v>
      </c>
      <c r="I227" s="7">
        <f t="shared" si="7"/>
        <v>1.2089086628574395</v>
      </c>
    </row>
    <row r="228" spans="2:9" ht="12.75">
      <c r="B228" s="2" t="s">
        <v>165</v>
      </c>
      <c r="C228" s="4">
        <v>47708.40796221402</v>
      </c>
      <c r="D228" s="3">
        <v>1.6940077478217557</v>
      </c>
      <c r="E228" s="3">
        <v>0.10780869396491255</v>
      </c>
      <c r="F228" s="4">
        <v>20928.01</v>
      </c>
      <c r="G228" s="4">
        <v>28163.04</v>
      </c>
      <c r="H228" s="6">
        <f t="shared" si="6"/>
        <v>7235.0300000000025</v>
      </c>
      <c r="I228" s="7">
        <f t="shared" si="7"/>
        <v>0.3457103661552151</v>
      </c>
    </row>
    <row r="229" spans="2:9" ht="12.75">
      <c r="B229" s="2" t="s">
        <v>258</v>
      </c>
      <c r="C229" s="4">
        <v>366.3995455968413</v>
      </c>
      <c r="D229" s="3">
        <v>0.1743813099540446</v>
      </c>
      <c r="E229" s="3">
        <v>0.10737502786465036</v>
      </c>
      <c r="F229" s="4">
        <v>999.77</v>
      </c>
      <c r="G229" s="4">
        <v>2101.14</v>
      </c>
      <c r="H229" s="6">
        <f t="shared" si="6"/>
        <v>1101.37</v>
      </c>
      <c r="I229" s="7">
        <f t="shared" si="7"/>
        <v>1.1016233733758765</v>
      </c>
    </row>
    <row r="230" spans="2:9" ht="12.75">
      <c r="B230" s="2" t="s">
        <v>106</v>
      </c>
      <c r="C230" s="4">
        <v>-4815.562002634268</v>
      </c>
      <c r="D230" s="3">
        <v>-1.4197575350797706</v>
      </c>
      <c r="E230" s="3">
        <v>0.10735697376877873</v>
      </c>
      <c r="F230" s="4">
        <v>234.45</v>
      </c>
      <c r="G230" s="4">
        <v>3391.82</v>
      </c>
      <c r="H230" s="6">
        <f t="shared" si="6"/>
        <v>3157.3700000000003</v>
      </c>
      <c r="I230" s="7">
        <f t="shared" si="7"/>
        <v>13.46713584986138</v>
      </c>
    </row>
    <row r="231" spans="2:9" ht="12.75">
      <c r="B231" s="2" t="s">
        <v>179</v>
      </c>
      <c r="C231" s="4">
        <v>-2163.668646324054</v>
      </c>
      <c r="D231" s="3">
        <v>-0.058224960544773455</v>
      </c>
      <c r="E231" s="3">
        <v>0.10679237399071595</v>
      </c>
      <c r="F231" s="4">
        <v>12498.16</v>
      </c>
      <c r="G231" s="4">
        <v>37160.5</v>
      </c>
      <c r="H231" s="6">
        <f t="shared" si="6"/>
        <v>24662.34</v>
      </c>
      <c r="I231" s="7">
        <f t="shared" si="7"/>
        <v>1.9732776664725047</v>
      </c>
    </row>
    <row r="232" spans="2:9" ht="12.75">
      <c r="B232" s="2" t="s">
        <v>268</v>
      </c>
      <c r="C232" s="4">
        <v>-1280.7420365794296</v>
      </c>
      <c r="D232" s="3">
        <v>-0.042902912578325465</v>
      </c>
      <c r="E232" s="3">
        <v>0.10617381803816262</v>
      </c>
      <c r="F232" s="4">
        <v>983.13</v>
      </c>
      <c r="G232" s="4">
        <v>29852.1</v>
      </c>
      <c r="H232" s="6">
        <f t="shared" si="6"/>
        <v>28868.969999999998</v>
      </c>
      <c r="I232" s="7">
        <f t="shared" si="7"/>
        <v>29.364346525891794</v>
      </c>
    </row>
    <row r="233" spans="2:9" ht="12.75">
      <c r="B233" s="2" t="s">
        <v>129</v>
      </c>
      <c r="C233" s="4">
        <v>1165.8922357395559</v>
      </c>
      <c r="D233" s="3">
        <v>0.05630335903950706</v>
      </c>
      <c r="E233" s="3">
        <v>0.1058817491366928</v>
      </c>
      <c r="F233" s="4">
        <v>6440.08</v>
      </c>
      <c r="G233" s="4">
        <v>20707.33</v>
      </c>
      <c r="H233" s="6">
        <f t="shared" si="6"/>
        <v>14267.250000000002</v>
      </c>
      <c r="I233" s="7">
        <f t="shared" si="7"/>
        <v>2.2153839703854614</v>
      </c>
    </row>
    <row r="234" spans="2:9" ht="12.75">
      <c r="B234" s="2" t="s">
        <v>50</v>
      </c>
      <c r="C234" s="4">
        <v>310.9155742176184</v>
      </c>
      <c r="D234" s="3">
        <v>0.07415570109704357</v>
      </c>
      <c r="E234" s="3">
        <v>0.1056926524794004</v>
      </c>
      <c r="F234" s="4">
        <v>1749.89</v>
      </c>
      <c r="G234" s="4">
        <v>4192.74</v>
      </c>
      <c r="H234" s="6">
        <f t="shared" si="6"/>
        <v>2442.8499999999995</v>
      </c>
      <c r="I234" s="7">
        <f t="shared" si="7"/>
        <v>1.3960020344135913</v>
      </c>
    </row>
    <row r="235" spans="2:9" ht="12.75">
      <c r="B235" s="2" t="s">
        <v>148</v>
      </c>
      <c r="C235" s="4">
        <v>1788.582780795629</v>
      </c>
      <c r="D235" s="3">
        <v>0.13865713702703936</v>
      </c>
      <c r="E235" s="3">
        <v>0.10533904496997937</v>
      </c>
      <c r="F235" s="4">
        <v>5779.52</v>
      </c>
      <c r="G235" s="4">
        <v>12899.32</v>
      </c>
      <c r="H235" s="6">
        <f t="shared" si="6"/>
        <v>7119.799999999999</v>
      </c>
      <c r="I235" s="7">
        <f t="shared" si="7"/>
        <v>1.2319016112064667</v>
      </c>
    </row>
    <row r="236" spans="2:9" ht="12.75">
      <c r="B236" s="2" t="s">
        <v>34</v>
      </c>
      <c r="C236" s="4">
        <v>276.4953647713016</v>
      </c>
      <c r="D236" s="3">
        <v>0.06417841312355692</v>
      </c>
      <c r="E236" s="3">
        <v>0.1053310089674302</v>
      </c>
      <c r="F236" s="4">
        <v>1156.24</v>
      </c>
      <c r="G236" s="4">
        <v>4308.23</v>
      </c>
      <c r="H236" s="6">
        <f t="shared" si="6"/>
        <v>3151.99</v>
      </c>
      <c r="I236" s="7">
        <f t="shared" si="7"/>
        <v>2.7260689822182242</v>
      </c>
    </row>
    <row r="237" spans="2:9" ht="12.75">
      <c r="B237" s="2" t="s">
        <v>378</v>
      </c>
      <c r="C237" s="4">
        <v>-803.7806008110545</v>
      </c>
      <c r="D237" s="3">
        <v>-0.13536787517343346</v>
      </c>
      <c r="E237" s="3">
        <v>0.10509770466312474</v>
      </c>
      <c r="F237" s="4">
        <v>404.32</v>
      </c>
      <c r="G237" s="4">
        <v>5937.75</v>
      </c>
      <c r="H237" s="6">
        <f t="shared" si="6"/>
        <v>5533.43</v>
      </c>
      <c r="I237" s="7">
        <f t="shared" si="7"/>
        <v>13.685768698060944</v>
      </c>
    </row>
    <row r="238" spans="2:9" ht="12.75">
      <c r="B238" s="2" t="s">
        <v>175</v>
      </c>
      <c r="C238" s="4">
        <v>17051.793737103</v>
      </c>
      <c r="D238" s="3">
        <v>0.5694545879219864</v>
      </c>
      <c r="E238" s="3">
        <v>0.10409889930042104</v>
      </c>
      <c r="F238" s="4">
        <v>22742.86</v>
      </c>
      <c r="G238" s="4">
        <v>29944.08</v>
      </c>
      <c r="H238" s="6">
        <f t="shared" si="6"/>
        <v>7201.220000000001</v>
      </c>
      <c r="I238" s="7">
        <f t="shared" si="7"/>
        <v>0.31663651801048776</v>
      </c>
    </row>
    <row r="239" spans="2:9" ht="12.75">
      <c r="B239" s="2" t="s">
        <v>320</v>
      </c>
      <c r="C239" s="4">
        <v>-319.27044046272</v>
      </c>
      <c r="D239" s="3">
        <v>-0.14649196145006055</v>
      </c>
      <c r="E239" s="3">
        <v>0.10402859159974742</v>
      </c>
      <c r="F239" s="4">
        <v>576.02</v>
      </c>
      <c r="G239" s="4">
        <v>2179.44</v>
      </c>
      <c r="H239" s="6">
        <f t="shared" si="6"/>
        <v>1603.42</v>
      </c>
      <c r="I239" s="7">
        <f t="shared" si="7"/>
        <v>2.783618624353321</v>
      </c>
    </row>
    <row r="240" spans="2:9" ht="12.75">
      <c r="B240" s="2" t="s">
        <v>195</v>
      </c>
      <c r="C240" s="4">
        <v>-1012.7578797329022</v>
      </c>
      <c r="D240" s="3">
        <v>-0.15583431755530938</v>
      </c>
      <c r="E240" s="3">
        <v>0.10379810918833843</v>
      </c>
      <c r="F240" s="4">
        <v>2065.47</v>
      </c>
      <c r="G240" s="4">
        <v>6498.94</v>
      </c>
      <c r="H240" s="6">
        <f t="shared" si="6"/>
        <v>4433.469999999999</v>
      </c>
      <c r="I240" s="7">
        <f t="shared" si="7"/>
        <v>2.146470294896561</v>
      </c>
    </row>
    <row r="241" spans="2:9" ht="12.75">
      <c r="B241" s="2" t="s">
        <v>302</v>
      </c>
      <c r="C241" s="4">
        <v>2946.0328248239384</v>
      </c>
      <c r="D241" s="3">
        <v>0.19414249906086017</v>
      </c>
      <c r="E241" s="3">
        <v>0.10361721588839723</v>
      </c>
      <c r="F241" s="4">
        <v>7999.43</v>
      </c>
      <c r="G241" s="4">
        <v>15174.59</v>
      </c>
      <c r="H241" s="6">
        <f t="shared" si="6"/>
        <v>7175.16</v>
      </c>
      <c r="I241" s="7">
        <f t="shared" si="7"/>
        <v>0.8969589083222179</v>
      </c>
    </row>
    <row r="242" spans="2:9" ht="12.75">
      <c r="B242" s="2" t="s">
        <v>304</v>
      </c>
      <c r="C242" s="4">
        <v>-144.802266721234</v>
      </c>
      <c r="D242" s="3">
        <v>-0.018664776164272465</v>
      </c>
      <c r="E242" s="3">
        <v>0.10273280208613356</v>
      </c>
      <c r="F242" s="4">
        <v>4132.7</v>
      </c>
      <c r="G242" s="4">
        <v>7758.05</v>
      </c>
      <c r="H242" s="6">
        <f t="shared" si="6"/>
        <v>3625.3500000000004</v>
      </c>
      <c r="I242" s="7">
        <f t="shared" si="7"/>
        <v>0.8772352215258791</v>
      </c>
    </row>
    <row r="243" spans="2:9" ht="12.75">
      <c r="B243" s="2" t="s">
        <v>307</v>
      </c>
      <c r="C243" s="4">
        <v>887.7186831942065</v>
      </c>
      <c r="D243" s="3">
        <v>0.08057000313979573</v>
      </c>
      <c r="E243" s="3">
        <v>0.10262491747067459</v>
      </c>
      <c r="F243" s="4">
        <v>4460.42</v>
      </c>
      <c r="G243" s="4">
        <v>11017.98</v>
      </c>
      <c r="H243" s="6">
        <f t="shared" si="6"/>
        <v>6557.5599999999995</v>
      </c>
      <c r="I243" s="7">
        <f t="shared" si="7"/>
        <v>1.4701664865640454</v>
      </c>
    </row>
    <row r="244" spans="2:9" ht="12.75">
      <c r="B244" s="2" t="s">
        <v>13</v>
      </c>
      <c r="C244" s="4">
        <v>-3509.6885977864854</v>
      </c>
      <c r="D244" s="3">
        <v>-1.2057222256606244</v>
      </c>
      <c r="E244" s="3">
        <v>0.10253680756440597</v>
      </c>
      <c r="F244" s="4">
        <v>44.71</v>
      </c>
      <c r="G244" s="4">
        <v>2910.86</v>
      </c>
      <c r="H244" s="6">
        <f t="shared" si="6"/>
        <v>2866.15</v>
      </c>
      <c r="I244" s="7">
        <f t="shared" si="7"/>
        <v>64.10534556027734</v>
      </c>
    </row>
    <row r="245" spans="2:9" ht="12.75">
      <c r="B245" s="2" t="s">
        <v>168</v>
      </c>
      <c r="C245" s="4">
        <v>1819.1821028132345</v>
      </c>
      <c r="D245" s="3">
        <v>0.1511725798241151</v>
      </c>
      <c r="E245" s="3">
        <v>0.10239039319907572</v>
      </c>
      <c r="F245" s="4">
        <v>6585.71</v>
      </c>
      <c r="G245" s="4">
        <v>12033.81</v>
      </c>
      <c r="H245" s="6">
        <f t="shared" si="6"/>
        <v>5448.099999999999</v>
      </c>
      <c r="I245" s="7">
        <f t="shared" si="7"/>
        <v>0.8272608420352551</v>
      </c>
    </row>
    <row r="246" spans="2:9" ht="12.75">
      <c r="B246" s="2" t="s">
        <v>298</v>
      </c>
      <c r="C246" s="4">
        <v>428.72455493212624</v>
      </c>
      <c r="D246" s="3">
        <v>0.11736810325505397</v>
      </c>
      <c r="E246" s="3">
        <v>0.10220639601009163</v>
      </c>
      <c r="F246" s="4">
        <v>1773.91</v>
      </c>
      <c r="G246" s="4">
        <v>3652.82</v>
      </c>
      <c r="H246" s="6">
        <f t="shared" si="6"/>
        <v>1878.91</v>
      </c>
      <c r="I246" s="7">
        <f t="shared" si="7"/>
        <v>1.0591912780242516</v>
      </c>
    </row>
    <row r="247" spans="2:9" ht="12.75">
      <c r="B247" s="2" t="s">
        <v>162</v>
      </c>
      <c r="C247" s="4">
        <v>225.07580523832826</v>
      </c>
      <c r="D247" s="3">
        <v>0.019385990220549314</v>
      </c>
      <c r="E247" s="3">
        <v>0.1021153906878125</v>
      </c>
      <c r="F247" s="4">
        <v>3528.16</v>
      </c>
      <c r="G247" s="4">
        <v>11610.23</v>
      </c>
      <c r="H247" s="6">
        <f t="shared" si="6"/>
        <v>8082.07</v>
      </c>
      <c r="I247" s="7">
        <f t="shared" si="7"/>
        <v>2.290732279715206</v>
      </c>
    </row>
    <row r="248" spans="2:9" ht="12.75">
      <c r="B248" s="2" t="s">
        <v>217</v>
      </c>
      <c r="C248" s="4">
        <v>146.05234007442488</v>
      </c>
      <c r="D248" s="3">
        <v>0.024951710129911656</v>
      </c>
      <c r="E248" s="3">
        <v>0.10205038526772814</v>
      </c>
      <c r="F248" s="4">
        <v>964.93</v>
      </c>
      <c r="G248" s="4">
        <v>5853.4</v>
      </c>
      <c r="H248" s="6">
        <f t="shared" si="6"/>
        <v>4888.469999999999</v>
      </c>
      <c r="I248" s="7">
        <f t="shared" si="7"/>
        <v>5.066139512710766</v>
      </c>
    </row>
    <row r="249" spans="2:9" ht="12.75">
      <c r="B249" s="2" t="s">
        <v>310</v>
      </c>
      <c r="C249" s="4">
        <v>571.5776466616198</v>
      </c>
      <c r="D249" s="3">
        <v>0.05549297540404076</v>
      </c>
      <c r="E249" s="3">
        <v>0.10202323813439329</v>
      </c>
      <c r="F249" s="4">
        <v>7236.2</v>
      </c>
      <c r="G249" s="4">
        <v>10300</v>
      </c>
      <c r="H249" s="6">
        <f t="shared" si="6"/>
        <v>3063.8</v>
      </c>
      <c r="I249" s="7">
        <f t="shared" si="7"/>
        <v>0.4233990215859153</v>
      </c>
    </row>
    <row r="250" spans="2:9" ht="12.75">
      <c r="B250" s="2" t="s">
        <v>252</v>
      </c>
      <c r="C250" s="4">
        <v>31838.32927889189</v>
      </c>
      <c r="D250" s="3">
        <v>0.3097270113042856</v>
      </c>
      <c r="E250" s="3">
        <v>0.1015007587733543</v>
      </c>
      <c r="F250" s="4">
        <v>49751.04</v>
      </c>
      <c r="G250" s="4">
        <v>102794.81</v>
      </c>
      <c r="H250" s="6">
        <f t="shared" si="6"/>
        <v>53043.77</v>
      </c>
      <c r="I250" s="7">
        <f t="shared" si="7"/>
        <v>1.0661841440902542</v>
      </c>
    </row>
    <row r="251" spans="2:9" ht="12.75">
      <c r="B251" s="2" t="s">
        <v>111</v>
      </c>
      <c r="C251" s="4">
        <v>882.3998503140936</v>
      </c>
      <c r="D251" s="3">
        <v>0.1350160125459173</v>
      </c>
      <c r="E251" s="3">
        <v>0.10102110883774129</v>
      </c>
      <c r="F251" s="4">
        <v>3358.61</v>
      </c>
      <c r="G251" s="4">
        <v>6535.52</v>
      </c>
      <c r="H251" s="6">
        <f t="shared" si="6"/>
        <v>3176.9100000000003</v>
      </c>
      <c r="I251" s="7">
        <f t="shared" si="7"/>
        <v>0.9459002384915188</v>
      </c>
    </row>
    <row r="252" spans="2:9" ht="12.75">
      <c r="B252" s="2" t="s">
        <v>367</v>
      </c>
      <c r="C252" s="4">
        <v>-79.31967330648536</v>
      </c>
      <c r="D252" s="3">
        <v>-0.019331598057689255</v>
      </c>
      <c r="E252" s="3">
        <v>0.10081091035028367</v>
      </c>
      <c r="F252" s="4">
        <v>1266.58</v>
      </c>
      <c r="G252" s="4">
        <v>4103.11</v>
      </c>
      <c r="H252" s="6">
        <f t="shared" si="6"/>
        <v>2836.5299999999997</v>
      </c>
      <c r="I252" s="7">
        <f t="shared" si="7"/>
        <v>2.239519019722402</v>
      </c>
    </row>
    <row r="253" spans="2:9" ht="12.75">
      <c r="B253" s="2" t="s">
        <v>293</v>
      </c>
      <c r="C253" s="4">
        <v>6970.7625213902575</v>
      </c>
      <c r="D253" s="3">
        <v>0.08709676418300936</v>
      </c>
      <c r="E253" s="3">
        <v>0.10078024300160715</v>
      </c>
      <c r="F253" s="4">
        <v>33048.11</v>
      </c>
      <c r="G253" s="4">
        <v>80034.69</v>
      </c>
      <c r="H253" s="6">
        <f t="shared" si="6"/>
        <v>46986.58</v>
      </c>
      <c r="I253" s="7">
        <f t="shared" si="7"/>
        <v>1.4217629994574577</v>
      </c>
    </row>
    <row r="254" spans="2:9" ht="12.75">
      <c r="B254" s="2" t="s">
        <v>89</v>
      </c>
      <c r="C254" s="4">
        <v>702.4594892706452</v>
      </c>
      <c r="D254" s="3">
        <v>0.10487804171634345</v>
      </c>
      <c r="E254" s="3">
        <v>0.10073981611267091</v>
      </c>
      <c r="F254" s="4">
        <v>3051.66</v>
      </c>
      <c r="G254" s="4">
        <v>6697.87</v>
      </c>
      <c r="H254" s="6">
        <f t="shared" si="6"/>
        <v>3646.21</v>
      </c>
      <c r="I254" s="7">
        <f t="shared" si="7"/>
        <v>1.194828388483645</v>
      </c>
    </row>
    <row r="255" spans="2:9" ht="12.75">
      <c r="B255" s="2" t="s">
        <v>342</v>
      </c>
      <c r="C255" s="4">
        <v>963.9468520187054</v>
      </c>
      <c r="D255" s="3">
        <v>0.10655561559364979</v>
      </c>
      <c r="E255" s="3">
        <v>0.10044394450609007</v>
      </c>
      <c r="F255" s="4">
        <v>3234.15</v>
      </c>
      <c r="G255" s="4">
        <v>9046.42</v>
      </c>
      <c r="H255" s="6">
        <f t="shared" si="6"/>
        <v>5812.27</v>
      </c>
      <c r="I255" s="7">
        <f t="shared" si="7"/>
        <v>1.7971553576673933</v>
      </c>
    </row>
    <row r="256" spans="2:9" ht="12.75">
      <c r="B256" s="2" t="s">
        <v>216</v>
      </c>
      <c r="C256" s="4">
        <v>5065.2333651166255</v>
      </c>
      <c r="D256" s="3">
        <v>0.4121674832428173</v>
      </c>
      <c r="E256" s="3">
        <v>0.1003606326337978</v>
      </c>
      <c r="F256" s="4">
        <v>3732.79</v>
      </c>
      <c r="G256" s="4">
        <v>12289.26</v>
      </c>
      <c r="H256" s="6">
        <f t="shared" si="6"/>
        <v>8556.470000000001</v>
      </c>
      <c r="I256" s="7">
        <f t="shared" si="7"/>
        <v>2.2922452106869127</v>
      </c>
    </row>
    <row r="257" spans="2:9" ht="12.75">
      <c r="B257" s="2" t="s">
        <v>98</v>
      </c>
      <c r="C257" s="4">
        <v>17638.204154737814</v>
      </c>
      <c r="D257" s="3">
        <v>0.14177003567469124</v>
      </c>
      <c r="E257" s="3">
        <v>0.09871977894051831</v>
      </c>
      <c r="F257" s="4">
        <v>54852.24</v>
      </c>
      <c r="G257" s="4">
        <v>124414.19</v>
      </c>
      <c r="H257" s="6">
        <f t="shared" si="6"/>
        <v>69561.95000000001</v>
      </c>
      <c r="I257" s="7">
        <f t="shared" si="7"/>
        <v>1.2681697228773157</v>
      </c>
    </row>
    <row r="258" spans="2:9" ht="12.75">
      <c r="B258" s="2" t="s">
        <v>82</v>
      </c>
      <c r="C258" s="4">
        <v>212.78642922460904</v>
      </c>
      <c r="D258" s="3">
        <v>0.04523521029434716</v>
      </c>
      <c r="E258" s="3">
        <v>0.0985754757711872</v>
      </c>
      <c r="F258" s="4">
        <v>1376.63</v>
      </c>
      <c r="G258" s="4">
        <v>4704</v>
      </c>
      <c r="H258" s="6">
        <f t="shared" si="6"/>
        <v>3327.37</v>
      </c>
      <c r="I258" s="7">
        <f t="shared" si="7"/>
        <v>2.4170401632973273</v>
      </c>
    </row>
    <row r="259" spans="2:9" ht="12.75">
      <c r="B259" s="2" t="s">
        <v>6</v>
      </c>
      <c r="C259" s="4">
        <v>464.15993241414935</v>
      </c>
      <c r="D259" s="3">
        <v>0.038659215039761906</v>
      </c>
      <c r="E259" s="3">
        <v>0.09802850005216479</v>
      </c>
      <c r="F259" s="4">
        <v>5297.05</v>
      </c>
      <c r="G259" s="4">
        <v>12006.45</v>
      </c>
      <c r="H259" s="6">
        <f aca="true" t="shared" si="8" ref="H259:H322">G259-F259</f>
        <v>6709.400000000001</v>
      </c>
      <c r="I259" s="7">
        <f aca="true" t="shared" si="9" ref="I259:I322">H259/F259</f>
        <v>1.2666295390830746</v>
      </c>
    </row>
    <row r="260" spans="2:9" ht="12.75">
      <c r="B260" s="2" t="s">
        <v>332</v>
      </c>
      <c r="C260" s="4">
        <v>211.0368737852334</v>
      </c>
      <c r="D260" s="3">
        <v>0.0416715618152265</v>
      </c>
      <c r="E260" s="3">
        <v>0.09759797300886452</v>
      </c>
      <c r="F260" s="4">
        <v>2701.64</v>
      </c>
      <c r="G260" s="4">
        <v>5064.29</v>
      </c>
      <c r="H260" s="6">
        <f t="shared" si="8"/>
        <v>2362.65</v>
      </c>
      <c r="I260" s="7">
        <f t="shared" si="9"/>
        <v>0.8745243629795236</v>
      </c>
    </row>
    <row r="261" spans="2:9" ht="12.75">
      <c r="B261" s="2" t="s">
        <v>271</v>
      </c>
      <c r="C261" s="4">
        <v>-246.4523528052252</v>
      </c>
      <c r="D261" s="3">
        <v>-0.04279816076555362</v>
      </c>
      <c r="E261" s="3">
        <v>0.09735800600048661</v>
      </c>
      <c r="F261" s="4">
        <v>1768.24</v>
      </c>
      <c r="G261" s="4">
        <v>5758.48</v>
      </c>
      <c r="H261" s="6">
        <f t="shared" si="8"/>
        <v>3990.24</v>
      </c>
      <c r="I261" s="7">
        <f t="shared" si="9"/>
        <v>2.256616748857621</v>
      </c>
    </row>
    <row r="262" spans="2:9" ht="12.75">
      <c r="B262" s="2" t="s">
        <v>350</v>
      </c>
      <c r="C262" s="4">
        <v>-559.5990499395698</v>
      </c>
      <c r="D262" s="3">
        <v>-0.14163371321897575</v>
      </c>
      <c r="E262" s="3">
        <v>0.09730652659930561</v>
      </c>
      <c r="F262" s="4">
        <v>2975.95</v>
      </c>
      <c r="G262" s="4">
        <v>3951.03</v>
      </c>
      <c r="H262" s="6">
        <f t="shared" si="8"/>
        <v>975.0800000000004</v>
      </c>
      <c r="I262" s="7">
        <f t="shared" si="9"/>
        <v>0.32765335439103493</v>
      </c>
    </row>
    <row r="263" spans="2:9" ht="12.75">
      <c r="B263" s="2" t="s">
        <v>299</v>
      </c>
      <c r="C263" s="4">
        <v>1847.5539286566457</v>
      </c>
      <c r="D263" s="3">
        <v>0.19471158009042844</v>
      </c>
      <c r="E263" s="3">
        <v>0.09729268601543128</v>
      </c>
      <c r="F263" s="4">
        <v>6259.7</v>
      </c>
      <c r="G263" s="4">
        <v>9488.67</v>
      </c>
      <c r="H263" s="6">
        <f t="shared" si="8"/>
        <v>3228.9700000000003</v>
      </c>
      <c r="I263" s="7">
        <f t="shared" si="9"/>
        <v>0.5158346246625238</v>
      </c>
    </row>
    <row r="264" spans="2:9" ht="12.75">
      <c r="B264" s="2" t="s">
        <v>52</v>
      </c>
      <c r="C264" s="4">
        <v>1674.9128679996124</v>
      </c>
      <c r="D264" s="3">
        <v>0.08992140020538646</v>
      </c>
      <c r="E264" s="3">
        <v>0.09719142601379538</v>
      </c>
      <c r="F264" s="4">
        <v>9020.87</v>
      </c>
      <c r="G264" s="4">
        <v>18626.41</v>
      </c>
      <c r="H264" s="6">
        <f t="shared" si="8"/>
        <v>9605.539999999999</v>
      </c>
      <c r="I264" s="7">
        <f t="shared" si="9"/>
        <v>1.0648130390971158</v>
      </c>
    </row>
    <row r="265" spans="2:9" ht="12.75">
      <c r="B265" s="2" t="s">
        <v>235</v>
      </c>
      <c r="C265" s="4">
        <v>137.586712723843</v>
      </c>
      <c r="D265" s="3">
        <v>0.01340205596520613</v>
      </c>
      <c r="E265" s="3">
        <v>0.09705987335621713</v>
      </c>
      <c r="F265" s="4">
        <v>4937.79</v>
      </c>
      <c r="G265" s="4">
        <v>10266.09</v>
      </c>
      <c r="H265" s="6">
        <f t="shared" si="8"/>
        <v>5328.3</v>
      </c>
      <c r="I265" s="7">
        <f t="shared" si="9"/>
        <v>1.0790859878609662</v>
      </c>
    </row>
    <row r="266" spans="2:9" ht="12.75">
      <c r="B266" s="2" t="s">
        <v>326</v>
      </c>
      <c r="C266" s="4">
        <v>6319.771643711714</v>
      </c>
      <c r="D266" s="3">
        <v>0.2473181116467056</v>
      </c>
      <c r="E266" s="3">
        <v>0.0959891488790463</v>
      </c>
      <c r="F266" s="4">
        <v>12664.1</v>
      </c>
      <c r="G266" s="4">
        <v>25553.21</v>
      </c>
      <c r="H266" s="6">
        <f t="shared" si="8"/>
        <v>12889.109999999999</v>
      </c>
      <c r="I266" s="7">
        <f t="shared" si="9"/>
        <v>1.0177675476346522</v>
      </c>
    </row>
    <row r="267" spans="2:9" ht="12.75">
      <c r="B267" s="2" t="s">
        <v>73</v>
      </c>
      <c r="C267" s="4">
        <v>-2246.6495493201246</v>
      </c>
      <c r="D267" s="3">
        <v>-0.1870811085489605</v>
      </c>
      <c r="E267" s="3">
        <v>0.09483245970746323</v>
      </c>
      <c r="F267" s="4">
        <v>3825.47</v>
      </c>
      <c r="G267" s="4">
        <v>12008.96</v>
      </c>
      <c r="H267" s="6">
        <f t="shared" si="8"/>
        <v>8183.49</v>
      </c>
      <c r="I267" s="7">
        <f t="shared" si="9"/>
        <v>2.1392116524244082</v>
      </c>
    </row>
    <row r="268" spans="2:9" ht="12.75">
      <c r="B268" s="2" t="s">
        <v>197</v>
      </c>
      <c r="C268" s="4">
        <v>-9404.709515249757</v>
      </c>
      <c r="D268" s="3">
        <v>-0.3263444824304569</v>
      </c>
      <c r="E268" s="3">
        <v>0.09427687641455251</v>
      </c>
      <c r="F268" s="4">
        <v>8569.04</v>
      </c>
      <c r="G268" s="4">
        <v>28818.35</v>
      </c>
      <c r="H268" s="6">
        <f t="shared" si="8"/>
        <v>20249.309999999998</v>
      </c>
      <c r="I268" s="7">
        <f t="shared" si="9"/>
        <v>2.3630780110724183</v>
      </c>
    </row>
    <row r="269" spans="2:9" ht="12.75">
      <c r="B269" s="2" t="s">
        <v>135</v>
      </c>
      <c r="C269" s="4">
        <v>11141.07513740994</v>
      </c>
      <c r="D269" s="3">
        <v>0.2435629323679627</v>
      </c>
      <c r="E269" s="3">
        <v>0.09370567926005058</v>
      </c>
      <c r="F269" s="4">
        <v>31784.82</v>
      </c>
      <c r="G269" s="4">
        <v>45742.08</v>
      </c>
      <c r="H269" s="6">
        <f t="shared" si="8"/>
        <v>13957.260000000002</v>
      </c>
      <c r="I269" s="7">
        <f t="shared" si="9"/>
        <v>0.43911716347615</v>
      </c>
    </row>
    <row r="270" spans="2:9" ht="12.75">
      <c r="B270" s="2" t="s">
        <v>218</v>
      </c>
      <c r="C270" s="4">
        <v>-865.71172131396</v>
      </c>
      <c r="D270" s="3">
        <v>-0.029042474213334665</v>
      </c>
      <c r="E270" s="3">
        <v>0.09342470636938494</v>
      </c>
      <c r="F270" s="4">
        <v>9469.03</v>
      </c>
      <c r="G270" s="4">
        <v>29808.47</v>
      </c>
      <c r="H270" s="6">
        <f t="shared" si="8"/>
        <v>20339.440000000002</v>
      </c>
      <c r="I270" s="7">
        <f t="shared" si="9"/>
        <v>2.147996151664954</v>
      </c>
    </row>
    <row r="271" spans="2:9" ht="12.75">
      <c r="B271" s="2" t="s">
        <v>14</v>
      </c>
      <c r="C271" s="4">
        <v>-4359.735146173062</v>
      </c>
      <c r="D271" s="3">
        <v>-0.29992344237907825</v>
      </c>
      <c r="E271" s="3">
        <v>0.09335141456868068</v>
      </c>
      <c r="F271" s="4">
        <v>4215.75</v>
      </c>
      <c r="G271" s="4">
        <v>14536.16</v>
      </c>
      <c r="H271" s="6">
        <f t="shared" si="8"/>
        <v>10320.41</v>
      </c>
      <c r="I271" s="7">
        <f t="shared" si="9"/>
        <v>2.448060250252031</v>
      </c>
    </row>
    <row r="272" spans="2:9" ht="12.75">
      <c r="B272" s="2" t="s">
        <v>303</v>
      </c>
      <c r="C272" s="4">
        <v>905.9566989558853</v>
      </c>
      <c r="D272" s="3">
        <v>0.08327841220701881</v>
      </c>
      <c r="E272" s="3">
        <v>0.09290996941497531</v>
      </c>
      <c r="F272" s="4">
        <v>6989.93</v>
      </c>
      <c r="G272" s="4">
        <v>10878.65</v>
      </c>
      <c r="H272" s="6">
        <f t="shared" si="8"/>
        <v>3888.7199999999993</v>
      </c>
      <c r="I272" s="7">
        <f t="shared" si="9"/>
        <v>0.5563317515339924</v>
      </c>
    </row>
    <row r="273" spans="2:9" ht="12.75">
      <c r="B273" s="2" t="s">
        <v>291</v>
      </c>
      <c r="C273" s="4">
        <v>-64.85192544221593</v>
      </c>
      <c r="D273" s="3">
        <v>-0.04350084211522245</v>
      </c>
      <c r="E273" s="3">
        <v>0.0904432118580838</v>
      </c>
      <c r="F273" s="4">
        <v>1047.33</v>
      </c>
      <c r="G273" s="4">
        <v>1490.82</v>
      </c>
      <c r="H273" s="6">
        <f t="shared" si="8"/>
        <v>443.49</v>
      </c>
      <c r="I273" s="7">
        <f t="shared" si="9"/>
        <v>0.42344819684340185</v>
      </c>
    </row>
    <row r="274" spans="2:9" ht="12.75">
      <c r="B274" s="2" t="s">
        <v>79</v>
      </c>
      <c r="C274" s="4">
        <v>-18666.69325639514</v>
      </c>
      <c r="D274" s="3">
        <v>-0.8272707000071858</v>
      </c>
      <c r="E274" s="3">
        <v>0.09043832883316094</v>
      </c>
      <c r="F274" s="4">
        <v>1967.24</v>
      </c>
      <c r="G274" s="4">
        <v>22564.19</v>
      </c>
      <c r="H274" s="6">
        <f t="shared" si="8"/>
        <v>20596.949999999997</v>
      </c>
      <c r="I274" s="7">
        <f t="shared" si="9"/>
        <v>10.469973160366807</v>
      </c>
    </row>
    <row r="275" spans="2:9" ht="12.75">
      <c r="B275" s="2" t="s">
        <v>58</v>
      </c>
      <c r="C275" s="4">
        <v>-134.71642041468942</v>
      </c>
      <c r="D275" s="3">
        <v>-0.05072154383083186</v>
      </c>
      <c r="E275" s="3">
        <v>0.08975942137393789</v>
      </c>
      <c r="F275" s="4">
        <v>1285.19</v>
      </c>
      <c r="G275" s="4">
        <v>2656</v>
      </c>
      <c r="H275" s="6">
        <f t="shared" si="8"/>
        <v>1370.81</v>
      </c>
      <c r="I275" s="7">
        <f t="shared" si="9"/>
        <v>1.0666204996926523</v>
      </c>
    </row>
    <row r="276" spans="2:9" ht="12.75">
      <c r="B276" s="2" t="s">
        <v>110</v>
      </c>
      <c r="C276" s="4">
        <v>-1001.1492731724106</v>
      </c>
      <c r="D276" s="3">
        <v>-0.10347411085193839</v>
      </c>
      <c r="E276" s="3">
        <v>0.0890653221093014</v>
      </c>
      <c r="F276" s="4">
        <v>7631.7</v>
      </c>
      <c r="G276" s="4">
        <v>9675.36</v>
      </c>
      <c r="H276" s="6">
        <f t="shared" si="8"/>
        <v>2043.6600000000008</v>
      </c>
      <c r="I276" s="7">
        <f t="shared" si="9"/>
        <v>0.2677856833995048</v>
      </c>
    </row>
    <row r="277" spans="2:9" ht="12.75">
      <c r="B277" s="2" t="s">
        <v>327</v>
      </c>
      <c r="C277" s="4">
        <v>-933.1551393255149</v>
      </c>
      <c r="D277" s="3">
        <v>-0.029128801545209092</v>
      </c>
      <c r="E277" s="3">
        <v>0.08894263812500869</v>
      </c>
      <c r="F277" s="4">
        <v>13841.32</v>
      </c>
      <c r="G277" s="4">
        <v>32035.48</v>
      </c>
      <c r="H277" s="6">
        <f t="shared" si="8"/>
        <v>18194.16</v>
      </c>
      <c r="I277" s="7">
        <f t="shared" si="9"/>
        <v>1.3144815667869827</v>
      </c>
    </row>
    <row r="278" spans="2:9" ht="12.75">
      <c r="B278" s="2" t="s">
        <v>70</v>
      </c>
      <c r="C278" s="4">
        <v>10153.841664948668</v>
      </c>
      <c r="D278" s="3">
        <v>0.18307243508794013</v>
      </c>
      <c r="E278" s="3">
        <v>0.0886851339197865</v>
      </c>
      <c r="F278" s="4">
        <v>34967.83</v>
      </c>
      <c r="G278" s="4">
        <v>55463.52</v>
      </c>
      <c r="H278" s="6">
        <f t="shared" si="8"/>
        <v>20495.689999999995</v>
      </c>
      <c r="I278" s="7">
        <f t="shared" si="9"/>
        <v>0.5861298799496564</v>
      </c>
    </row>
    <row r="279" spans="2:9" ht="12.75">
      <c r="B279" s="2" t="s">
        <v>336</v>
      </c>
      <c r="C279" s="4">
        <v>-12887.855202015526</v>
      </c>
      <c r="D279" s="3">
        <v>-2.6070726747910404</v>
      </c>
      <c r="E279" s="3">
        <v>0.08804681266142511</v>
      </c>
      <c r="F279" s="4">
        <v>613.85</v>
      </c>
      <c r="G279" s="4">
        <v>4943.42</v>
      </c>
      <c r="H279" s="6">
        <f t="shared" si="8"/>
        <v>4329.57</v>
      </c>
      <c r="I279" s="7">
        <f t="shared" si="9"/>
        <v>7.053140017919686</v>
      </c>
    </row>
    <row r="280" spans="2:9" ht="12.75">
      <c r="B280" s="2" t="s">
        <v>340</v>
      </c>
      <c r="C280" s="4">
        <v>-2286.819164977576</v>
      </c>
      <c r="D280" s="3">
        <v>-0.15406873780827643</v>
      </c>
      <c r="E280" s="3">
        <v>0.08765808658973784</v>
      </c>
      <c r="F280" s="4">
        <v>5611.86</v>
      </c>
      <c r="G280" s="4">
        <v>14842.85</v>
      </c>
      <c r="H280" s="6">
        <f t="shared" si="8"/>
        <v>9230.990000000002</v>
      </c>
      <c r="I280" s="7">
        <f t="shared" si="9"/>
        <v>1.6449073925579045</v>
      </c>
    </row>
    <row r="281" spans="2:9" ht="12.75">
      <c r="B281" s="2" t="s">
        <v>245</v>
      </c>
      <c r="C281" s="4">
        <v>-1208.8486049861524</v>
      </c>
      <c r="D281" s="3">
        <v>-0.32397692078486534</v>
      </c>
      <c r="E281" s="3">
        <v>0.08758514593165367</v>
      </c>
      <c r="F281" s="4">
        <v>2426.2</v>
      </c>
      <c r="G281" s="4">
        <v>3731.28</v>
      </c>
      <c r="H281" s="6">
        <f t="shared" si="8"/>
        <v>1305.0800000000004</v>
      </c>
      <c r="I281" s="7">
        <f t="shared" si="9"/>
        <v>0.5379111367570689</v>
      </c>
    </row>
    <row r="282" spans="2:9" ht="12.75">
      <c r="B282" s="2" t="s">
        <v>67</v>
      </c>
      <c r="C282" s="4">
        <v>-7925.294825631203</v>
      </c>
      <c r="D282" s="3">
        <v>-0.23502480125592592</v>
      </c>
      <c r="E282" s="3">
        <v>0.08756518803677715</v>
      </c>
      <c r="F282" s="4">
        <v>13615.61</v>
      </c>
      <c r="G282" s="4">
        <v>33721.1</v>
      </c>
      <c r="H282" s="6">
        <f t="shared" si="8"/>
        <v>20105.489999999998</v>
      </c>
      <c r="I282" s="7">
        <f t="shared" si="9"/>
        <v>1.4766499628000507</v>
      </c>
    </row>
    <row r="283" spans="2:9" ht="12.75">
      <c r="B283" s="2" t="s">
        <v>352</v>
      </c>
      <c r="C283" s="4">
        <v>-514.8772822059609</v>
      </c>
      <c r="D283" s="3">
        <v>-0.134307520719841</v>
      </c>
      <c r="E283" s="3">
        <v>0.08735725043608533</v>
      </c>
      <c r="F283" s="4">
        <v>2214.54</v>
      </c>
      <c r="G283" s="4">
        <v>3833.57</v>
      </c>
      <c r="H283" s="6">
        <f t="shared" si="8"/>
        <v>1619.0300000000002</v>
      </c>
      <c r="I283" s="7">
        <f t="shared" si="9"/>
        <v>0.7310908811762263</v>
      </c>
    </row>
    <row r="284" spans="2:9" ht="12.75">
      <c r="B284" s="2" t="s">
        <v>72</v>
      </c>
      <c r="C284" s="4">
        <v>-659.1620866472607</v>
      </c>
      <c r="D284" s="3">
        <v>-0.22627357837894105</v>
      </c>
      <c r="E284" s="3">
        <v>0.0870121956761194</v>
      </c>
      <c r="F284" s="4">
        <v>1545.85</v>
      </c>
      <c r="G284" s="4">
        <v>2913.12</v>
      </c>
      <c r="H284" s="6">
        <f t="shared" si="8"/>
        <v>1367.27</v>
      </c>
      <c r="I284" s="7">
        <f t="shared" si="9"/>
        <v>0.8844777953876508</v>
      </c>
    </row>
    <row r="285" spans="2:9" ht="12.75">
      <c r="B285" s="2" t="s">
        <v>343</v>
      </c>
      <c r="C285" s="4">
        <v>-382.1500824900961</v>
      </c>
      <c r="D285" s="3">
        <v>-0.12449872536336291</v>
      </c>
      <c r="E285" s="3">
        <v>0.0845822730358523</v>
      </c>
      <c r="F285" s="4">
        <v>1933.75</v>
      </c>
      <c r="G285" s="4">
        <v>3069.51</v>
      </c>
      <c r="H285" s="6">
        <f t="shared" si="8"/>
        <v>1135.7600000000002</v>
      </c>
      <c r="I285" s="7">
        <f t="shared" si="9"/>
        <v>0.5873354880413705</v>
      </c>
    </row>
    <row r="286" spans="2:9" ht="12.75">
      <c r="B286" s="2" t="s">
        <v>242</v>
      </c>
      <c r="C286" s="4">
        <v>569.956625608552</v>
      </c>
      <c r="D286" s="3">
        <v>0.2605373079458736</v>
      </c>
      <c r="E286" s="3">
        <v>0.08447001037161095</v>
      </c>
      <c r="F286" s="4">
        <v>1585.47</v>
      </c>
      <c r="G286" s="4">
        <v>2187.62</v>
      </c>
      <c r="H286" s="6">
        <f t="shared" si="8"/>
        <v>602.1499999999999</v>
      </c>
      <c r="I286" s="7">
        <f t="shared" si="9"/>
        <v>0.37979274284596987</v>
      </c>
    </row>
    <row r="287" spans="2:9" ht="12.75">
      <c r="B287" s="2" t="s">
        <v>400</v>
      </c>
      <c r="C287" s="4">
        <v>-2593.471551629443</v>
      </c>
      <c r="D287" s="3">
        <v>-0.18435136195670082</v>
      </c>
      <c r="E287" s="3">
        <v>0.0843532105588678</v>
      </c>
      <c r="F287" s="4">
        <v>7518.88</v>
      </c>
      <c r="G287" s="4">
        <v>14068.09</v>
      </c>
      <c r="H287" s="6">
        <f t="shared" si="8"/>
        <v>6549.21</v>
      </c>
      <c r="I287" s="7">
        <f t="shared" si="9"/>
        <v>0.871035313770136</v>
      </c>
    </row>
    <row r="288" spans="2:9" ht="12.75">
      <c r="B288" s="2" t="s">
        <v>37</v>
      </c>
      <c r="C288" s="4">
        <v>-652.4880264932528</v>
      </c>
      <c r="D288" s="3">
        <v>-0.2158662188785512</v>
      </c>
      <c r="E288" s="3">
        <v>0.08400231570296612</v>
      </c>
      <c r="F288" s="4">
        <v>1581.13</v>
      </c>
      <c r="G288" s="4">
        <v>3022.65</v>
      </c>
      <c r="H288" s="6">
        <f t="shared" si="8"/>
        <v>1441.52</v>
      </c>
      <c r="I288" s="7">
        <f t="shared" si="9"/>
        <v>0.9117023900628031</v>
      </c>
    </row>
    <row r="289" spans="2:9" ht="12.75">
      <c r="B289" s="2" t="s">
        <v>157</v>
      </c>
      <c r="C289" s="4">
        <v>-1308.3582143269887</v>
      </c>
      <c r="D289" s="3">
        <v>-0.15355199672406333</v>
      </c>
      <c r="E289" s="3">
        <v>0.08316284097894933</v>
      </c>
      <c r="F289" s="4">
        <v>2488.89</v>
      </c>
      <c r="G289" s="4">
        <v>8520.62</v>
      </c>
      <c r="H289" s="6">
        <f t="shared" si="8"/>
        <v>6031.730000000001</v>
      </c>
      <c r="I289" s="7">
        <f t="shared" si="9"/>
        <v>2.423461864525954</v>
      </c>
    </row>
    <row r="290" spans="2:9" ht="12.75">
      <c r="B290" s="2" t="s">
        <v>29</v>
      </c>
      <c r="C290" s="4">
        <v>-378.49816938754526</v>
      </c>
      <c r="D290" s="3">
        <v>-0.20621658533514867</v>
      </c>
      <c r="E290" s="3">
        <v>0.08312616925047878</v>
      </c>
      <c r="F290" s="4">
        <v>394.29</v>
      </c>
      <c r="G290" s="4">
        <v>1835.44</v>
      </c>
      <c r="H290" s="6">
        <f t="shared" si="8"/>
        <v>1441.15</v>
      </c>
      <c r="I290" s="7">
        <f t="shared" si="9"/>
        <v>3.6550508508965485</v>
      </c>
    </row>
    <row r="291" spans="2:9" ht="12.75">
      <c r="B291" s="2" t="s">
        <v>331</v>
      </c>
      <c r="C291" s="4">
        <v>-1136.7981972705854</v>
      </c>
      <c r="D291" s="3">
        <v>-0.16716022692986487</v>
      </c>
      <c r="E291" s="3">
        <v>0.08224168385300135</v>
      </c>
      <c r="F291" s="4">
        <v>2743.75</v>
      </c>
      <c r="G291" s="4">
        <v>6800.65</v>
      </c>
      <c r="H291" s="6">
        <f t="shared" si="8"/>
        <v>4056.8999999999996</v>
      </c>
      <c r="I291" s="7">
        <f t="shared" si="9"/>
        <v>1.4785968109339407</v>
      </c>
    </row>
    <row r="292" spans="2:9" ht="12.75">
      <c r="B292" s="2" t="s">
        <v>147</v>
      </c>
      <c r="C292" s="4">
        <v>-980.1650040992112</v>
      </c>
      <c r="D292" s="3">
        <v>-0.26086048285642344</v>
      </c>
      <c r="E292" s="3">
        <v>0.08215546904746107</v>
      </c>
      <c r="F292" s="4">
        <v>2306.63</v>
      </c>
      <c r="G292" s="4">
        <v>3757.43</v>
      </c>
      <c r="H292" s="6">
        <f t="shared" si="8"/>
        <v>1450.7999999999997</v>
      </c>
      <c r="I292" s="7">
        <f t="shared" si="9"/>
        <v>0.6289695356429075</v>
      </c>
    </row>
    <row r="293" spans="2:9" ht="12.75">
      <c r="B293" s="2" t="s">
        <v>238</v>
      </c>
      <c r="C293" s="4">
        <v>-1815.2563866102546</v>
      </c>
      <c r="D293" s="3">
        <v>-0.14298998160772514</v>
      </c>
      <c r="E293" s="3">
        <v>0.08176694725271383</v>
      </c>
      <c r="F293" s="4">
        <v>4506.61</v>
      </c>
      <c r="G293" s="4">
        <v>12694.99</v>
      </c>
      <c r="H293" s="6">
        <f t="shared" si="8"/>
        <v>8188.38</v>
      </c>
      <c r="I293" s="7">
        <f t="shared" si="9"/>
        <v>1.8169710713818148</v>
      </c>
    </row>
    <row r="294" spans="2:9" ht="12.75">
      <c r="B294" s="2" t="s">
        <v>185</v>
      </c>
      <c r="C294" s="4">
        <v>-5286.872438851773</v>
      </c>
      <c r="D294" s="3">
        <v>-0.46418176125115</v>
      </c>
      <c r="E294" s="3">
        <v>0.08149637950499677</v>
      </c>
      <c r="F294" s="4">
        <v>3080.16</v>
      </c>
      <c r="G294" s="4">
        <v>11389.66</v>
      </c>
      <c r="H294" s="6">
        <f t="shared" si="8"/>
        <v>8309.5</v>
      </c>
      <c r="I294" s="7">
        <f t="shared" si="9"/>
        <v>2.697749467560127</v>
      </c>
    </row>
    <row r="295" spans="2:9" ht="12.75">
      <c r="B295" s="2" t="s">
        <v>133</v>
      </c>
      <c r="C295" s="4">
        <v>493.75718745229693</v>
      </c>
      <c r="D295" s="3">
        <v>0.1628314912187028</v>
      </c>
      <c r="E295" s="3">
        <v>0.08097398902550368</v>
      </c>
      <c r="F295" s="4">
        <v>2731.16</v>
      </c>
      <c r="G295" s="4">
        <v>3032.32</v>
      </c>
      <c r="H295" s="6">
        <f t="shared" si="8"/>
        <v>301.1600000000003</v>
      </c>
      <c r="I295" s="7">
        <f t="shared" si="9"/>
        <v>0.11026816444294744</v>
      </c>
    </row>
    <row r="296" spans="2:9" ht="12.75">
      <c r="B296" s="2" t="s">
        <v>309</v>
      </c>
      <c r="C296" s="4">
        <v>3008.6621914038233</v>
      </c>
      <c r="D296" s="3">
        <v>0.8905952151118691</v>
      </c>
      <c r="E296" s="3">
        <v>0.08064344618733688</v>
      </c>
      <c r="F296" s="4">
        <v>3401.89</v>
      </c>
      <c r="G296" s="4">
        <v>3378.26</v>
      </c>
      <c r="H296" s="6">
        <f t="shared" si="8"/>
        <v>-23.629999999999654</v>
      </c>
      <c r="I296" s="7">
        <f t="shared" si="9"/>
        <v>-0.006946138764039888</v>
      </c>
    </row>
    <row r="297" spans="2:9" ht="12.75">
      <c r="B297" s="2" t="s">
        <v>39</v>
      </c>
      <c r="C297" s="4">
        <v>-908.3345099889873</v>
      </c>
      <c r="D297" s="3">
        <v>-0.32760872748122255</v>
      </c>
      <c r="E297" s="3">
        <v>0.07949530445283814</v>
      </c>
      <c r="F297" s="4">
        <v>1108.52</v>
      </c>
      <c r="G297" s="4">
        <v>2772.62</v>
      </c>
      <c r="H297" s="6">
        <f t="shared" si="8"/>
        <v>1664.1</v>
      </c>
      <c r="I297" s="7">
        <f t="shared" si="9"/>
        <v>1.5011907768917114</v>
      </c>
    </row>
    <row r="298" spans="2:9" ht="12.75">
      <c r="B298" s="2" t="s">
        <v>134</v>
      </c>
      <c r="C298" s="4">
        <v>-1472.8568418378663</v>
      </c>
      <c r="D298" s="3">
        <v>-0.22211517660670124</v>
      </c>
      <c r="E298" s="3">
        <v>0.07945536676604648</v>
      </c>
      <c r="F298" s="4">
        <v>4814.48</v>
      </c>
      <c r="G298" s="4">
        <v>6631.05</v>
      </c>
      <c r="H298" s="6">
        <f t="shared" si="8"/>
        <v>1816.5700000000006</v>
      </c>
      <c r="I298" s="7">
        <f t="shared" si="9"/>
        <v>0.3773138532094849</v>
      </c>
    </row>
    <row r="299" spans="2:9" ht="12.75">
      <c r="B299" s="2" t="s">
        <v>294</v>
      </c>
      <c r="C299" s="4">
        <v>-1479.8714121054907</v>
      </c>
      <c r="D299" s="3">
        <v>-0.6834297355199553</v>
      </c>
      <c r="E299" s="3">
        <v>0.07689030758415871</v>
      </c>
      <c r="F299" s="4">
        <v>1102.94</v>
      </c>
      <c r="G299" s="4">
        <v>2165.36</v>
      </c>
      <c r="H299" s="6">
        <f t="shared" si="8"/>
        <v>1062.42</v>
      </c>
      <c r="I299" s="7">
        <f t="shared" si="9"/>
        <v>0.9632618274792827</v>
      </c>
    </row>
    <row r="300" spans="2:9" ht="12.75">
      <c r="B300" s="2" t="s">
        <v>269</v>
      </c>
      <c r="C300" s="4">
        <v>-194.33607157449904</v>
      </c>
      <c r="D300" s="3">
        <v>-0.12965072957496</v>
      </c>
      <c r="E300" s="3">
        <v>0.07643149585106279</v>
      </c>
      <c r="F300" s="4">
        <v>1383.9</v>
      </c>
      <c r="G300" s="4">
        <v>1498.92</v>
      </c>
      <c r="H300" s="6">
        <f t="shared" si="8"/>
        <v>115.01999999999998</v>
      </c>
      <c r="I300" s="7">
        <f t="shared" si="9"/>
        <v>0.08311294168653803</v>
      </c>
    </row>
    <row r="301" spans="2:9" ht="12.75">
      <c r="B301" s="2" t="s">
        <v>174</v>
      </c>
      <c r="C301" s="4">
        <v>-5184.988019278349</v>
      </c>
      <c r="D301" s="3">
        <v>-0.30535979943841635</v>
      </c>
      <c r="E301" s="3">
        <v>0.07573423747535357</v>
      </c>
      <c r="F301" s="4">
        <v>11223.45</v>
      </c>
      <c r="G301" s="4">
        <v>16979.93</v>
      </c>
      <c r="H301" s="6">
        <f t="shared" si="8"/>
        <v>5756.48</v>
      </c>
      <c r="I301" s="7">
        <f t="shared" si="9"/>
        <v>0.512897549327524</v>
      </c>
    </row>
    <row r="302" spans="2:9" ht="12.75">
      <c r="B302" s="2" t="s">
        <v>246</v>
      </c>
      <c r="C302" s="4">
        <v>-3803.962069988598</v>
      </c>
      <c r="D302" s="3">
        <v>-0.1207096576935911</v>
      </c>
      <c r="E302" s="3">
        <v>0.07554824719496556</v>
      </c>
      <c r="F302" s="4">
        <v>17740.36</v>
      </c>
      <c r="G302" s="4">
        <v>31513.32</v>
      </c>
      <c r="H302" s="6">
        <f t="shared" si="8"/>
        <v>13772.96</v>
      </c>
      <c r="I302" s="7">
        <f t="shared" si="9"/>
        <v>0.7763630501297606</v>
      </c>
    </row>
    <row r="303" spans="2:9" ht="12.75">
      <c r="B303" s="2" t="s">
        <v>107</v>
      </c>
      <c r="C303" s="4">
        <v>-2824.435288138887</v>
      </c>
      <c r="D303" s="3">
        <v>-0.1993401958751187</v>
      </c>
      <c r="E303" s="3">
        <v>0.07494804857126303</v>
      </c>
      <c r="F303" s="4">
        <v>8136.12</v>
      </c>
      <c r="G303" s="4">
        <v>14168.92</v>
      </c>
      <c r="H303" s="6">
        <f t="shared" si="8"/>
        <v>6032.8</v>
      </c>
      <c r="I303" s="7">
        <f t="shared" si="9"/>
        <v>0.7414836555999667</v>
      </c>
    </row>
    <row r="304" spans="2:9" ht="12.75">
      <c r="B304" s="2" t="s">
        <v>377</v>
      </c>
      <c r="C304" s="4">
        <v>-3216.7399540130264</v>
      </c>
      <c r="D304" s="3">
        <v>-0.18142880410946768</v>
      </c>
      <c r="E304" s="3">
        <v>0.07443301784352818</v>
      </c>
      <c r="F304" s="4">
        <v>11893.68</v>
      </c>
      <c r="G304" s="4">
        <v>17730.04</v>
      </c>
      <c r="H304" s="6">
        <f t="shared" si="8"/>
        <v>5836.360000000001</v>
      </c>
      <c r="I304" s="7">
        <f t="shared" si="9"/>
        <v>0.49071103308647956</v>
      </c>
    </row>
    <row r="305" spans="2:9" ht="12.75">
      <c r="B305" s="2" t="s">
        <v>333</v>
      </c>
      <c r="C305" s="4">
        <v>-1691.263028627373</v>
      </c>
      <c r="D305" s="3">
        <v>-0.42657494889397135</v>
      </c>
      <c r="E305" s="3">
        <v>0.07340335907139872</v>
      </c>
      <c r="F305" s="4">
        <v>2862</v>
      </c>
      <c r="G305" s="4">
        <v>3964.75</v>
      </c>
      <c r="H305" s="6">
        <f t="shared" si="8"/>
        <v>1102.75</v>
      </c>
      <c r="I305" s="7">
        <f t="shared" si="9"/>
        <v>0.38530747728860937</v>
      </c>
    </row>
    <row r="306" spans="2:9" ht="12.75">
      <c r="B306" s="2" t="s">
        <v>4</v>
      </c>
      <c r="C306" s="4">
        <v>-9354.323997959522</v>
      </c>
      <c r="D306" s="3">
        <v>-1.598972344233715</v>
      </c>
      <c r="E306" s="3">
        <v>0.07282989888060354</v>
      </c>
      <c r="F306" s="4">
        <v>1224.05</v>
      </c>
      <c r="G306" s="4">
        <v>5850.21</v>
      </c>
      <c r="H306" s="6">
        <f t="shared" si="8"/>
        <v>4626.16</v>
      </c>
      <c r="I306" s="7">
        <f t="shared" si="9"/>
        <v>3.779388096891467</v>
      </c>
    </row>
    <row r="307" spans="2:9" ht="12.75">
      <c r="B307" s="2" t="s">
        <v>176</v>
      </c>
      <c r="C307" s="4">
        <v>-1723.6951211460212</v>
      </c>
      <c r="D307" s="3">
        <v>-0.29843762107058697</v>
      </c>
      <c r="E307" s="3">
        <v>0.07152002816049507</v>
      </c>
      <c r="F307" s="4">
        <v>3892.69</v>
      </c>
      <c r="G307" s="4">
        <v>5775.73</v>
      </c>
      <c r="H307" s="6">
        <f t="shared" si="8"/>
        <v>1883.0399999999995</v>
      </c>
      <c r="I307" s="7">
        <f t="shared" si="9"/>
        <v>0.4837374668930738</v>
      </c>
    </row>
    <row r="308" spans="2:9" ht="12.75">
      <c r="B308" s="2" t="s">
        <v>264</v>
      </c>
      <c r="C308" s="4">
        <v>-1460.2480929944718</v>
      </c>
      <c r="D308" s="3">
        <v>-0.44255708864926996</v>
      </c>
      <c r="E308" s="3">
        <v>0.07140326666058949</v>
      </c>
      <c r="F308" s="4">
        <v>571.54</v>
      </c>
      <c r="G308" s="4">
        <v>3299.57</v>
      </c>
      <c r="H308" s="6">
        <f t="shared" si="8"/>
        <v>2728.03</v>
      </c>
      <c r="I308" s="7">
        <f t="shared" si="9"/>
        <v>4.7731217412604545</v>
      </c>
    </row>
    <row r="309" spans="2:9" ht="12.75">
      <c r="B309" s="2" t="s">
        <v>388</v>
      </c>
      <c r="C309" s="4">
        <v>-1416.9731431701862</v>
      </c>
      <c r="D309" s="3">
        <v>-0.3025296275783691</v>
      </c>
      <c r="E309" s="3">
        <v>0.07118584559819152</v>
      </c>
      <c r="F309" s="4">
        <v>3134.08</v>
      </c>
      <c r="G309" s="4">
        <v>4683.75</v>
      </c>
      <c r="H309" s="6">
        <f t="shared" si="8"/>
        <v>1549.67</v>
      </c>
      <c r="I309" s="7">
        <f t="shared" si="9"/>
        <v>0.4944577036961405</v>
      </c>
    </row>
    <row r="310" spans="2:9" ht="12.75">
      <c r="B310" s="2" t="s">
        <v>390</v>
      </c>
      <c r="C310" s="4">
        <v>-16194.834028350748</v>
      </c>
      <c r="D310" s="3">
        <v>-0.22586228505173475</v>
      </c>
      <c r="E310" s="3">
        <v>0.07095316540938468</v>
      </c>
      <c r="F310" s="4">
        <v>2799.8</v>
      </c>
      <c r="G310" s="4">
        <v>71702.25</v>
      </c>
      <c r="H310" s="6">
        <f t="shared" si="8"/>
        <v>68902.45</v>
      </c>
      <c r="I310" s="7">
        <f t="shared" si="9"/>
        <v>24.60977569826416</v>
      </c>
    </row>
    <row r="311" spans="2:9" ht="12.75">
      <c r="B311" s="2" t="s">
        <v>335</v>
      </c>
      <c r="C311" s="4">
        <v>-425.55465606680855</v>
      </c>
      <c r="D311" s="3">
        <v>-0.2265444332414896</v>
      </c>
      <c r="E311" s="3">
        <v>0.07067001734529077</v>
      </c>
      <c r="F311" s="4">
        <v>1330.39</v>
      </c>
      <c r="G311" s="4">
        <v>1878.46</v>
      </c>
      <c r="H311" s="6">
        <f t="shared" si="8"/>
        <v>548.0699999999999</v>
      </c>
      <c r="I311" s="7">
        <f t="shared" si="9"/>
        <v>0.41196190590729026</v>
      </c>
    </row>
    <row r="312" spans="2:9" ht="12.75">
      <c r="B312" s="2" t="s">
        <v>401</v>
      </c>
      <c r="C312" s="4">
        <v>-1770.6319868760113</v>
      </c>
      <c r="D312" s="3">
        <v>-0.3498892386946105</v>
      </c>
      <c r="E312" s="3">
        <v>0.070404657019971</v>
      </c>
      <c r="F312" s="4">
        <v>3119.38</v>
      </c>
      <c r="G312" s="4">
        <v>5060.55</v>
      </c>
      <c r="H312" s="6">
        <f t="shared" si="8"/>
        <v>1941.17</v>
      </c>
      <c r="I312" s="7">
        <f t="shared" si="9"/>
        <v>0.6222935326891882</v>
      </c>
    </row>
    <row r="313" spans="2:9" ht="12.75">
      <c r="B313" s="2" t="s">
        <v>402</v>
      </c>
      <c r="C313" s="4">
        <v>-5838.732753319466</v>
      </c>
      <c r="D313" s="3">
        <v>-1.1474233876223263</v>
      </c>
      <c r="E313" s="3">
        <v>0.07038232626749119</v>
      </c>
      <c r="F313" s="4">
        <v>1802.44</v>
      </c>
      <c r="G313" s="4">
        <v>5088.56</v>
      </c>
      <c r="H313" s="6">
        <f t="shared" si="8"/>
        <v>3286.1200000000003</v>
      </c>
      <c r="I313" s="7">
        <f t="shared" si="9"/>
        <v>1.8231508399724818</v>
      </c>
    </row>
    <row r="314" spans="2:9" ht="12.75">
      <c r="B314" s="2" t="s">
        <v>389</v>
      </c>
      <c r="C314" s="4">
        <v>-50087.192457019766</v>
      </c>
      <c r="D314" s="3">
        <v>-0.5170287632030346</v>
      </c>
      <c r="E314" s="3">
        <v>0.07013247414130852</v>
      </c>
      <c r="F314" s="4">
        <v>22186.63</v>
      </c>
      <c r="G314" s="4">
        <v>96875.06</v>
      </c>
      <c r="H314" s="6">
        <f t="shared" si="8"/>
        <v>74688.43</v>
      </c>
      <c r="I314" s="7">
        <f t="shared" si="9"/>
        <v>3.3663710982695427</v>
      </c>
    </row>
    <row r="315" spans="2:9" ht="12.75">
      <c r="B315" s="2" t="s">
        <v>297</v>
      </c>
      <c r="C315" s="4">
        <v>-1469.1080272711788</v>
      </c>
      <c r="D315" s="3">
        <v>-0.21609805147597483</v>
      </c>
      <c r="E315" s="3">
        <v>0.06841347137356824</v>
      </c>
      <c r="F315" s="4">
        <v>3402.61</v>
      </c>
      <c r="G315" s="4">
        <v>6798.34</v>
      </c>
      <c r="H315" s="6">
        <f t="shared" si="8"/>
        <v>3395.73</v>
      </c>
      <c r="I315" s="7">
        <f t="shared" si="9"/>
        <v>0.9979780227531219</v>
      </c>
    </row>
    <row r="316" spans="2:9" ht="12.75">
      <c r="B316" s="2" t="s">
        <v>66</v>
      </c>
      <c r="C316" s="4">
        <v>-5857.325194023901</v>
      </c>
      <c r="D316" s="3">
        <v>-1.388126617520636</v>
      </c>
      <c r="E316" s="3">
        <v>0.067811593939612</v>
      </c>
      <c r="F316" s="4">
        <v>1868.32</v>
      </c>
      <c r="G316" s="4">
        <v>4219.59</v>
      </c>
      <c r="H316" s="6">
        <f t="shared" si="8"/>
        <v>2351.2700000000004</v>
      </c>
      <c r="I316" s="7">
        <f t="shared" si="9"/>
        <v>1.2584942622248867</v>
      </c>
    </row>
    <row r="317" spans="2:9" ht="12.75">
      <c r="B317" s="2" t="s">
        <v>1</v>
      </c>
      <c r="C317" s="4">
        <v>-6938.500170407517</v>
      </c>
      <c r="D317" s="3">
        <v>-2.9026159186453975</v>
      </c>
      <c r="E317" s="3">
        <v>0.06766743633260641</v>
      </c>
      <c r="F317" s="4">
        <v>628.21</v>
      </c>
      <c r="G317" s="4">
        <v>2390.43</v>
      </c>
      <c r="H317" s="6">
        <f t="shared" si="8"/>
        <v>1762.2199999999998</v>
      </c>
      <c r="I317" s="7">
        <f t="shared" si="9"/>
        <v>2.8051447764282638</v>
      </c>
    </row>
    <row r="318" spans="2:9" ht="12.75">
      <c r="B318" s="2" t="s">
        <v>273</v>
      </c>
      <c r="C318" s="4">
        <v>-2595.015583078355</v>
      </c>
      <c r="D318" s="3">
        <v>-0.5504888785109853</v>
      </c>
      <c r="E318" s="3">
        <v>0.06734451840961464</v>
      </c>
      <c r="F318" s="4">
        <v>3172.85</v>
      </c>
      <c r="G318" s="4">
        <v>4714.02</v>
      </c>
      <c r="H318" s="6">
        <f t="shared" si="8"/>
        <v>1541.1700000000005</v>
      </c>
      <c r="I318" s="7">
        <f t="shared" si="9"/>
        <v>0.4857367981467767</v>
      </c>
    </row>
    <row r="319" spans="2:9" ht="12.75">
      <c r="B319" s="2" t="s">
        <v>397</v>
      </c>
      <c r="C319" s="4">
        <v>-20705.731278484964</v>
      </c>
      <c r="D319" s="3">
        <v>-1.2009664975813292</v>
      </c>
      <c r="E319" s="3">
        <v>0.0672930772826219</v>
      </c>
      <c r="F319" s="4">
        <v>153.69</v>
      </c>
      <c r="G319" s="4">
        <v>17240.89</v>
      </c>
      <c r="H319" s="6">
        <f t="shared" si="8"/>
        <v>17087.2</v>
      </c>
      <c r="I319" s="7">
        <f t="shared" si="9"/>
        <v>111.17964734205219</v>
      </c>
    </row>
    <row r="320" spans="2:9" ht="12.75">
      <c r="B320" s="2" t="s">
        <v>49</v>
      </c>
      <c r="C320" s="4">
        <v>-24999.957956397004</v>
      </c>
      <c r="D320" s="3">
        <v>-0.4905293911263673</v>
      </c>
      <c r="E320" s="3">
        <v>0.06669590593504582</v>
      </c>
      <c r="F320" s="4">
        <v>12295.67</v>
      </c>
      <c r="G320" s="4">
        <v>50965.26</v>
      </c>
      <c r="H320" s="6">
        <f t="shared" si="8"/>
        <v>38669.590000000004</v>
      </c>
      <c r="I320" s="7">
        <f t="shared" si="9"/>
        <v>3.1449762396030474</v>
      </c>
    </row>
    <row r="321" spans="2:9" ht="12.75">
      <c r="B321" s="2" t="s">
        <v>31</v>
      </c>
      <c r="C321" s="4">
        <v>-2229.4029744294758</v>
      </c>
      <c r="D321" s="3">
        <v>-0.29694609377078357</v>
      </c>
      <c r="E321" s="3">
        <v>0.06668977393905173</v>
      </c>
      <c r="F321" s="4">
        <v>3525.23</v>
      </c>
      <c r="G321" s="4">
        <v>7507.77</v>
      </c>
      <c r="H321" s="6">
        <f t="shared" si="8"/>
        <v>3982.5400000000004</v>
      </c>
      <c r="I321" s="7">
        <f t="shared" si="9"/>
        <v>1.1297248690156387</v>
      </c>
    </row>
    <row r="322" spans="2:9" ht="12.75">
      <c r="B322" s="2" t="s">
        <v>191</v>
      </c>
      <c r="C322" s="4">
        <v>-5245.161893081164</v>
      </c>
      <c r="D322" s="3">
        <v>-0.4091852739257688</v>
      </c>
      <c r="E322" s="3">
        <v>0.06651534246738544</v>
      </c>
      <c r="F322" s="4">
        <v>11158.94</v>
      </c>
      <c r="G322" s="4">
        <v>12818.55</v>
      </c>
      <c r="H322" s="6">
        <f t="shared" si="8"/>
        <v>1659.6099999999988</v>
      </c>
      <c r="I322" s="7">
        <f t="shared" si="9"/>
        <v>0.14872469965785268</v>
      </c>
    </row>
    <row r="323" spans="2:9" ht="12.75">
      <c r="B323" s="2" t="s">
        <v>248</v>
      </c>
      <c r="C323" s="4">
        <v>-606.3477688089611</v>
      </c>
      <c r="D323" s="3">
        <v>-0.10161923839489465</v>
      </c>
      <c r="E323" s="3">
        <v>0.06600962454525372</v>
      </c>
      <c r="F323" s="4">
        <v>2245.39</v>
      </c>
      <c r="G323" s="4">
        <v>5966.86</v>
      </c>
      <c r="H323" s="6">
        <f aca="true" t="shared" si="10" ref="H323:H386">G323-F323</f>
        <v>3721.47</v>
      </c>
      <c r="I323" s="7">
        <f aca="true" t="shared" si="11" ref="I323:I386">H323/F323</f>
        <v>1.6573824591719033</v>
      </c>
    </row>
    <row r="324" spans="2:9" ht="12.75">
      <c r="B324" s="2" t="s">
        <v>363</v>
      </c>
      <c r="C324" s="4">
        <v>-5926.618935672594</v>
      </c>
      <c r="D324" s="3">
        <v>-0.794480630112121</v>
      </c>
      <c r="E324" s="3">
        <v>0.06578642626411213</v>
      </c>
      <c r="F324" s="4">
        <v>2053.69</v>
      </c>
      <c r="G324" s="4">
        <v>7459.74</v>
      </c>
      <c r="H324" s="6">
        <f t="shared" si="10"/>
        <v>5406.049999999999</v>
      </c>
      <c r="I324" s="7">
        <f t="shared" si="11"/>
        <v>2.6323593142100314</v>
      </c>
    </row>
    <row r="325" spans="2:9" ht="12.75">
      <c r="B325" s="2" t="s">
        <v>387</v>
      </c>
      <c r="C325" s="4">
        <v>-4407.465326910224</v>
      </c>
      <c r="D325" s="3">
        <v>-0.7446074163837261</v>
      </c>
      <c r="E325" s="3">
        <v>0.06560295913247427</v>
      </c>
      <c r="F325" s="4">
        <v>6665.09</v>
      </c>
      <c r="G325" s="4">
        <v>5919.18</v>
      </c>
      <c r="H325" s="6">
        <f t="shared" si="10"/>
        <v>-745.9099999999999</v>
      </c>
      <c r="I325" s="7">
        <f t="shared" si="11"/>
        <v>-0.11191296741679405</v>
      </c>
    </row>
    <row r="326" spans="2:9" ht="12.75">
      <c r="B326" s="2" t="s">
        <v>325</v>
      </c>
      <c r="C326" s="4">
        <v>-79533.75290516605</v>
      </c>
      <c r="D326" s="3">
        <v>-0.9214994683659636</v>
      </c>
      <c r="E326" s="3">
        <v>0.06539931720447667</v>
      </c>
      <c r="F326" s="4">
        <v>22173.95</v>
      </c>
      <c r="G326" s="4">
        <v>86309.06</v>
      </c>
      <c r="H326" s="6">
        <f t="shared" si="10"/>
        <v>64135.11</v>
      </c>
      <c r="I326" s="7">
        <f t="shared" si="11"/>
        <v>2.892362885277544</v>
      </c>
    </row>
    <row r="327" spans="2:9" ht="12.75">
      <c r="B327" s="2" t="s">
        <v>45</v>
      </c>
      <c r="C327" s="4">
        <v>-1967.0659918898061</v>
      </c>
      <c r="D327" s="3">
        <v>-0.18266580910622177</v>
      </c>
      <c r="E327" s="3">
        <v>0.06349693023503034</v>
      </c>
      <c r="F327" s="4">
        <v>2730.8</v>
      </c>
      <c r="G327" s="4">
        <v>10768.66</v>
      </c>
      <c r="H327" s="6">
        <f t="shared" si="10"/>
        <v>8037.86</v>
      </c>
      <c r="I327" s="7">
        <f t="shared" si="11"/>
        <v>2.943408524974366</v>
      </c>
    </row>
    <row r="328" spans="2:9" ht="12.75">
      <c r="B328" s="2" t="s">
        <v>229</v>
      </c>
      <c r="C328" s="4">
        <v>-3931.8194070065865</v>
      </c>
      <c r="D328" s="3">
        <v>-1.0160764022747995</v>
      </c>
      <c r="E328" s="3">
        <v>0.06296072882883585</v>
      </c>
      <c r="F328" s="4">
        <v>3437.18</v>
      </c>
      <c r="G328" s="4">
        <v>3869.61</v>
      </c>
      <c r="H328" s="6">
        <f t="shared" si="10"/>
        <v>432.4300000000003</v>
      </c>
      <c r="I328" s="7">
        <f t="shared" si="11"/>
        <v>0.12580952990532945</v>
      </c>
    </row>
    <row r="329" spans="2:9" ht="12.75">
      <c r="B329" s="2" t="s">
        <v>322</v>
      </c>
      <c r="C329" s="4">
        <v>-2587.733986245499</v>
      </c>
      <c r="D329" s="3">
        <v>-0.47972081127969585</v>
      </c>
      <c r="E329" s="3">
        <v>0.06265014144049097</v>
      </c>
      <c r="F329" s="4">
        <v>3595.7</v>
      </c>
      <c r="G329" s="4">
        <v>5394.25</v>
      </c>
      <c r="H329" s="6">
        <f t="shared" si="10"/>
        <v>1798.5500000000002</v>
      </c>
      <c r="I329" s="7">
        <f t="shared" si="11"/>
        <v>0.5001946769752761</v>
      </c>
    </row>
    <row r="330" spans="2:9" ht="12.75">
      <c r="B330" s="2" t="s">
        <v>68</v>
      </c>
      <c r="C330" s="4">
        <v>-968.5007635438947</v>
      </c>
      <c r="D330" s="3">
        <v>-0.49377782490345956</v>
      </c>
      <c r="E330" s="3">
        <v>0.06193251330408889</v>
      </c>
      <c r="F330" s="4">
        <v>801.5</v>
      </c>
      <c r="G330" s="4">
        <v>1961.41</v>
      </c>
      <c r="H330" s="6">
        <f t="shared" si="10"/>
        <v>1159.91</v>
      </c>
      <c r="I330" s="7">
        <f t="shared" si="11"/>
        <v>1.447174048658765</v>
      </c>
    </row>
    <row r="331" spans="2:9" ht="12.75">
      <c r="B331" s="2" t="s">
        <v>87</v>
      </c>
      <c r="C331" s="4">
        <v>-4518.385629986662</v>
      </c>
      <c r="D331" s="3">
        <v>-0.3533392424098105</v>
      </c>
      <c r="E331" s="3">
        <v>0.061779532808911686</v>
      </c>
      <c r="F331" s="4">
        <v>7771.49</v>
      </c>
      <c r="G331" s="4">
        <v>12787.67</v>
      </c>
      <c r="H331" s="6">
        <f t="shared" si="10"/>
        <v>5016.18</v>
      </c>
      <c r="I331" s="7">
        <f t="shared" si="11"/>
        <v>0.6454592362597135</v>
      </c>
    </row>
    <row r="332" spans="2:9" ht="12.75">
      <c r="B332" s="2" t="s">
        <v>372</v>
      </c>
      <c r="C332" s="4">
        <v>-3279.752487194229</v>
      </c>
      <c r="D332" s="3">
        <v>-0.636349655354613</v>
      </c>
      <c r="E332" s="3">
        <v>0.06119929918429068</v>
      </c>
      <c r="F332" s="4">
        <v>4141.45</v>
      </c>
      <c r="G332" s="4">
        <v>5154.01</v>
      </c>
      <c r="H332" s="6">
        <f t="shared" si="10"/>
        <v>1012.5600000000004</v>
      </c>
      <c r="I332" s="7">
        <f t="shared" si="11"/>
        <v>0.24449407816103066</v>
      </c>
    </row>
    <row r="333" spans="2:9" ht="12.75">
      <c r="B333" s="2" t="s">
        <v>324</v>
      </c>
      <c r="C333" s="4">
        <v>-7623.959159161794</v>
      </c>
      <c r="D333" s="3">
        <v>-0.444350105881189</v>
      </c>
      <c r="E333" s="3">
        <v>0.060390518327490206</v>
      </c>
      <c r="F333" s="4">
        <v>14391.71</v>
      </c>
      <c r="G333" s="4">
        <v>17157.55</v>
      </c>
      <c r="H333" s="6">
        <f t="shared" si="10"/>
        <v>2765.84</v>
      </c>
      <c r="I333" s="7">
        <f t="shared" si="11"/>
        <v>0.1921828608275181</v>
      </c>
    </row>
    <row r="334" spans="2:9" ht="12.75">
      <c r="B334" s="2" t="s">
        <v>383</v>
      </c>
      <c r="C334" s="4">
        <v>-3864.5720085123658</v>
      </c>
      <c r="D334" s="3">
        <v>-0.40521203466360695</v>
      </c>
      <c r="E334" s="3">
        <v>0.05952633717305367</v>
      </c>
      <c r="F334" s="4">
        <v>6130.75</v>
      </c>
      <c r="G334" s="4">
        <v>9537.16</v>
      </c>
      <c r="H334" s="6">
        <f t="shared" si="10"/>
        <v>3406.41</v>
      </c>
      <c r="I334" s="7">
        <f t="shared" si="11"/>
        <v>0.5556269624434205</v>
      </c>
    </row>
    <row r="335" spans="2:9" ht="12.75">
      <c r="B335" s="2" t="s">
        <v>120</v>
      </c>
      <c r="C335" s="4">
        <v>-8056.7407866959</v>
      </c>
      <c r="D335" s="3">
        <v>-0.5647848628788271</v>
      </c>
      <c r="E335" s="3">
        <v>0.05907668936954491</v>
      </c>
      <c r="F335" s="4">
        <v>5554</v>
      </c>
      <c r="G335" s="4">
        <v>14265.15</v>
      </c>
      <c r="H335" s="6">
        <f t="shared" si="10"/>
        <v>8711.15</v>
      </c>
      <c r="I335" s="7">
        <f t="shared" si="11"/>
        <v>1.5684461649261792</v>
      </c>
    </row>
    <row r="336" spans="2:9" ht="12.75">
      <c r="B336" s="2" t="s">
        <v>105</v>
      </c>
      <c r="C336" s="4">
        <v>-2413.9307802451817</v>
      </c>
      <c r="D336" s="3">
        <v>-1.0405636534768417</v>
      </c>
      <c r="E336" s="3">
        <v>0.058909319019510464</v>
      </c>
      <c r="F336" s="4">
        <v>901.69</v>
      </c>
      <c r="G336" s="4">
        <v>2319.83</v>
      </c>
      <c r="H336" s="6">
        <f t="shared" si="10"/>
        <v>1418.1399999999999</v>
      </c>
      <c r="I336" s="7">
        <f t="shared" si="11"/>
        <v>1.5727578214242144</v>
      </c>
    </row>
    <row r="337" spans="2:9" ht="12.75">
      <c r="B337" s="2" t="s">
        <v>181</v>
      </c>
      <c r="C337" s="4">
        <v>-1472.9497466756616</v>
      </c>
      <c r="D337" s="3">
        <v>-0.4218431556765076</v>
      </c>
      <c r="E337" s="3">
        <v>0.058796423462805336</v>
      </c>
      <c r="F337" s="4">
        <v>1251.4</v>
      </c>
      <c r="G337" s="4">
        <v>3491.7</v>
      </c>
      <c r="H337" s="6">
        <f t="shared" si="10"/>
        <v>2240.2999999999997</v>
      </c>
      <c r="I337" s="7">
        <f t="shared" si="11"/>
        <v>1.7902349368707045</v>
      </c>
    </row>
    <row r="338" spans="2:9" ht="12.75">
      <c r="B338" s="2" t="s">
        <v>230</v>
      </c>
      <c r="C338" s="4">
        <v>-5467.086724767928</v>
      </c>
      <c r="D338" s="3">
        <v>-0.5961705590815529</v>
      </c>
      <c r="E338" s="3">
        <v>0.058642690440448675</v>
      </c>
      <c r="F338" s="4">
        <v>7820.02</v>
      </c>
      <c r="G338" s="4">
        <v>9170.34</v>
      </c>
      <c r="H338" s="6">
        <f t="shared" si="10"/>
        <v>1350.3199999999997</v>
      </c>
      <c r="I338" s="7">
        <f t="shared" si="11"/>
        <v>0.1726747501924547</v>
      </c>
    </row>
    <row r="339" spans="2:9" ht="12.75">
      <c r="B339" s="2" t="s">
        <v>183</v>
      </c>
      <c r="C339" s="4">
        <v>-2177.713341943214</v>
      </c>
      <c r="D339" s="3">
        <v>-0.503573423626949</v>
      </c>
      <c r="E339" s="3">
        <v>0.05741973545912549</v>
      </c>
      <c r="F339" s="4">
        <v>3150.9</v>
      </c>
      <c r="G339" s="4">
        <v>4324.52</v>
      </c>
      <c r="H339" s="6">
        <f t="shared" si="10"/>
        <v>1173.6200000000003</v>
      </c>
      <c r="I339" s="7">
        <f t="shared" si="11"/>
        <v>0.3724713573899522</v>
      </c>
    </row>
    <row r="340" spans="2:9" ht="12.75">
      <c r="B340" s="2" t="s">
        <v>321</v>
      </c>
      <c r="C340" s="4">
        <v>-1513.190977689604</v>
      </c>
      <c r="D340" s="3">
        <v>-0.6908885347476288</v>
      </c>
      <c r="E340" s="3">
        <v>0.057340372822715535</v>
      </c>
      <c r="F340" s="4">
        <v>2065.11</v>
      </c>
      <c r="G340" s="4">
        <v>2190.21</v>
      </c>
      <c r="H340" s="6">
        <f t="shared" si="10"/>
        <v>125.09999999999991</v>
      </c>
      <c r="I340" s="7">
        <f t="shared" si="11"/>
        <v>0.06057788689222361</v>
      </c>
    </row>
    <row r="341" spans="2:9" ht="12.75">
      <c r="B341" s="2" t="s">
        <v>241</v>
      </c>
      <c r="C341" s="4">
        <v>-3749.427211207187</v>
      </c>
      <c r="D341" s="3">
        <v>-0.44694193888085176</v>
      </c>
      <c r="E341" s="3">
        <v>0.0569343745690114</v>
      </c>
      <c r="F341" s="4">
        <v>8737.37</v>
      </c>
      <c r="G341" s="4">
        <v>8389.07</v>
      </c>
      <c r="H341" s="6">
        <f t="shared" si="10"/>
        <v>-348.3000000000011</v>
      </c>
      <c r="I341" s="7">
        <f t="shared" si="11"/>
        <v>-0.039863254045553874</v>
      </c>
    </row>
    <row r="342" spans="2:9" ht="12.75">
      <c r="B342" s="2" t="s">
        <v>126</v>
      </c>
      <c r="C342" s="4">
        <v>-3769.893614893897</v>
      </c>
      <c r="D342" s="3">
        <v>-1.804692147641338</v>
      </c>
      <c r="E342" s="3">
        <v>0.056828364764148764</v>
      </c>
      <c r="F342" s="4">
        <v>3922.46</v>
      </c>
      <c r="G342" s="4">
        <v>2088.94</v>
      </c>
      <c r="H342" s="6">
        <f t="shared" si="10"/>
        <v>-1833.52</v>
      </c>
      <c r="I342" s="7">
        <f t="shared" si="11"/>
        <v>-0.46744135058101294</v>
      </c>
    </row>
    <row r="343" spans="2:9" ht="12.75">
      <c r="B343" s="2" t="s">
        <v>20</v>
      </c>
      <c r="C343" s="4">
        <v>-5181.456400960045</v>
      </c>
      <c r="D343" s="3">
        <v>-0.42993751071098524</v>
      </c>
      <c r="E343" s="3">
        <v>0.05654980672471499</v>
      </c>
      <c r="F343" s="4">
        <v>6112.71</v>
      </c>
      <c r="G343" s="4">
        <v>12051.65</v>
      </c>
      <c r="H343" s="6">
        <f t="shared" si="10"/>
        <v>5938.94</v>
      </c>
      <c r="I343" s="7">
        <f t="shared" si="11"/>
        <v>0.9715723467987193</v>
      </c>
    </row>
    <row r="344" spans="2:9" ht="12.75">
      <c r="B344" s="2" t="s">
        <v>136</v>
      </c>
      <c r="C344" s="4">
        <v>-9073.365292342867</v>
      </c>
      <c r="D344" s="3">
        <v>-0.4888919519728858</v>
      </c>
      <c r="E344" s="3">
        <v>0.05636684283573934</v>
      </c>
      <c r="F344" s="4">
        <v>7400.52</v>
      </c>
      <c r="G344" s="4">
        <v>18559.04</v>
      </c>
      <c r="H344" s="6">
        <f t="shared" si="10"/>
        <v>11158.52</v>
      </c>
      <c r="I344" s="7">
        <f t="shared" si="11"/>
        <v>1.5078021544432012</v>
      </c>
    </row>
    <row r="345" spans="2:9" ht="12.75">
      <c r="B345" s="2" t="s">
        <v>226</v>
      </c>
      <c r="C345" s="4">
        <v>-10561.745524078675</v>
      </c>
      <c r="D345" s="3">
        <v>-1.1337332436027303</v>
      </c>
      <c r="E345" s="3">
        <v>0.05346854459801187</v>
      </c>
      <c r="F345" s="4">
        <v>9781.88</v>
      </c>
      <c r="G345" s="4">
        <v>9315.9</v>
      </c>
      <c r="H345" s="6">
        <f t="shared" si="10"/>
        <v>-465.97999999999956</v>
      </c>
      <c r="I345" s="7">
        <f t="shared" si="11"/>
        <v>-0.04763705954274634</v>
      </c>
    </row>
    <row r="346" spans="2:9" ht="12.75">
      <c r="B346" s="2" t="s">
        <v>395</v>
      </c>
      <c r="C346" s="4">
        <v>-26927.78793039507</v>
      </c>
      <c r="D346" s="3">
        <v>-0.5643077154807806</v>
      </c>
      <c r="E346" s="3">
        <v>0.053452817626946425</v>
      </c>
      <c r="F346" s="4">
        <v>22540.77</v>
      </c>
      <c r="G346" s="4">
        <v>47718.27</v>
      </c>
      <c r="H346" s="6">
        <f t="shared" si="10"/>
        <v>25177.499999999996</v>
      </c>
      <c r="I346" s="7">
        <f t="shared" si="11"/>
        <v>1.116976039416577</v>
      </c>
    </row>
    <row r="347" spans="2:9" ht="12.75">
      <c r="B347" s="2" t="s">
        <v>260</v>
      </c>
      <c r="C347" s="4">
        <v>-23056.246359677134</v>
      </c>
      <c r="D347" s="3">
        <v>-0.7074914045339334</v>
      </c>
      <c r="E347" s="3">
        <v>0.05300631087343399</v>
      </c>
      <c r="F347" s="4">
        <v>13989.93</v>
      </c>
      <c r="G347" s="4">
        <v>32588.73</v>
      </c>
      <c r="H347" s="6">
        <f t="shared" si="10"/>
        <v>18598.8</v>
      </c>
      <c r="I347" s="7">
        <f t="shared" si="11"/>
        <v>1.3294419628975984</v>
      </c>
    </row>
    <row r="348" spans="2:9" ht="12.75">
      <c r="B348" s="2" t="s">
        <v>178</v>
      </c>
      <c r="C348" s="4">
        <v>-4105.911283689989</v>
      </c>
      <c r="D348" s="3">
        <v>-0.5267912744865072</v>
      </c>
      <c r="E348" s="3">
        <v>0.05256944292116117</v>
      </c>
      <c r="F348" s="4">
        <v>5499.54</v>
      </c>
      <c r="G348" s="4">
        <v>7794.19</v>
      </c>
      <c r="H348" s="6">
        <f t="shared" si="10"/>
        <v>2294.6499999999996</v>
      </c>
      <c r="I348" s="7">
        <f t="shared" si="11"/>
        <v>0.4172439876789695</v>
      </c>
    </row>
    <row r="349" spans="2:9" ht="12.75">
      <c r="B349" s="2" t="s">
        <v>112</v>
      </c>
      <c r="C349" s="4">
        <v>-5217.693956911797</v>
      </c>
      <c r="D349" s="3">
        <v>-0.964831682084624</v>
      </c>
      <c r="E349" s="3">
        <v>0.05220356966736439</v>
      </c>
      <c r="F349" s="4">
        <v>5370.43</v>
      </c>
      <c r="G349" s="4">
        <v>5407.88</v>
      </c>
      <c r="H349" s="6">
        <f t="shared" si="10"/>
        <v>37.44999999999982</v>
      </c>
      <c r="I349" s="7">
        <f t="shared" si="11"/>
        <v>0.0069733708473995225</v>
      </c>
    </row>
    <row r="350" spans="2:9" ht="12.75">
      <c r="B350" s="2" t="s">
        <v>404</v>
      </c>
      <c r="C350" s="4">
        <v>-1321.1500159942743</v>
      </c>
      <c r="D350" s="3">
        <v>-0.8478856710078324</v>
      </c>
      <c r="E350" s="3">
        <v>0.05217994066531517</v>
      </c>
      <c r="F350" s="4">
        <v>1357.56</v>
      </c>
      <c r="G350" s="4">
        <v>1558.17</v>
      </c>
      <c r="H350" s="6">
        <f t="shared" si="10"/>
        <v>200.61000000000013</v>
      </c>
      <c r="I350" s="7">
        <f t="shared" si="11"/>
        <v>0.14777247414478928</v>
      </c>
    </row>
    <row r="351" spans="2:9" ht="12.75">
      <c r="B351" s="2" t="s">
        <v>286</v>
      </c>
      <c r="C351" s="4">
        <v>-2178.2825089524804</v>
      </c>
      <c r="D351" s="3">
        <v>-0.6457614457940474</v>
      </c>
      <c r="E351" s="3">
        <v>0.05113735434550981</v>
      </c>
      <c r="F351" s="4">
        <v>2326.65</v>
      </c>
      <c r="G351" s="4">
        <v>3373.2</v>
      </c>
      <c r="H351" s="6">
        <f t="shared" si="10"/>
        <v>1046.5499999999997</v>
      </c>
      <c r="I351" s="7">
        <f t="shared" si="11"/>
        <v>0.4498098123912061</v>
      </c>
    </row>
    <row r="352" spans="2:9" ht="12.75">
      <c r="B352" s="2" t="s">
        <v>75</v>
      </c>
      <c r="C352" s="4">
        <v>-3229.1947641538204</v>
      </c>
      <c r="D352" s="3">
        <v>-0.29312108049349395</v>
      </c>
      <c r="E352" s="3">
        <v>0.0509274274738607</v>
      </c>
      <c r="F352" s="4">
        <v>10580.45</v>
      </c>
      <c r="G352" s="4">
        <v>11016.59</v>
      </c>
      <c r="H352" s="6">
        <f t="shared" si="10"/>
        <v>436.1399999999994</v>
      </c>
      <c r="I352" s="7">
        <f t="shared" si="11"/>
        <v>0.04122130911256132</v>
      </c>
    </row>
    <row r="353" spans="2:9" ht="12.75">
      <c r="B353" s="2" t="s">
        <v>205</v>
      </c>
      <c r="C353" s="4">
        <v>-11890.163945802382</v>
      </c>
      <c r="D353" s="3">
        <v>-0.5740457620558754</v>
      </c>
      <c r="E353" s="3">
        <v>0.048559256445752874</v>
      </c>
      <c r="F353" s="4">
        <v>8154.03</v>
      </c>
      <c r="G353" s="4">
        <v>20712.92</v>
      </c>
      <c r="H353" s="6">
        <f t="shared" si="10"/>
        <v>12558.89</v>
      </c>
      <c r="I353" s="7">
        <f t="shared" si="11"/>
        <v>1.5402064991176143</v>
      </c>
    </row>
    <row r="354" spans="2:9" ht="12.75">
      <c r="B354" s="2" t="s">
        <v>239</v>
      </c>
      <c r="C354" s="4">
        <v>-3852.396895269977</v>
      </c>
      <c r="D354" s="3">
        <v>-0.46504684336344126</v>
      </c>
      <c r="E354" s="3">
        <v>0.04788139188695206</v>
      </c>
      <c r="F354" s="4">
        <v>2430.54</v>
      </c>
      <c r="G354" s="4">
        <v>8283.89</v>
      </c>
      <c r="H354" s="6">
        <f t="shared" si="10"/>
        <v>5853.349999999999</v>
      </c>
      <c r="I354" s="7">
        <f t="shared" si="11"/>
        <v>2.4082508413768133</v>
      </c>
    </row>
    <row r="355" spans="2:9" ht="12.75">
      <c r="B355" s="2" t="s">
        <v>282</v>
      </c>
      <c r="C355" s="4">
        <v>-6835.136858330965</v>
      </c>
      <c r="D355" s="3">
        <v>-1.3062701351405364</v>
      </c>
      <c r="E355" s="3">
        <v>0.04742387116425739</v>
      </c>
      <c r="F355" s="4">
        <v>2005.23</v>
      </c>
      <c r="G355" s="4">
        <v>5232.56</v>
      </c>
      <c r="H355" s="6">
        <f t="shared" si="10"/>
        <v>3227.3300000000004</v>
      </c>
      <c r="I355" s="7">
        <f t="shared" si="11"/>
        <v>1.6094562718491148</v>
      </c>
    </row>
    <row r="356" spans="2:9" ht="12.75">
      <c r="B356" s="2" t="s">
        <v>3</v>
      </c>
      <c r="C356" s="4">
        <v>-4801.820963507518</v>
      </c>
      <c r="D356" s="3">
        <v>-0.9244938320191602</v>
      </c>
      <c r="E356" s="3">
        <v>0.04626661535687626</v>
      </c>
      <c r="F356" s="4">
        <v>1588.82</v>
      </c>
      <c r="G356" s="4">
        <v>5194</v>
      </c>
      <c r="H356" s="6">
        <f t="shared" si="10"/>
        <v>3605.1800000000003</v>
      </c>
      <c r="I356" s="7">
        <f t="shared" si="11"/>
        <v>2.2690927858410648</v>
      </c>
    </row>
    <row r="357" spans="2:9" ht="12.75">
      <c r="B357" s="2" t="s">
        <v>119</v>
      </c>
      <c r="C357" s="4">
        <v>-1985.6657514073597</v>
      </c>
      <c r="D357" s="3">
        <v>-0.9591846772265717</v>
      </c>
      <c r="E357" s="3">
        <v>0.04594269896964831</v>
      </c>
      <c r="F357" s="4">
        <v>1343.24</v>
      </c>
      <c r="G357" s="4">
        <v>2070.16</v>
      </c>
      <c r="H357" s="6">
        <f t="shared" si="10"/>
        <v>726.9199999999998</v>
      </c>
      <c r="I357" s="7">
        <f t="shared" si="11"/>
        <v>0.541169113486793</v>
      </c>
    </row>
    <row r="358" spans="2:9" ht="12.75">
      <c r="B358" s="2" t="s">
        <v>188</v>
      </c>
      <c r="C358" s="4">
        <v>-3342.9007317086794</v>
      </c>
      <c r="D358" s="3">
        <v>-0.900325810656285</v>
      </c>
      <c r="E358" s="3">
        <v>0.04570842656838958</v>
      </c>
      <c r="F358" s="4">
        <v>2833.12</v>
      </c>
      <c r="G358" s="4">
        <v>3712.99</v>
      </c>
      <c r="H358" s="6">
        <f t="shared" si="10"/>
        <v>879.8699999999999</v>
      </c>
      <c r="I358" s="7">
        <f t="shared" si="11"/>
        <v>0.31056573671429377</v>
      </c>
    </row>
    <row r="359" spans="2:9" ht="12.75">
      <c r="B359" s="2" t="s">
        <v>267</v>
      </c>
      <c r="C359" s="4">
        <v>650.1844403558644</v>
      </c>
      <c r="D359" s="3">
        <v>0.03652465081698557</v>
      </c>
      <c r="E359" s="3">
        <v>0.044405091280264486</v>
      </c>
      <c r="F359" s="4">
        <v>2802.54</v>
      </c>
      <c r="G359" s="4">
        <v>17801.25</v>
      </c>
      <c r="H359" s="6">
        <f t="shared" si="10"/>
        <v>14998.71</v>
      </c>
      <c r="I359" s="7">
        <f t="shared" si="11"/>
        <v>5.3518272709756145</v>
      </c>
    </row>
    <row r="360" spans="2:9" ht="12.75">
      <c r="B360" s="2" t="s">
        <v>74</v>
      </c>
      <c r="C360" s="4">
        <v>-5924.841327601371</v>
      </c>
      <c r="D360" s="3">
        <v>-0.5385945195154948</v>
      </c>
      <c r="E360" s="3">
        <v>0.043773596848663</v>
      </c>
      <c r="F360" s="4">
        <v>5238.92</v>
      </c>
      <c r="G360" s="4">
        <v>11000.56</v>
      </c>
      <c r="H360" s="6">
        <f t="shared" si="10"/>
        <v>5761.639999999999</v>
      </c>
      <c r="I360" s="7">
        <f t="shared" si="11"/>
        <v>1.099776289769647</v>
      </c>
    </row>
    <row r="361" spans="2:9" ht="12.75">
      <c r="B361" s="2" t="s">
        <v>280</v>
      </c>
      <c r="C361" s="4">
        <v>-3939.880265516761</v>
      </c>
      <c r="D361" s="3">
        <v>-0.8986358716044698</v>
      </c>
      <c r="E361" s="3">
        <v>0.04347375207835569</v>
      </c>
      <c r="F361" s="4">
        <v>3395.52</v>
      </c>
      <c r="G361" s="4">
        <v>4384.29</v>
      </c>
      <c r="H361" s="6">
        <f t="shared" si="10"/>
        <v>988.77</v>
      </c>
      <c r="I361" s="7">
        <f t="shared" si="11"/>
        <v>0.2911984026010744</v>
      </c>
    </row>
    <row r="362" spans="2:9" ht="12.75">
      <c r="B362" s="2" t="s">
        <v>362</v>
      </c>
      <c r="C362" s="4">
        <v>-2902.02126638176</v>
      </c>
      <c r="D362" s="3">
        <v>-0.8532746649206596</v>
      </c>
      <c r="E362" s="3">
        <v>0.04241741663208365</v>
      </c>
      <c r="F362" s="4">
        <v>2840.07</v>
      </c>
      <c r="G362" s="4">
        <v>3401.04</v>
      </c>
      <c r="H362" s="6">
        <f t="shared" si="10"/>
        <v>560.9699999999998</v>
      </c>
      <c r="I362" s="7">
        <f t="shared" si="11"/>
        <v>0.19751977944205593</v>
      </c>
    </row>
    <row r="363" spans="2:9" ht="12.75">
      <c r="B363" s="2" t="s">
        <v>214</v>
      </c>
      <c r="C363" s="4">
        <v>-15192.454139184105</v>
      </c>
      <c r="D363" s="3">
        <v>-0.9775146274838697</v>
      </c>
      <c r="E363" s="3">
        <v>0.03996291974473154</v>
      </c>
      <c r="F363" s="4">
        <v>15950.02</v>
      </c>
      <c r="G363" s="4">
        <v>15541.92</v>
      </c>
      <c r="H363" s="6">
        <f t="shared" si="10"/>
        <v>-408.10000000000036</v>
      </c>
      <c r="I363" s="7">
        <f t="shared" si="11"/>
        <v>-0.025586174813573923</v>
      </c>
    </row>
    <row r="364" spans="2:9" ht="12.75">
      <c r="B364" s="2" t="s">
        <v>274</v>
      </c>
      <c r="C364" s="4">
        <v>-7213.302829481387</v>
      </c>
      <c r="D364" s="3">
        <v>-0.7812184925900955</v>
      </c>
      <c r="E364" s="3">
        <v>0.03988985602900952</v>
      </c>
      <c r="F364" s="4">
        <v>8615.79</v>
      </c>
      <c r="G364" s="4">
        <v>9233.4</v>
      </c>
      <c r="H364" s="6">
        <f t="shared" si="10"/>
        <v>617.6099999999988</v>
      </c>
      <c r="I364" s="7">
        <f t="shared" si="11"/>
        <v>0.07168350203521659</v>
      </c>
    </row>
    <row r="365" spans="2:9" ht="12.75">
      <c r="B365" s="2" t="s">
        <v>206</v>
      </c>
      <c r="C365" s="4">
        <v>-6364.221567850542</v>
      </c>
      <c r="D365" s="3">
        <v>-1.0400890300658518</v>
      </c>
      <c r="E365" s="3">
        <v>0.03948907397181678</v>
      </c>
      <c r="F365" s="4">
        <v>2613.36</v>
      </c>
      <c r="G365" s="4">
        <v>6118.92</v>
      </c>
      <c r="H365" s="6">
        <f t="shared" si="10"/>
        <v>3505.56</v>
      </c>
      <c r="I365" s="7">
        <f t="shared" si="11"/>
        <v>1.341399577555331</v>
      </c>
    </row>
    <row r="366" spans="2:9" ht="12.75">
      <c r="B366" s="2" t="s">
        <v>36</v>
      </c>
      <c r="C366" s="4">
        <v>-8545.115683704134</v>
      </c>
      <c r="D366" s="3">
        <v>-0.8682101887281665</v>
      </c>
      <c r="E366" s="3">
        <v>0.03885539779326819</v>
      </c>
      <c r="F366" s="4">
        <v>8651.72</v>
      </c>
      <c r="G366" s="4">
        <v>9842.22</v>
      </c>
      <c r="H366" s="6">
        <f t="shared" si="10"/>
        <v>1190.5</v>
      </c>
      <c r="I366" s="7">
        <f t="shared" si="11"/>
        <v>0.1376026963424614</v>
      </c>
    </row>
    <row r="367" spans="2:9" ht="12.75">
      <c r="B367" s="2" t="s">
        <v>141</v>
      </c>
      <c r="C367" s="4">
        <v>-7856.596762832</v>
      </c>
      <c r="D367" s="3">
        <v>-1.0995890518069205</v>
      </c>
      <c r="E367" s="3">
        <v>0.038271101518685624</v>
      </c>
      <c r="F367" s="4">
        <v>9849.88</v>
      </c>
      <c r="G367" s="4">
        <v>7145.03</v>
      </c>
      <c r="H367" s="6">
        <f t="shared" si="10"/>
        <v>-2704.8499999999995</v>
      </c>
      <c r="I367" s="7">
        <f t="shared" si="11"/>
        <v>-0.27460740638464626</v>
      </c>
    </row>
    <row r="368" spans="2:9" ht="12.75">
      <c r="B368" s="2" t="s">
        <v>407</v>
      </c>
      <c r="C368" s="4">
        <v>-5288.106355956951</v>
      </c>
      <c r="D368" s="3">
        <v>-0.780873467368319</v>
      </c>
      <c r="E368" s="3">
        <v>0.037055730636304185</v>
      </c>
      <c r="F368" s="4">
        <v>2706.41</v>
      </c>
      <c r="G368" s="4">
        <v>6772.04</v>
      </c>
      <c r="H368" s="6">
        <f t="shared" si="10"/>
        <v>4065.63</v>
      </c>
      <c r="I368" s="7">
        <f t="shared" si="11"/>
        <v>1.502222501394837</v>
      </c>
    </row>
    <row r="369" spans="2:9" ht="12.75">
      <c r="B369" s="2" t="s">
        <v>314</v>
      </c>
      <c r="C369" s="4">
        <v>-6243.255671369624</v>
      </c>
      <c r="D369" s="3">
        <v>-0.49932383870729957</v>
      </c>
      <c r="E369" s="3">
        <v>0.03655420952548272</v>
      </c>
      <c r="F369" s="4">
        <v>6909.47</v>
      </c>
      <c r="G369" s="4">
        <v>12503.42</v>
      </c>
      <c r="H369" s="6">
        <f t="shared" si="10"/>
        <v>5593.95</v>
      </c>
      <c r="I369" s="7">
        <f t="shared" si="11"/>
        <v>0.8096062360788888</v>
      </c>
    </row>
    <row r="370" spans="2:9" ht="12.75">
      <c r="B370" s="2" t="s">
        <v>215</v>
      </c>
      <c r="C370" s="4">
        <v>-3442.349673415754</v>
      </c>
      <c r="D370" s="3">
        <v>-0.7342238266656472</v>
      </c>
      <c r="E370" s="3">
        <v>0.036382108961070525</v>
      </c>
      <c r="F370" s="4">
        <v>2172.73</v>
      </c>
      <c r="G370" s="4">
        <v>4688.42</v>
      </c>
      <c r="H370" s="6">
        <f t="shared" si="10"/>
        <v>2515.69</v>
      </c>
      <c r="I370" s="7">
        <f t="shared" si="11"/>
        <v>1.1578475006098319</v>
      </c>
    </row>
    <row r="371" spans="2:9" ht="12.75">
      <c r="B371" s="2" t="s">
        <v>379</v>
      </c>
      <c r="C371" s="4">
        <v>-8665.102224339087</v>
      </c>
      <c r="D371" s="3">
        <v>-1.7659771096888306</v>
      </c>
      <c r="E371" s="3">
        <v>0.0354044494793917</v>
      </c>
      <c r="F371" s="4">
        <v>1637.86</v>
      </c>
      <c r="G371" s="4">
        <v>4906.69</v>
      </c>
      <c r="H371" s="6">
        <f t="shared" si="10"/>
        <v>3268.83</v>
      </c>
      <c r="I371" s="7">
        <f t="shared" si="11"/>
        <v>1.9957932912458942</v>
      </c>
    </row>
    <row r="372" spans="2:9" ht="12.75">
      <c r="B372" s="2" t="s">
        <v>266</v>
      </c>
      <c r="C372" s="4">
        <v>-5133.921387460018</v>
      </c>
      <c r="D372" s="3">
        <v>-0.8216798420410779</v>
      </c>
      <c r="E372" s="3">
        <v>0.03356101640056752</v>
      </c>
      <c r="F372" s="4">
        <v>3179.64</v>
      </c>
      <c r="G372" s="4">
        <v>6248.08</v>
      </c>
      <c r="H372" s="6">
        <f t="shared" si="10"/>
        <v>3068.44</v>
      </c>
      <c r="I372" s="7">
        <f t="shared" si="11"/>
        <v>0.9650274873885094</v>
      </c>
    </row>
    <row r="373" spans="2:9" ht="12.75">
      <c r="B373" s="2" t="s">
        <v>381</v>
      </c>
      <c r="C373" s="4">
        <v>-3434.255083470748</v>
      </c>
      <c r="D373" s="3">
        <v>-0.9495391133143333</v>
      </c>
      <c r="E373" s="3">
        <v>0.03314128245882331</v>
      </c>
      <c r="F373" s="4">
        <v>2023.17</v>
      </c>
      <c r="G373" s="4">
        <v>3616.76</v>
      </c>
      <c r="H373" s="6">
        <f t="shared" si="10"/>
        <v>1593.5900000000001</v>
      </c>
      <c r="I373" s="7">
        <f t="shared" si="11"/>
        <v>0.7876698448474424</v>
      </c>
    </row>
    <row r="374" spans="2:9" ht="12.75">
      <c r="B374" s="2" t="s">
        <v>118</v>
      </c>
      <c r="C374" s="4">
        <v>-8512.021470375761</v>
      </c>
      <c r="D374" s="3">
        <v>-1.1066315129658042</v>
      </c>
      <c r="E374" s="3">
        <v>0.028072691957757634</v>
      </c>
      <c r="F374" s="4">
        <v>7084.89</v>
      </c>
      <c r="G374" s="4">
        <v>7691.83</v>
      </c>
      <c r="H374" s="6">
        <f t="shared" si="10"/>
        <v>606.9399999999996</v>
      </c>
      <c r="I374" s="7">
        <f t="shared" si="11"/>
        <v>0.08566682051520907</v>
      </c>
    </row>
    <row r="375" spans="2:9" ht="12.75">
      <c r="B375" s="2" t="s">
        <v>18</v>
      </c>
      <c r="C375" s="4">
        <v>-5026.159047569686</v>
      </c>
      <c r="D375" s="3">
        <v>-1.0517837586727952</v>
      </c>
      <c r="E375" s="3">
        <v>0.027130684903779567</v>
      </c>
      <c r="F375" s="4">
        <v>4259</v>
      </c>
      <c r="G375" s="4">
        <v>4778.7</v>
      </c>
      <c r="H375" s="6">
        <f t="shared" si="10"/>
        <v>519.6999999999998</v>
      </c>
      <c r="I375" s="7">
        <f t="shared" si="11"/>
        <v>0.1220239492838694</v>
      </c>
    </row>
    <row r="376" spans="2:9" ht="12.75">
      <c r="B376" s="2" t="s">
        <v>203</v>
      </c>
      <c r="C376" s="4">
        <v>-4285.182213796293</v>
      </c>
      <c r="D376" s="3">
        <v>-1.3102369069928186</v>
      </c>
      <c r="E376" s="3">
        <v>0.02647149791726955</v>
      </c>
      <c r="F376" s="4">
        <v>4187.52</v>
      </c>
      <c r="G376" s="4">
        <v>3270.54</v>
      </c>
      <c r="H376" s="6">
        <f t="shared" si="10"/>
        <v>-916.9800000000005</v>
      </c>
      <c r="I376" s="7">
        <f t="shared" si="11"/>
        <v>-0.2189792526364054</v>
      </c>
    </row>
    <row r="377" spans="2:9" ht="12.75">
      <c r="B377" s="2" t="s">
        <v>296</v>
      </c>
      <c r="C377" s="4">
        <v>-15440.806772425118</v>
      </c>
      <c r="D377" s="3">
        <v>-1.340600336384989</v>
      </c>
      <c r="E377" s="3">
        <v>0.024662306863503902</v>
      </c>
      <c r="F377" s="4">
        <v>14121.48</v>
      </c>
      <c r="G377" s="4">
        <v>11517.83</v>
      </c>
      <c r="H377" s="6">
        <f t="shared" si="10"/>
        <v>-2603.6499999999996</v>
      </c>
      <c r="I377" s="7">
        <f t="shared" si="11"/>
        <v>-0.184375150479978</v>
      </c>
    </row>
    <row r="378" spans="2:9" ht="12.75">
      <c r="B378" s="2" t="s">
        <v>408</v>
      </c>
      <c r="C378" s="4">
        <v>-11350.221697929732</v>
      </c>
      <c r="D378" s="3">
        <v>-1.0386728032206218</v>
      </c>
      <c r="E378" s="3">
        <v>0.023479860080774184</v>
      </c>
      <c r="F378" s="4">
        <v>7521.06</v>
      </c>
      <c r="G378" s="4">
        <v>10927.62</v>
      </c>
      <c r="H378" s="6">
        <f t="shared" si="10"/>
        <v>3406.5600000000004</v>
      </c>
      <c r="I378" s="7">
        <f t="shared" si="11"/>
        <v>0.4529361552759851</v>
      </c>
    </row>
    <row r="379" spans="2:9" ht="12.75">
      <c r="B379" s="2" t="s">
        <v>130</v>
      </c>
      <c r="C379" s="4">
        <v>-6005.141186782268</v>
      </c>
      <c r="D379" s="3">
        <v>-1.7529676231959215</v>
      </c>
      <c r="E379" s="3">
        <v>0.020273261260889353</v>
      </c>
      <c r="F379" s="4">
        <v>5092.29</v>
      </c>
      <c r="G379" s="4">
        <v>3425.7</v>
      </c>
      <c r="H379" s="6">
        <f t="shared" si="10"/>
        <v>-1666.5900000000001</v>
      </c>
      <c r="I379" s="7">
        <f t="shared" si="11"/>
        <v>-0.32727711893863076</v>
      </c>
    </row>
    <row r="380" spans="2:9" ht="12.75">
      <c r="B380" s="2" t="s">
        <v>359</v>
      </c>
      <c r="C380" s="4">
        <v>-2647.500449384594</v>
      </c>
      <c r="D380" s="3">
        <v>-1.0399483264139342</v>
      </c>
      <c r="E380" s="3">
        <v>0.019967875214802255</v>
      </c>
      <c r="F380" s="4">
        <v>2390.52</v>
      </c>
      <c r="G380" s="4">
        <v>2545.8</v>
      </c>
      <c r="H380" s="6">
        <f t="shared" si="10"/>
        <v>155.2800000000002</v>
      </c>
      <c r="I380" s="7">
        <f t="shared" si="11"/>
        <v>0.0649565784850159</v>
      </c>
    </row>
    <row r="381" spans="2:9" ht="12.75">
      <c r="B381" s="2" t="s">
        <v>60</v>
      </c>
      <c r="C381" s="4">
        <v>-2586.092469375207</v>
      </c>
      <c r="D381" s="3">
        <v>-1.5568928692372384</v>
      </c>
      <c r="E381" s="3">
        <v>0.019351840876487003</v>
      </c>
      <c r="F381" s="4">
        <v>828.38</v>
      </c>
      <c r="G381" s="4">
        <v>1661.06</v>
      </c>
      <c r="H381" s="6">
        <f t="shared" si="10"/>
        <v>832.68</v>
      </c>
      <c r="I381" s="7">
        <f t="shared" si="11"/>
        <v>1.005190854438784</v>
      </c>
    </row>
    <row r="382" spans="2:9" ht="12.75">
      <c r="B382" s="2" t="s">
        <v>51</v>
      </c>
      <c r="C382" s="4">
        <v>-4879.563948142131</v>
      </c>
      <c r="D382" s="3">
        <v>-1.8107332448204434</v>
      </c>
      <c r="E382" s="3">
        <v>0.017289445050970853</v>
      </c>
      <c r="F382" s="4">
        <v>3201.82</v>
      </c>
      <c r="G382" s="4">
        <v>2694.8</v>
      </c>
      <c r="H382" s="6">
        <f t="shared" si="10"/>
        <v>-507.02</v>
      </c>
      <c r="I382" s="7">
        <f t="shared" si="11"/>
        <v>-0.1583536863408936</v>
      </c>
    </row>
    <row r="383" spans="2:9" ht="12.75">
      <c r="B383" s="2" t="s">
        <v>315</v>
      </c>
      <c r="C383" s="4">
        <v>-4212.169678107985</v>
      </c>
      <c r="D383" s="3">
        <v>-1.819048138102162</v>
      </c>
      <c r="E383" s="3">
        <v>0.016935821509795</v>
      </c>
      <c r="F383" s="4">
        <v>3056.02</v>
      </c>
      <c r="G383" s="4">
        <v>2315.59</v>
      </c>
      <c r="H383" s="6">
        <f t="shared" si="10"/>
        <v>-740.4299999999998</v>
      </c>
      <c r="I383" s="7">
        <f t="shared" si="11"/>
        <v>-0.24228571802540555</v>
      </c>
    </row>
    <row r="384" spans="2:9" ht="12.75">
      <c r="B384" s="2" t="s">
        <v>91</v>
      </c>
      <c r="C384" s="4">
        <v>-5428.692760053618</v>
      </c>
      <c r="D384" s="3">
        <v>-2.545216728423094</v>
      </c>
      <c r="E384" s="3">
        <v>0.01675648502064009</v>
      </c>
      <c r="F384" s="4">
        <v>2437.63</v>
      </c>
      <c r="G384" s="4">
        <v>2132.9</v>
      </c>
      <c r="H384" s="6">
        <f t="shared" si="10"/>
        <v>-304.73</v>
      </c>
      <c r="I384" s="7">
        <f t="shared" si="11"/>
        <v>-0.1250107686564409</v>
      </c>
    </row>
    <row r="385" spans="2:9" ht="12.75">
      <c r="B385" s="2" t="s">
        <v>94</v>
      </c>
      <c r="C385" s="4">
        <v>-1255.6375794213907</v>
      </c>
      <c r="D385" s="3">
        <v>-0.3554338420357831</v>
      </c>
      <c r="E385" s="3">
        <v>0.013497759630041406</v>
      </c>
      <c r="F385" s="4">
        <v>638.28</v>
      </c>
      <c r="G385" s="4">
        <v>3532.69</v>
      </c>
      <c r="H385" s="6">
        <f t="shared" si="10"/>
        <v>2894.41</v>
      </c>
      <c r="I385" s="7">
        <f t="shared" si="11"/>
        <v>4.53470263834054</v>
      </c>
    </row>
    <row r="386" spans="2:9" ht="12.75">
      <c r="B386" s="2" t="s">
        <v>138</v>
      </c>
      <c r="C386" s="4">
        <v>-6530.512765724216</v>
      </c>
      <c r="D386" s="3">
        <v>-0.8877381807179124</v>
      </c>
      <c r="E386" s="3">
        <v>0.01280712745916257</v>
      </c>
      <c r="F386" s="4">
        <v>13171.2</v>
      </c>
      <c r="G386" s="4">
        <v>7356.35</v>
      </c>
      <c r="H386" s="6">
        <f t="shared" si="10"/>
        <v>-5814.85</v>
      </c>
      <c r="I386" s="7">
        <f t="shared" si="11"/>
        <v>-0.44148217322643346</v>
      </c>
    </row>
    <row r="387" spans="2:9" ht="12.75">
      <c r="B387" s="2" t="s">
        <v>115</v>
      </c>
      <c r="C387" s="4">
        <v>-22387.037092938568</v>
      </c>
      <c r="D387" s="3">
        <v>-1.6141490774871436</v>
      </c>
      <c r="E387" s="3">
        <v>0.012137024736785573</v>
      </c>
      <c r="F387" s="4">
        <v>7298.13</v>
      </c>
      <c r="G387" s="4">
        <v>13869.25</v>
      </c>
      <c r="H387" s="6">
        <f>G387-F387</f>
        <v>6571.12</v>
      </c>
      <c r="I387" s="7">
        <f>H387/F387</f>
        <v>0.9003840709880476</v>
      </c>
    </row>
    <row r="388" spans="2:9" ht="12.75">
      <c r="B388" s="2" t="s">
        <v>8</v>
      </c>
      <c r="C388" s="4">
        <v>-11250.156568352782</v>
      </c>
      <c r="D388" s="3">
        <v>-1.353690538418741</v>
      </c>
      <c r="E388" s="3">
        <v>0.010253606748394928</v>
      </c>
      <c r="F388" s="4">
        <v>6677.05</v>
      </c>
      <c r="G388" s="4">
        <v>8310.73</v>
      </c>
      <c r="H388" s="6">
        <f>G388-F388</f>
        <v>1633.6799999999994</v>
      </c>
      <c r="I388" s="7">
        <f>H388/F388</f>
        <v>0.24467092503425905</v>
      </c>
    </row>
    <row r="389" spans="2:9" ht="12.75">
      <c r="B389" s="2" t="s">
        <v>22</v>
      </c>
      <c r="C389" s="4">
        <v>-2333.8830502369847</v>
      </c>
      <c r="D389" s="3">
        <v>-1.7389007646159806</v>
      </c>
      <c r="E389" s="3">
        <v>0.009061497918951167</v>
      </c>
      <c r="F389" s="4">
        <v>1689.22</v>
      </c>
      <c r="G389" s="4">
        <v>1342.16</v>
      </c>
      <c r="H389" s="6">
        <f>G389-F389</f>
        <v>-347.05999999999995</v>
      </c>
      <c r="I389" s="7">
        <f>H389/F389</f>
        <v>-0.20545577248670982</v>
      </c>
    </row>
    <row r="390" spans="2:9" ht="12.75">
      <c r="B390" s="2" t="s">
        <v>121</v>
      </c>
      <c r="C390" s="4">
        <v>-5920.752112667615</v>
      </c>
      <c r="D390" s="3">
        <v>-2.171064020896629</v>
      </c>
      <c r="E390" s="3">
        <v>0.0070855980456374645</v>
      </c>
      <c r="F390" s="4">
        <v>2155.84</v>
      </c>
      <c r="G390" s="4">
        <v>2727.12</v>
      </c>
      <c r="H390" s="6">
        <f>G390-F390</f>
        <v>571.2799999999997</v>
      </c>
      <c r="I390" s="7">
        <f>H390/F390</f>
        <v>0.2649918361288406</v>
      </c>
    </row>
    <row r="391" spans="2:9" ht="12.75">
      <c r="B391" s="2" t="s">
        <v>374</v>
      </c>
      <c r="C391" s="4">
        <v>-11415.516752545265</v>
      </c>
      <c r="D391" s="3">
        <v>-1.4858807694919813</v>
      </c>
      <c r="E391" s="3">
        <v>0.0061704105789293084</v>
      </c>
      <c r="F391" s="4">
        <v>9235.93</v>
      </c>
      <c r="G391" s="4">
        <v>7682.66</v>
      </c>
      <c r="H391" s="6">
        <f>G391-F391</f>
        <v>-1553.2700000000004</v>
      </c>
      <c r="I391" s="7">
        <f>H391/F391</f>
        <v>-0.16817689176942663</v>
      </c>
    </row>
    <row r="392" spans="2:9" ht="12.75">
      <c r="B392" s="2" t="s">
        <v>290</v>
      </c>
      <c r="C392" s="4">
        <v>-13796.322701475427</v>
      </c>
      <c r="D392" s="3">
        <v>-1.922808313411459</v>
      </c>
      <c r="E392" s="3">
        <v>0.0020696634812664705</v>
      </c>
      <c r="F392" s="4">
        <v>9107.4</v>
      </c>
      <c r="G392" s="4">
        <v>7175.09</v>
      </c>
      <c r="H392" s="6">
        <f>G392-F392</f>
        <v>-1932.3099999999995</v>
      </c>
      <c r="I392" s="7">
        <f>H392/F392</f>
        <v>-0.21216922502580315</v>
      </c>
    </row>
    <row r="393" spans="2:9" ht="12.75">
      <c r="B393" s="2" t="s">
        <v>80</v>
      </c>
      <c r="C393" s="4">
        <v>-6582.921465491081</v>
      </c>
      <c r="D393" s="3">
        <v>-2.2195433632033157</v>
      </c>
      <c r="E393" s="3">
        <v>0.0007318835877889729</v>
      </c>
      <c r="F393" s="4">
        <v>5941.45</v>
      </c>
      <c r="G393" s="4">
        <v>2965.89</v>
      </c>
      <c r="H393" s="6">
        <f>G393-F393</f>
        <v>-2975.56</v>
      </c>
      <c r="I393" s="7">
        <f>H393/F393</f>
        <v>-0.5008137744153364</v>
      </c>
    </row>
    <row r="394" spans="2:9" ht="12.75">
      <c r="B394" s="2" t="s">
        <v>10</v>
      </c>
      <c r="C394" s="4">
        <v>-2927.2823429449063</v>
      </c>
      <c r="D394" s="3">
        <v>-1.8067302034581358</v>
      </c>
      <c r="E394" s="3">
        <v>-0.0047985978464615275</v>
      </c>
      <c r="F394" s="4">
        <v>2717.53</v>
      </c>
      <c r="G394" s="4">
        <v>1620.21</v>
      </c>
      <c r="H394" s="6">
        <f>G394-F394</f>
        <v>-1097.3200000000002</v>
      </c>
      <c r="I394" s="7">
        <f>H394/F394</f>
        <v>-0.4037931503976037</v>
      </c>
    </row>
    <row r="395" spans="2:9" ht="12.75">
      <c r="B395" s="2" t="s">
        <v>368</v>
      </c>
      <c r="C395" s="4">
        <v>-2773.8251127112694</v>
      </c>
      <c r="D395" s="3">
        <v>-2.072663707201929</v>
      </c>
      <c r="E395" s="3">
        <v>-0.006262865553457786</v>
      </c>
      <c r="F395" s="4">
        <v>1228.71</v>
      </c>
      <c r="G395" s="4">
        <v>1338.29</v>
      </c>
      <c r="H395" s="6">
        <f>G395-F395</f>
        <v>109.57999999999993</v>
      </c>
      <c r="I395" s="7">
        <f>H395/F395</f>
        <v>0.0891829642470558</v>
      </c>
    </row>
    <row r="396" spans="2:9" ht="12.75">
      <c r="B396" s="2" t="s">
        <v>144</v>
      </c>
      <c r="C396" s="4">
        <v>-28423.172083945894</v>
      </c>
      <c r="D396" s="3">
        <v>-2.4111668239387973</v>
      </c>
      <c r="E396" s="3">
        <v>-0.011782678391686674</v>
      </c>
      <c r="F396" s="4">
        <v>6779.48</v>
      </c>
      <c r="G396" s="4">
        <v>11788.14</v>
      </c>
      <c r="H396" s="6">
        <f>G396-F396</f>
        <v>5008.66</v>
      </c>
      <c r="I396" s="7">
        <f>H396/F396</f>
        <v>0.7387970758819261</v>
      </c>
    </row>
    <row r="397" spans="2:9" ht="12.75">
      <c r="B397" s="2" t="s">
        <v>38</v>
      </c>
      <c r="C397" s="4">
        <v>-113698.34819905157</v>
      </c>
      <c r="D397" s="3">
        <v>-7.090896902290235</v>
      </c>
      <c r="E397" s="3">
        <v>-0.019724357284101157</v>
      </c>
      <c r="F397" s="4">
        <v>68116</v>
      </c>
      <c r="G397" s="4">
        <v>16034.41</v>
      </c>
      <c r="H397" s="6">
        <f>G397-F397</f>
        <v>-52081.59</v>
      </c>
      <c r="I397" s="7">
        <f>H397/F397</f>
        <v>-0.7646014152328381</v>
      </c>
    </row>
    <row r="398" spans="2:9" ht="12.75">
      <c r="B398" s="2" t="s">
        <v>113</v>
      </c>
      <c r="C398" s="4">
        <v>-5597.458637250053</v>
      </c>
      <c r="D398" s="3">
        <v>-3.5454778669652467</v>
      </c>
      <c r="E398" s="3">
        <v>-0.02253882609281499</v>
      </c>
      <c r="F398" s="4">
        <v>2838.45</v>
      </c>
      <c r="G398" s="4">
        <v>1578.76</v>
      </c>
      <c r="H398" s="6">
        <f>G398-F398</f>
        <v>-1259.6899999999998</v>
      </c>
      <c r="I398" s="7">
        <f>H398/F398</f>
        <v>-0.4437950289770825</v>
      </c>
    </row>
    <row r="399" spans="2:9" ht="12.75">
      <c r="B399" s="2" t="s">
        <v>231</v>
      </c>
      <c r="C399" s="4">
        <v>-6684.295857700372</v>
      </c>
      <c r="D399" s="3">
        <v>-3.530518757137244</v>
      </c>
      <c r="E399" s="3">
        <v>-0.025231846809209424</v>
      </c>
      <c r="F399" s="4">
        <v>3260.2</v>
      </c>
      <c r="G399" s="4">
        <v>1893.29</v>
      </c>
      <c r="H399" s="6">
        <f>G399-F399</f>
        <v>-1366.9099999999999</v>
      </c>
      <c r="I399" s="7">
        <f>H399/F399</f>
        <v>-0.4192718238144899</v>
      </c>
    </row>
    <row r="400" spans="2:9" ht="12.75">
      <c r="B400" s="2" t="s">
        <v>33</v>
      </c>
      <c r="C400" s="4">
        <v>-20963.442579660954</v>
      </c>
      <c r="D400" s="3">
        <v>-2.667617135055329</v>
      </c>
      <c r="E400" s="3">
        <v>-0.026685842536932625</v>
      </c>
      <c r="F400" s="4">
        <v>7066.51</v>
      </c>
      <c r="G400" s="4">
        <v>7858.49</v>
      </c>
      <c r="H400" s="6">
        <f>G400-F400</f>
        <v>791.9799999999996</v>
      </c>
      <c r="I400" s="7">
        <f>H400/F400</f>
        <v>0.11207512619383536</v>
      </c>
    </row>
    <row r="401" spans="2:9" ht="12.75">
      <c r="B401" s="2" t="s">
        <v>386</v>
      </c>
      <c r="C401" s="4">
        <v>-9501.493385014215</v>
      </c>
      <c r="D401" s="3">
        <v>-2.035064733804869</v>
      </c>
      <c r="E401" s="3">
        <v>-0.027572815840778864</v>
      </c>
      <c r="F401" s="4">
        <v>3572.73</v>
      </c>
      <c r="G401" s="4">
        <v>4668.89</v>
      </c>
      <c r="H401" s="6">
        <f>G401-F401</f>
        <v>1096.1600000000003</v>
      </c>
      <c r="I401" s="7">
        <f>H401/F401</f>
        <v>0.306812997343768</v>
      </c>
    </row>
    <row r="402" spans="2:9" ht="12.75">
      <c r="B402" s="2" t="s">
        <v>142</v>
      </c>
      <c r="C402" s="4">
        <v>-20495.1811263603</v>
      </c>
      <c r="D402" s="3">
        <v>-4.174783497042398</v>
      </c>
      <c r="E402" s="3">
        <v>-0.02770341342110827</v>
      </c>
      <c r="F402" s="4">
        <v>1156.33</v>
      </c>
      <c r="G402" s="4">
        <v>4909.28</v>
      </c>
      <c r="H402" s="6">
        <f>G402-F402</f>
        <v>3752.95</v>
      </c>
      <c r="I402" s="7">
        <f>H402/F402</f>
        <v>3.2455700362353306</v>
      </c>
    </row>
    <row r="403" spans="2:9" ht="12.75">
      <c r="B403" s="2" t="s">
        <v>192</v>
      </c>
      <c r="C403" s="4">
        <v>-2184.888734244397</v>
      </c>
      <c r="D403" s="3">
        <v>-1.61468047226776</v>
      </c>
      <c r="E403" s="3">
        <v>-0.03073628718067478</v>
      </c>
      <c r="F403" s="4">
        <v>2766.44</v>
      </c>
      <c r="G403" s="4">
        <v>1353.14</v>
      </c>
      <c r="H403" s="6">
        <f>G403-F403</f>
        <v>-1413.3</v>
      </c>
      <c r="I403" s="7">
        <f>H403/F403</f>
        <v>-0.5108731799713712</v>
      </c>
    </row>
    <row r="404" spans="2:9" ht="12.75">
      <c r="B404" s="2" t="s">
        <v>97</v>
      </c>
      <c r="C404" s="4">
        <v>-3613.1690025932157</v>
      </c>
      <c r="D404" s="3">
        <v>-2.9434705769300833</v>
      </c>
      <c r="E404" s="3">
        <v>-0.03137860817208005</v>
      </c>
      <c r="F404" s="4">
        <v>1469.1</v>
      </c>
      <c r="G404" s="4">
        <v>1227.52</v>
      </c>
      <c r="H404" s="6">
        <f>G404-F404</f>
        <v>-241.57999999999993</v>
      </c>
      <c r="I404" s="7">
        <f>H404/F404</f>
        <v>-0.16444081410387307</v>
      </c>
    </row>
    <row r="405" spans="1:9" ht="12.75">
      <c r="A405" s="8">
        <v>10</v>
      </c>
      <c r="B405" s="2" t="s">
        <v>287</v>
      </c>
      <c r="C405" s="4">
        <v>-5577.124548718961</v>
      </c>
      <c r="D405" s="3">
        <v>-5.316255873029408</v>
      </c>
      <c r="E405" s="9">
        <v>-0.04614418742672399</v>
      </c>
      <c r="F405" s="4">
        <v>1358.23</v>
      </c>
      <c r="G405" s="4">
        <v>1049.07</v>
      </c>
      <c r="H405" s="6">
        <f>G405-F405</f>
        <v>-309.1600000000001</v>
      </c>
      <c r="I405" s="7">
        <f>H405/F405</f>
        <v>-0.2276197698475222</v>
      </c>
    </row>
    <row r="406" spans="1:9" ht="12.75">
      <c r="A406" s="8">
        <v>9</v>
      </c>
      <c r="B406" s="2" t="s">
        <v>11</v>
      </c>
      <c r="C406" s="4">
        <v>-6042.799456007774</v>
      </c>
      <c r="D406" s="3">
        <v>-5.668188854606811</v>
      </c>
      <c r="E406" s="9">
        <v>-0.051434432443996814</v>
      </c>
      <c r="F406" s="4">
        <v>1143.59</v>
      </c>
      <c r="G406" s="4">
        <v>1066.09</v>
      </c>
      <c r="H406" s="6">
        <f>G406-F406</f>
        <v>-77.5</v>
      </c>
      <c r="I406" s="7">
        <f>H406/F406</f>
        <v>-0.06776904310111141</v>
      </c>
    </row>
    <row r="407" spans="1:9" ht="12.75">
      <c r="A407" s="8">
        <v>8</v>
      </c>
      <c r="B407" s="2" t="s">
        <v>137</v>
      </c>
      <c r="C407" s="4">
        <v>-9492.267347847783</v>
      </c>
      <c r="D407" s="3">
        <v>-7.917942784087638</v>
      </c>
      <c r="E407" s="9">
        <v>-0.05508383277846585</v>
      </c>
      <c r="F407" s="4">
        <v>1673.62</v>
      </c>
      <c r="G407" s="4">
        <v>1198.83</v>
      </c>
      <c r="H407" s="6">
        <f>G407-F407</f>
        <v>-474.78999999999996</v>
      </c>
      <c r="I407" s="7">
        <f>H407/F407</f>
        <v>-0.2836904434698438</v>
      </c>
    </row>
    <row r="408" spans="1:9" ht="12.75">
      <c r="A408" s="8">
        <v>7</v>
      </c>
      <c r="B408" s="2" t="s">
        <v>184</v>
      </c>
      <c r="C408" s="4">
        <v>-9098.363929554089</v>
      </c>
      <c r="D408" s="3">
        <v>-6.613480791691748</v>
      </c>
      <c r="E408" s="9">
        <v>-0.06116640700889853</v>
      </c>
      <c r="F408" s="4">
        <v>4936.69</v>
      </c>
      <c r="G408" s="4">
        <v>1375.73</v>
      </c>
      <c r="H408" s="6">
        <f>G408-F408</f>
        <v>-3560.9599999999996</v>
      </c>
      <c r="I408" s="7">
        <f>H408/F408</f>
        <v>-0.7213254224996911</v>
      </c>
    </row>
    <row r="409" spans="1:9" ht="12.75">
      <c r="A409" s="8">
        <v>6</v>
      </c>
      <c r="B409" s="2" t="s">
        <v>125</v>
      </c>
      <c r="C409" s="4">
        <v>-6668.871741851346</v>
      </c>
      <c r="D409" s="3">
        <v>-4.573766514537263</v>
      </c>
      <c r="E409" s="9">
        <v>-0.06449899461123842</v>
      </c>
      <c r="F409" s="4">
        <v>2528.44</v>
      </c>
      <c r="G409" s="4">
        <v>1458.07</v>
      </c>
      <c r="H409" s="6">
        <f>G409-F409</f>
        <v>-1070.3700000000001</v>
      </c>
      <c r="I409" s="7">
        <f>H409/F409</f>
        <v>-0.42333217319770294</v>
      </c>
    </row>
    <row r="410" spans="1:9" ht="12.75">
      <c r="A410" s="8">
        <v>5</v>
      </c>
      <c r="B410" s="2" t="s">
        <v>278</v>
      </c>
      <c r="C410" s="4">
        <v>-28274.282251288587</v>
      </c>
      <c r="D410" s="3">
        <v>-7.190503526370575</v>
      </c>
      <c r="E410" s="9">
        <v>-0.0865413707402205</v>
      </c>
      <c r="F410" s="4">
        <v>8504.82</v>
      </c>
      <c r="G410" s="4">
        <v>3932.17</v>
      </c>
      <c r="H410" s="6">
        <f>G410-F410</f>
        <v>-4572.65</v>
      </c>
      <c r="I410" s="7">
        <f>H410/F410</f>
        <v>-0.5376539421175286</v>
      </c>
    </row>
    <row r="411" spans="1:9" ht="12.75">
      <c r="A411" s="8">
        <v>4</v>
      </c>
      <c r="B411" s="2" t="s">
        <v>127</v>
      </c>
      <c r="C411" s="4">
        <v>-12698.319183925214</v>
      </c>
      <c r="D411" s="3">
        <v>-9.727307618122161</v>
      </c>
      <c r="E411" s="9">
        <v>-0.08972010150502974</v>
      </c>
      <c r="F411" s="4">
        <v>5148.97</v>
      </c>
      <c r="G411" s="4">
        <v>1305.43</v>
      </c>
      <c r="H411" s="6">
        <f>G411-F411</f>
        <v>-3843.54</v>
      </c>
      <c r="I411" s="7">
        <f>H411/F411</f>
        <v>-0.7464677401499717</v>
      </c>
    </row>
    <row r="412" spans="1:9" ht="12.75">
      <c r="A412" s="8">
        <v>3</v>
      </c>
      <c r="B412" s="2" t="s">
        <v>403</v>
      </c>
      <c r="C412" s="4">
        <v>-12221.097746021156</v>
      </c>
      <c r="D412" s="3">
        <v>-8.672673417323319</v>
      </c>
      <c r="E412" s="9">
        <v>-0.08979034796952079</v>
      </c>
      <c r="F412" s="4">
        <v>5886.41</v>
      </c>
      <c r="G412" s="4">
        <v>1409.15</v>
      </c>
      <c r="H412" s="6">
        <f>G412-F412</f>
        <v>-4477.26</v>
      </c>
      <c r="I412" s="7">
        <f>H412/F412</f>
        <v>-0.7606096075536702</v>
      </c>
    </row>
    <row r="413" spans="1:9" ht="12.75">
      <c r="A413" s="8">
        <v>2</v>
      </c>
      <c r="B413" s="2" t="s">
        <v>420</v>
      </c>
      <c r="C413" s="4">
        <v>-28386.218075868295</v>
      </c>
      <c r="D413" s="3">
        <v>-10.519647967635745</v>
      </c>
      <c r="E413" s="9">
        <v>-0.09968573498298605</v>
      </c>
      <c r="F413" s="4">
        <v>11680.59</v>
      </c>
      <c r="G413" s="4">
        <v>2698.4</v>
      </c>
      <c r="H413" s="6">
        <f>G413-F413</f>
        <v>-8982.19</v>
      </c>
      <c r="I413" s="7">
        <f>H413/F413</f>
        <v>-0.768984272198579</v>
      </c>
    </row>
    <row r="414" spans="1:9" ht="12.75">
      <c r="A414" s="8">
        <v>1</v>
      </c>
      <c r="B414" s="2" t="s">
        <v>182</v>
      </c>
      <c r="C414" s="4">
        <v>-11518.201135593526</v>
      </c>
      <c r="D414" s="3">
        <v>-8.358272597414864</v>
      </c>
      <c r="E414" s="9">
        <v>-0.10303346234718525</v>
      </c>
      <c r="F414" s="4">
        <v>4899.41</v>
      </c>
      <c r="G414" s="4">
        <v>1378.06</v>
      </c>
      <c r="H414" s="6">
        <f>G414-F414</f>
        <v>-3521.35</v>
      </c>
      <c r="I414" s="7">
        <f>H414/F414</f>
        <v>-0.7187293980295587</v>
      </c>
    </row>
    <row r="415" spans="2:4" ht="12.75">
      <c r="B415" s="2"/>
      <c r="C415" s="4"/>
      <c r="D415" s="1"/>
    </row>
    <row r="416" spans="2:4" ht="12.75">
      <c r="B416" s="2"/>
      <c r="C416" s="1"/>
      <c r="D416" s="1"/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dcterms:created xsi:type="dcterms:W3CDTF">2004-01-19T11:56:48Z</dcterms:created>
  <dcterms:modified xsi:type="dcterms:W3CDTF">2004-03-06T08:51:20Z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-754401006</vt:i4>
  </property>
  <property fmtid="{D5CDD505-2E9C-101B-9397-08002B2CF9AE}" pid="3" name="_EmailSubject">
    <vt:lpwstr> Cambiar estas tablas cap 16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183780144</vt:i4>
  </property>
</Properties>
</file>