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entabilidad" sheetId="1" r:id="rId1"/>
  </sheets>
  <definedNames>
    <definedName name="_xlnm.Print_Area" localSheetId="0">'Rentabilidad'!$A$1:$N$10</definedName>
  </definedNames>
  <calcPr fullCalcOnLoad="1"/>
</workbook>
</file>

<file path=xl/sharedStrings.xml><?xml version="1.0" encoding="utf-8"?>
<sst xmlns="http://schemas.openxmlformats.org/spreadsheetml/2006/main" count="21" uniqueCount="20">
  <si>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</si>
  <si>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</si>
  <si>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</si>
  <si>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</si>
  <si>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</si>
  <si>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</si>
  <si>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</si>
  <si>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</si>
  <si>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</si>
  <si>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</si>
  <si>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</si>
  <si>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Rentabilidad anual</t>
  </si>
  <si>
    <t>IBEX 35</t>
  </si>
  <si>
    <t>IGBM</t>
  </si>
  <si>
    <t>Media</t>
  </si>
  <si>
    <t>IBEX 35 (con div)</t>
  </si>
  <si>
    <t>diferencia</t>
  </si>
  <si>
    <t>ITBM</t>
  </si>
  <si>
    <t>IBEX complementario</t>
  </si>
  <si>
    <t>IBEX complementario (puntos)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</si>
</sst>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173" fontId="0" fillId="0" borderId="0" xfId="21" applyNumberFormat="1" applyFont="1" applyBorder="1" applyAlignment="1">
      <alignment/>
    </xf>
    <xf numFmtId="173" fontId="0" fillId="0" borderId="5" xfId="21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9" fontId="0" fillId="0" borderId="0" xfId="21" applyNumberFormat="1" applyFont="1" applyBorder="1" applyAlignment="1">
      <alignment/>
    </xf>
    <xf numFmtId="0" fontId="0" fillId="0" borderId="6" xfId="0" applyFont="1" applyBorder="1" applyAlignment="1">
      <alignment/>
    </xf>
    <xf numFmtId="173" fontId="4" fillId="0" borderId="7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73" fontId="0" fillId="0" borderId="10" xfId="21" applyNumberFormat="1" applyFont="1" applyBorder="1" applyAlignment="1">
      <alignment/>
    </xf>
    <xf numFmtId="173" fontId="0" fillId="0" borderId="11" xfId="21" applyNumberFormat="1" applyFont="1" applyBorder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P1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.57421875" style="2" customWidth="1"/>
    <col min="2" max="2" width="26.8515625" style="2" customWidth="1"/>
    <col min="3" max="41" width="8.140625" style="2" customWidth="1"/>
    <col min="42" max="16384" width="26.8515625" style="2" customWidth="1"/>
  </cols>
  <sheetData>
    <row r="2" ht="13.5" thickBot="1">
      <c r="C2" s="3" t="s">
        <v>11</v>
      </c>
    </row>
    <row r="3" spans="2:16" s="3" customFormat="1" ht="12.75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1" t="s">
        <v>14</v>
      </c>
      <c r="P3" s="2"/>
    </row>
    <row r="4" spans="2:14" ht="12.75">
      <c r="B4" s="6" t="s">
        <v>13</v>
      </c>
      <c r="C4" s="7">
        <v>0.5065110851808634</v>
      </c>
      <c r="D4" s="7">
        <v>-0.1169873284382068</v>
      </c>
      <c r="E4" s="7">
        <v>0.12301322760604894</v>
      </c>
      <c r="F4" s="7">
        <v>0.3896022745024528</v>
      </c>
      <c r="G4" s="7">
        <v>0.4221957416192639</v>
      </c>
      <c r="H4" s="7">
        <v>0.3719073591020474</v>
      </c>
      <c r="I4" s="7">
        <v>0.1622147960359528</v>
      </c>
      <c r="J4" s="7">
        <v>-0.12677355067075158</v>
      </c>
      <c r="K4" s="7">
        <v>-0.06393705078856837</v>
      </c>
      <c r="L4" s="7">
        <v>-0.23096797671033475</v>
      </c>
      <c r="M4" s="7">
        <v>0.27443650530765473</v>
      </c>
      <c r="N4" s="8">
        <f>((1+C4)*(1+D4)*(1+E4)*(1+F4)*(1+G4)*(1+H4)*(1+I4)*(1+J4)*(1+K4)*(1+L4)*(1+M4))^(1/11)-1</f>
        <v>0.12825496341723097</v>
      </c>
    </row>
    <row r="5" spans="2:14" ht="12.75">
      <c r="B5" s="6" t="s">
        <v>12</v>
      </c>
      <c r="C5" s="7">
        <v>0.5419543882247062</v>
      </c>
      <c r="D5" s="7">
        <v>-0.14592196325534823</v>
      </c>
      <c r="E5" s="7">
        <v>0.17588610218675527</v>
      </c>
      <c r="F5" s="7">
        <v>0.41699533981866055</v>
      </c>
      <c r="G5" s="7">
        <v>0.4102476884292201</v>
      </c>
      <c r="H5" s="7">
        <v>0.3557626044049951</v>
      </c>
      <c r="I5" s="7">
        <v>0.1834780310269808</v>
      </c>
      <c r="J5" s="7">
        <v>-0.2174652533200474</v>
      </c>
      <c r="K5" s="7">
        <v>-0.0781795429098332</v>
      </c>
      <c r="L5" s="7">
        <v>-0.28111603315232936</v>
      </c>
      <c r="M5" s="7">
        <v>0.2816511785850355</v>
      </c>
      <c r="N5" s="8">
        <f>((1+C5)*(1+D5)*(1+E5)*(1+F5)*(1+G5)*(1+H5)*(1+I5)*(1+J5)*(1+K5)*(1+L5)*(1+M5))^(1/11)-1</f>
        <v>0.1146492756446964</v>
      </c>
    </row>
    <row r="6" spans="2:14" ht="12.75">
      <c r="B6" s="6" t="s">
        <v>16</v>
      </c>
      <c r="C6" s="9">
        <f aca="true" t="shared" si="0" ref="C6:N6">C4-C5</f>
        <v>-0.0354433030438428</v>
      </c>
      <c r="D6" s="9">
        <f t="shared" si="0"/>
        <v>0.028934634817141425</v>
      </c>
      <c r="E6" s="9">
        <f t="shared" si="0"/>
        <v>-0.05287287458070633</v>
      </c>
      <c r="F6" s="9">
        <f t="shared" si="0"/>
        <v>-0.027393065316207776</v>
      </c>
      <c r="G6" s="10">
        <f t="shared" si="0"/>
        <v>0.011948053190043773</v>
      </c>
      <c r="H6" s="10">
        <f t="shared" si="0"/>
        <v>0.016144754697052344</v>
      </c>
      <c r="I6" s="9">
        <f t="shared" si="0"/>
        <v>-0.021263234991028</v>
      </c>
      <c r="J6" s="10">
        <f t="shared" si="0"/>
        <v>0.09069170264929582</v>
      </c>
      <c r="K6" s="10">
        <f t="shared" si="0"/>
        <v>0.014242492121264827</v>
      </c>
      <c r="L6" s="10">
        <f t="shared" si="0"/>
        <v>0.050148056441994604</v>
      </c>
      <c r="M6" s="9">
        <f t="shared" si="0"/>
        <v>-0.00721467327738079</v>
      </c>
      <c r="N6" s="11">
        <f t="shared" si="0"/>
        <v>0.01360568777253457</v>
      </c>
    </row>
    <row r="7" spans="2:14" ht="12.75">
      <c r="B7" s="6" t="s">
        <v>17</v>
      </c>
      <c r="C7" s="7">
        <v>0.56126893383795</v>
      </c>
      <c r="D7" s="7">
        <v>-0.09230002056300413</v>
      </c>
      <c r="E7" s="7">
        <v>0.1569001095019198</v>
      </c>
      <c r="F7" s="7">
        <v>0.4293999563736226</v>
      </c>
      <c r="G7" s="7">
        <v>0.4536000013502275</v>
      </c>
      <c r="H7" s="7">
        <v>0.394600042902878</v>
      </c>
      <c r="I7" s="7">
        <v>0.19700702504261547</v>
      </c>
      <c r="J7" s="7">
        <v>-0.10413598658478007</v>
      </c>
      <c r="K7" s="7">
        <v>-0.03642599628804877</v>
      </c>
      <c r="L7" s="7">
        <v>-0.20475577117631139</v>
      </c>
      <c r="M7" s="7">
        <v>0.32961410599439067</v>
      </c>
      <c r="N7" s="8">
        <f>((1+C7)*(1+D7)*(1+E7)*(1+F7)*(1+G7)*(1+H7)*(1+I7)*(1+J7)*(1+K7)*(1+L7)*(1+M7))^(1/11)-1</f>
        <v>0.16150070733249589</v>
      </c>
    </row>
    <row r="8" spans="2:14" ht="12.75">
      <c r="B8" s="6" t="s">
        <v>15</v>
      </c>
      <c r="C8" s="12">
        <v>0.6100110235577509</v>
      </c>
      <c r="D8" s="12">
        <v>-0.1165998884211612</v>
      </c>
      <c r="E8" s="12">
        <v>0.22384889195085456</v>
      </c>
      <c r="F8" s="12">
        <v>0.47051648918703015</v>
      </c>
      <c r="G8" s="12">
        <v>0.44463585032060404</v>
      </c>
      <c r="H8" s="12">
        <v>0.3830738655183836</v>
      </c>
      <c r="I8" s="12">
        <v>0.20362431644912626</v>
      </c>
      <c r="J8" s="12">
        <v>-0.20535643222879663</v>
      </c>
      <c r="K8" s="12">
        <v>-0.06056255738252325</v>
      </c>
      <c r="L8" s="12">
        <v>-0.26502834195141844</v>
      </c>
      <c r="M8" s="12">
        <v>0.32186902232016124</v>
      </c>
      <c r="N8" s="8">
        <f>((1+C8)*(1+D8)*(1+E8)*(1+F8)*(1+G8)*(1+H8)*(1+I8)*(1+J8)*(1+K8)*(1+L8)*(1+M8))^(1/11)-1</f>
        <v>0.1456995022536698</v>
      </c>
    </row>
    <row r="9" spans="2:14" ht="13.5" thickBot="1">
      <c r="B9" s="13" t="s">
        <v>16</v>
      </c>
      <c r="C9" s="14">
        <f aca="true" t="shared" si="1" ref="C9:N9">C7-C8</f>
        <v>-0.048742089719800985</v>
      </c>
      <c r="D9" s="14">
        <f t="shared" si="1"/>
        <v>0.024299867858157076</v>
      </c>
      <c r="E9" s="14">
        <f t="shared" si="1"/>
        <v>-0.06694878244893476</v>
      </c>
      <c r="F9" s="14">
        <f t="shared" si="1"/>
        <v>-0.04111653281340755</v>
      </c>
      <c r="G9" s="15">
        <f t="shared" si="1"/>
        <v>0.008964151029623446</v>
      </c>
      <c r="H9" s="15">
        <f t="shared" si="1"/>
        <v>0.011526177384494352</v>
      </c>
      <c r="I9" s="14">
        <f t="shared" si="1"/>
        <v>-0.006617291406510795</v>
      </c>
      <c r="J9" s="15">
        <f t="shared" si="1"/>
        <v>0.10122044564401655</v>
      </c>
      <c r="K9" s="15">
        <f t="shared" si="1"/>
        <v>0.024136561094474485</v>
      </c>
      <c r="L9" s="15">
        <f t="shared" si="1"/>
        <v>0.06027257077510706</v>
      </c>
      <c r="M9" s="14">
        <f t="shared" si="1"/>
        <v>0.007745083674229436</v>
      </c>
      <c r="N9" s="16">
        <f t="shared" si="1"/>
        <v>0.015801205078826097</v>
      </c>
    </row>
    <row r="10" spans="2:14" ht="13.5" thickBot="1">
      <c r="B10" s="17" t="s">
        <v>18</v>
      </c>
      <c r="C10" s="18">
        <v>0.38897844045939967</v>
      </c>
      <c r="D10" s="18">
        <f aca="true" t="shared" si="2" ref="D10:L10">D12/C12-1</f>
        <v>0.044099514034960485</v>
      </c>
      <c r="E10" s="18">
        <f t="shared" si="2"/>
        <v>0.02125738103508157</v>
      </c>
      <c r="F10" s="18">
        <f t="shared" si="2"/>
        <v>0.33780014964968386</v>
      </c>
      <c r="G10" s="18">
        <f t="shared" si="2"/>
        <v>0.29628311384552797</v>
      </c>
      <c r="H10" s="18">
        <f t="shared" si="2"/>
        <v>0.38518867184435557</v>
      </c>
      <c r="I10" s="18">
        <f t="shared" si="2"/>
        <v>-0.17350059466500545</v>
      </c>
      <c r="J10" s="18">
        <f t="shared" si="2"/>
        <v>0.11986500839414815</v>
      </c>
      <c r="K10" s="18">
        <f t="shared" si="2"/>
        <v>-0.09407841397561612</v>
      </c>
      <c r="L10" s="18">
        <f t="shared" si="2"/>
        <v>-0.011195352999780472</v>
      </c>
      <c r="M10" s="18">
        <f>M12/L12-1</f>
        <v>0.37695959561460435</v>
      </c>
      <c r="N10" s="19">
        <f>((1+C10)*(1+D10)*(1+E10)*(1+F10)*(1+G10)*(1+H10)*(1+I10)*(1+J10)*(1+K10)*(1+L10)*(1+M10))^(1/11)-1</f>
        <v>0.13589098145652811</v>
      </c>
    </row>
    <row r="12" spans="2:13" ht="12.75">
      <c r="B12" s="2" t="s">
        <v>19</v>
      </c>
      <c r="C12" s="20">
        <v>2757.4</v>
      </c>
      <c r="D12" s="20">
        <v>2879</v>
      </c>
      <c r="E12" s="20">
        <v>2940.2</v>
      </c>
      <c r="F12" s="20">
        <v>3933.4</v>
      </c>
      <c r="G12" s="20">
        <v>5098.8</v>
      </c>
      <c r="H12" s="20">
        <v>7062.8</v>
      </c>
      <c r="I12" s="20">
        <v>5837.4</v>
      </c>
      <c r="J12" s="20">
        <v>6537.1</v>
      </c>
      <c r="K12" s="20">
        <v>5922.1</v>
      </c>
      <c r="L12" s="20">
        <v>5855.8</v>
      </c>
      <c r="M12" s="20">
        <v>8063.2</v>
      </c>
    </row>
  </sheetData>
  <printOptions/>
  <pageMargins left="0.55" right="0.39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2004-01-15T15:45:38Z</cp:lastPrinted>
  <dcterms:created xsi:type="dcterms:W3CDTF">2004-01-12T17:53:01Z</dcterms:created>
  <dcterms:modified xsi:type="dcterms:W3CDTF">2004-03-05T19:13:05Z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-580066681</vt:i4>
  </property>
  <property fmtid="{D5CDD505-2E9C-101B-9397-08002B2CF9AE}" pid="3" name="_EmailSubject">
    <vt:lpwstr>Cambiar estas tablas cap 15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262922940</vt:i4>
  </property>
</Properties>
</file>