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12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<sst xmlns="http://schemas.openxmlformats.org/spreadsheetml/2006/main" count="18" uniqueCount="9">
  <si>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Madrid y area de influencia</t>
  </si>
  <si>
    <t>Media nacional</t>
  </si>
  <si>
    <t>ITBM</t>
  </si>
  <si>
    <t>87-90</t>
  </si>
  <si>
    <t>90-99</t>
  </si>
  <si>
    <t>99-02</t>
  </si>
  <si>
    <t>87-03</t>
  </si>
  <si>
    <t>IGBM</t>
  </si>
  <si>
    <t>PRECIO MEDIO DEL METRO CUADRADO DE LAS VIVIENDAS  con menos de 1 año de antigüedad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</si>
</sst>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0.0"/>
  </numFmts>
  <fonts count="10">
    <font>
      <sz val="10"/>
      <name val="Arial"/>
      <family val="0"/>
    </font>
    <font>
      <sz val="10"/>
      <color indexed="8"/>
      <name val="MS Sans Serif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21">
      <alignment/>
      <protection/>
    </xf>
    <xf numFmtId="0" fontId="2" fillId="0" borderId="0" xfId="21" applyFont="1" applyAlignment="1">
      <alignment horizontal="left" vertical="center"/>
      <protection/>
    </xf>
    <xf numFmtId="4" fontId="2" fillId="0" borderId="0" xfId="21" applyNumberFormat="1" applyFont="1" applyAlignment="1">
      <alignment horizontal="right" vertical="center"/>
      <protection/>
    </xf>
    <xf numFmtId="0" fontId="3" fillId="0" borderId="0" xfId="21" applyFont="1">
      <alignment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173" fontId="4" fillId="0" borderId="2" xfId="22" applyNumberFormat="1" applyFont="1" applyBorder="1" applyAlignment="1">
      <alignment/>
    </xf>
    <xf numFmtId="173" fontId="4" fillId="0" borderId="3" xfId="22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172" fontId="9" fillId="0" borderId="0" xfId="21" applyNumberFormat="1" applyFont="1" applyAlignment="1">
      <alignment horizontal="right" vertical="center"/>
      <protection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745"/>
          <c:w val="0.95625"/>
          <c:h val="0.915"/>
        </c:manualLayout>
      </c:layout>
      <c:scatterChart>
        <c:scatterStyle val="smooth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Media nacional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Sheet1!$A$3:$A$19</c:f>
              <c:numCache/>
            </c:numRef>
          </c:xVal>
          <c:yVal>
            <c:numRef>
              <c:f>Sheet1!$B$3:$B$19</c:f>
              <c:numCache/>
            </c:numRef>
          </c:yVal>
          <c:smooth val="1"/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Madrid y area de influencia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Sheet1!$A$3:$A$19</c:f>
              <c:numCache/>
            </c:numRef>
          </c:xVal>
          <c:yVal>
            <c:numRef>
              <c:f>Sheet1!$C$3:$C$19</c:f>
              <c:numCache/>
            </c:numRef>
          </c:yVal>
          <c:smooth val="1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Sheet1!$A$3:$A$19</c:f>
              <c:numCache/>
            </c:numRef>
          </c:xVal>
          <c:yVal>
            <c:numRef>
              <c:f>Sheet1!$E$3:$E$19</c:f>
              <c:numCache/>
            </c:numRef>
          </c:yVal>
          <c:smooth val="1"/>
        </c:ser>
        <c:axId val="22934837"/>
        <c:axId val="5086942"/>
      </c:scatterChart>
      <c:valAx>
        <c:axId val="22934837"/>
        <c:scaling>
          <c:orientation val="minMax"/>
          <c:max val="2003"/>
          <c:min val="1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6942"/>
        <c:crosses val="autoZero"/>
        <c:crossBetween val="midCat"/>
        <c:dispUnits/>
        <c:majorUnit val="1"/>
      </c:valAx>
      <c:valAx>
        <c:axId val="508694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euros/metro cuadrado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9348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"/>
          <c:w val="0.9645"/>
          <c:h val="0.0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57150</xdr:rowOff>
    </xdr:from>
    <xdr:to>
      <xdr:col>12</xdr:col>
      <xdr:colOff>600075</xdr:colOff>
      <xdr:row>17</xdr:row>
      <xdr:rowOff>38100</xdr:rowOff>
    </xdr:to>
    <xdr:graphicFrame>
      <xdr:nvGraphicFramePr>
        <xdr:cNvPr id="1" name="Chart 6"/>
        <xdr:cNvGraphicFramePr/>
      </xdr:nvGraphicFramePr>
      <xdr:xfrm>
        <a:off x="3114675" y="876300"/>
        <a:ext cx="46577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7.00390625" style="0" customWidth="1"/>
  </cols>
  <sheetData>
    <row r="1" ht="12.75">
      <c r="A1" s="4" t="s">
        <v>8</v>
      </c>
    </row>
    <row r="2" spans="1:15" ht="13.5">
      <c r="A2" s="1"/>
      <c r="B2" s="14" t="s">
        <v>1</v>
      </c>
      <c r="C2" s="15" t="s">
        <v>0</v>
      </c>
      <c r="D2" s="14" t="s">
        <v>2</v>
      </c>
      <c r="E2" s="14" t="s">
        <v>7</v>
      </c>
      <c r="O2" t="s">
        <v>7</v>
      </c>
    </row>
    <row r="3" spans="1:15" ht="12.75">
      <c r="A3" s="2">
        <v>1987</v>
      </c>
      <c r="B3" s="11">
        <v>410.27</v>
      </c>
      <c r="C3" s="11">
        <v>630.74</v>
      </c>
      <c r="D3" s="12">
        <v>630.74</v>
      </c>
      <c r="E3" s="12">
        <f>C3</f>
        <v>630.74</v>
      </c>
      <c r="O3" s="13">
        <v>3895.44</v>
      </c>
    </row>
    <row r="4" spans="1:15" ht="12.75">
      <c r="A4" s="2">
        <v>1988</v>
      </c>
      <c r="B4" s="11">
        <v>506.2</v>
      </c>
      <c r="C4" s="11">
        <v>809.71</v>
      </c>
      <c r="D4" s="12">
        <v>786.5674994108208</v>
      </c>
      <c r="E4" s="12">
        <f>E3*O4/O3</f>
        <v>762.7076396504631</v>
      </c>
      <c r="O4" s="13">
        <v>4710.47</v>
      </c>
    </row>
    <row r="5" spans="1:15" ht="12.75">
      <c r="A5" s="2">
        <v>1989</v>
      </c>
      <c r="B5" s="11">
        <v>623.36</v>
      </c>
      <c r="C5" s="11">
        <v>939.9</v>
      </c>
      <c r="D5" s="12">
        <v>874.8881202663314</v>
      </c>
      <c r="E5" s="12">
        <f>E4*O5/O4</f>
        <v>825.3826748711314</v>
      </c>
      <c r="O5" s="13">
        <v>5097.55</v>
      </c>
    </row>
    <row r="6" spans="1:15" ht="12.75">
      <c r="A6" s="2">
        <v>1990</v>
      </c>
      <c r="B6" s="11">
        <v>743.58</v>
      </c>
      <c r="C6" s="11">
        <v>1218.54</v>
      </c>
      <c r="D6" s="12">
        <v>677.7373175596464</v>
      </c>
      <c r="E6" s="12">
        <f>E5*O6/O5</f>
        <v>620.063158462202</v>
      </c>
      <c r="O6" s="13">
        <v>3829.5</v>
      </c>
    </row>
    <row r="7" spans="1:15" ht="12.75">
      <c r="A7" s="2">
        <v>1991</v>
      </c>
      <c r="B7" s="11">
        <v>836.02</v>
      </c>
      <c r="C7" s="11">
        <v>1330.79</v>
      </c>
      <c r="D7" s="12">
        <v>779.0467888118459</v>
      </c>
      <c r="E7" s="12">
        <f>E6*O7/O6</f>
        <v>688.9169664017414</v>
      </c>
      <c r="O7" s="13">
        <v>4254.74</v>
      </c>
    </row>
    <row r="8" spans="1:15" ht="12.75">
      <c r="A8" s="2">
        <v>1992</v>
      </c>
      <c r="B8" s="11">
        <v>761.26</v>
      </c>
      <c r="C8" s="11">
        <v>1106.76</v>
      </c>
      <c r="D8" s="12">
        <v>720.4072345776245</v>
      </c>
      <c r="E8" s="12">
        <f>E7*O8/O7</f>
        <v>614.5139340303534</v>
      </c>
      <c r="O8" s="13">
        <v>3795.22808</v>
      </c>
    </row>
    <row r="9" spans="1:15" ht="12.75">
      <c r="A9" s="2">
        <v>1993</v>
      </c>
      <c r="B9" s="11">
        <v>732.74</v>
      </c>
      <c r="C9" s="11">
        <v>1115.25</v>
      </c>
      <c r="D9" s="12">
        <v>1124.7494350581537</v>
      </c>
      <c r="E9" s="12">
        <f>E8*O9/O8</f>
        <v>925.7720536148291</v>
      </c>
      <c r="O9" s="13">
        <v>5717.553173309684</v>
      </c>
    </row>
    <row r="10" spans="1:15" ht="12.75">
      <c r="A10" s="2">
        <v>1994</v>
      </c>
      <c r="B10" s="11">
        <v>739.31</v>
      </c>
      <c r="C10" s="11">
        <v>1158.71</v>
      </c>
      <c r="D10" s="12">
        <v>1020.9350390740589</v>
      </c>
      <c r="E10" s="12">
        <f>E9*O10/O9</f>
        <v>840.3232930661802</v>
      </c>
      <c r="O10" s="13">
        <v>5189.8230154132</v>
      </c>
    </row>
    <row r="11" spans="1:15" ht="12.75">
      <c r="A11" s="2">
        <v>1995</v>
      </c>
      <c r="B11" s="11">
        <v>754.68</v>
      </c>
      <c r="C11" s="11">
        <v>1176.83</v>
      </c>
      <c r="D11" s="12">
        <v>1181.1198584991255</v>
      </c>
      <c r="E11" s="12">
        <f>E10*O11/O10</f>
        <v>943.6830581133204</v>
      </c>
      <c r="O11" s="13">
        <v>5828.171246309023</v>
      </c>
    </row>
    <row r="12" spans="1:15" ht="12.75">
      <c r="A12" s="2">
        <v>1996</v>
      </c>
      <c r="B12" s="11">
        <v>763.67</v>
      </c>
      <c r="C12" s="11">
        <v>1172.43</v>
      </c>
      <c r="D12" s="12">
        <v>1688.2926742106692</v>
      </c>
      <c r="E12" s="12">
        <f>E11*O12/O11</f>
        <v>1311.34197755427</v>
      </c>
      <c r="O12" s="13">
        <v>8098.826763871019</v>
      </c>
    </row>
    <row r="13" spans="1:15" ht="12.75">
      <c r="A13" s="2">
        <v>1997</v>
      </c>
      <c r="B13" s="11">
        <v>788.78</v>
      </c>
      <c r="C13" s="11">
        <v>1189.4</v>
      </c>
      <c r="D13" s="12">
        <v>2454.102233512208</v>
      </c>
      <c r="E13" s="12">
        <f>E12*O13/O12</f>
        <v>1864.984976284267</v>
      </c>
      <c r="O13" s="13">
        <v>11518.116935689486</v>
      </c>
    </row>
    <row r="14" spans="1:15" ht="12.75">
      <c r="A14" s="2">
        <v>1998</v>
      </c>
      <c r="B14" s="11">
        <v>846.82</v>
      </c>
      <c r="C14" s="11">
        <v>1245.62</v>
      </c>
      <c r="D14" s="12">
        <v>3422.491080144174</v>
      </c>
      <c r="E14" s="12">
        <f>E13*O14/O13</f>
        <v>2488.9524624175956</v>
      </c>
      <c r="O14" s="13">
        <v>15371.73</v>
      </c>
    </row>
    <row r="15" spans="1:15" ht="12.75">
      <c r="A15" s="2">
        <v>1999</v>
      </c>
      <c r="B15" s="11">
        <v>930.89</v>
      </c>
      <c r="C15" s="11">
        <v>1327.21</v>
      </c>
      <c r="D15" s="12">
        <v>4096.745866078265</v>
      </c>
      <c r="E15" s="12">
        <f>E14*O15/O14</f>
        <v>2892.6759977820216</v>
      </c>
      <c r="O15" s="13">
        <v>17865.12</v>
      </c>
    </row>
    <row r="16" spans="1:15" ht="12.75">
      <c r="A16" s="2">
        <v>2000</v>
      </c>
      <c r="B16" s="11">
        <v>1062.52</v>
      </c>
      <c r="C16" s="11">
        <v>1526.6</v>
      </c>
      <c r="D16" s="12">
        <v>3670.1271935270856</v>
      </c>
      <c r="E16" s="12">
        <f>E15*O16/O15</f>
        <v>2525.8573777975676</v>
      </c>
      <c r="O16" s="13">
        <v>15599.654158239144</v>
      </c>
    </row>
    <row r="17" spans="1:15" ht="12.75">
      <c r="A17" s="2">
        <v>2001</v>
      </c>
      <c r="B17" s="11">
        <v>1226.05</v>
      </c>
      <c r="C17" s="11">
        <v>1809.39</v>
      </c>
      <c r="D17" s="12">
        <v>3536.439153999001</v>
      </c>
      <c r="E17" s="12">
        <f>E16*O17/O16</f>
        <v>2364.3883527379526</v>
      </c>
      <c r="O17" s="13">
        <v>14602.424080904224</v>
      </c>
    </row>
    <row r="18" spans="1:15" ht="12.75">
      <c r="A18" s="2">
        <v>2002</v>
      </c>
      <c r="B18" s="11">
        <v>1431.08</v>
      </c>
      <c r="C18" s="11">
        <v>2216</v>
      </c>
      <c r="D18" s="12">
        <v>2812.3328278038334</v>
      </c>
      <c r="E18" s="12">
        <f>E17*O18/O17</f>
        <v>1818.2903587485866</v>
      </c>
      <c r="O18" s="13">
        <v>11229.731735871506</v>
      </c>
    </row>
    <row r="19" spans="1:15" ht="12.75">
      <c r="A19" s="2">
        <v>2003</v>
      </c>
      <c r="B19" s="12">
        <f>B18*1.172</f>
        <v>1677.2257599999998</v>
      </c>
      <c r="C19" s="12">
        <f>C18*1.172</f>
        <v>2597.152</v>
      </c>
      <c r="D19" s="12">
        <v>3739.3173985990707</v>
      </c>
      <c r="E19" s="12">
        <f>E18*O19/O18</f>
        <v>2317.2956104381506</v>
      </c>
      <c r="O19" s="13">
        <v>14311.580069006544</v>
      </c>
    </row>
    <row r="21" spans="8:12" ht="12.75">
      <c r="H21" s="5"/>
      <c r="I21" s="10" t="s">
        <v>3</v>
      </c>
      <c r="J21" s="10" t="s">
        <v>4</v>
      </c>
      <c r="K21" s="10" t="s">
        <v>5</v>
      </c>
      <c r="L21" s="10" t="s">
        <v>6</v>
      </c>
    </row>
    <row r="22" spans="7:12" ht="12.75">
      <c r="G22" s="6" t="s">
        <v>1</v>
      </c>
      <c r="H22" s="7"/>
      <c r="I22" s="8">
        <f>(E31/B31)^(1/3)-1</f>
        <v>0.2192309525933076</v>
      </c>
      <c r="J22" s="8">
        <f>(N31/E31)^(1/9)-1</f>
        <v>0.025276929212139754</v>
      </c>
      <c r="K22" s="8">
        <f>(Q31/N31)^(1/3)-1</f>
        <v>0.15413120222712728</v>
      </c>
      <c r="L22" s="9">
        <f>(R31/B31)^(1/16)-1</f>
        <v>0.09199364303626822</v>
      </c>
    </row>
    <row r="23" spans="7:12" ht="13.5">
      <c r="G23" s="16" t="s">
        <v>0</v>
      </c>
      <c r="H23" s="7"/>
      <c r="I23" s="8">
        <f>(E32/B32)^(1/3)-1</f>
        <v>0.24546006134097897</v>
      </c>
      <c r="J23" s="8">
        <f>(N32/E32)^(1/9)-1</f>
        <v>0.009536919749880468</v>
      </c>
      <c r="K23" s="8">
        <f>(Q32/N32)^(1/3)-1</f>
        <v>0.1863423577183474</v>
      </c>
      <c r="L23" s="9">
        <f>(R32/B32)^(1/16)-1</f>
        <v>0.0924848852282194</v>
      </c>
    </row>
    <row r="24" spans="7:12" ht="12.75">
      <c r="G24" s="6" t="s">
        <v>2</v>
      </c>
      <c r="H24" s="7"/>
      <c r="I24" s="8">
        <f>(E33/B33)^(1/3)-1</f>
        <v>0.024244581749385707</v>
      </c>
      <c r="J24" s="8">
        <f>(N33/E33)^(1/9)-1</f>
        <v>0.2212926293354318</v>
      </c>
      <c r="K24" s="8">
        <f>(Q33/N33)^(1/3)-1</f>
        <v>-0.11784974487781397</v>
      </c>
      <c r="L24" s="9">
        <f>(R33/B33)^(1/16)-1</f>
        <v>0.11765784870948459</v>
      </c>
    </row>
    <row r="25" spans="7:12" ht="12.75">
      <c r="G25" s="6" t="s">
        <v>7</v>
      </c>
      <c r="H25" s="7"/>
      <c r="I25" s="8">
        <f>(E34/B34)^(1/3)-1</f>
        <v>-0.005674635390701566</v>
      </c>
      <c r="J25" s="8">
        <f>(N34/E34)^(1/9)-1</f>
        <v>0.1866378780035738</v>
      </c>
      <c r="K25" s="8">
        <f>(Q34/N34)^(1/3)-1</f>
        <v>-0.14338077962138407</v>
      </c>
      <c r="L25" s="9">
        <f>(R34/B34)^(1/16)-1</f>
        <v>0.08472760252816203</v>
      </c>
    </row>
    <row r="30" spans="1:18" ht="12.75">
      <c r="A30" s="1"/>
      <c r="B30" s="2">
        <v>1987</v>
      </c>
      <c r="C30" s="2">
        <v>1988</v>
      </c>
      <c r="D30" s="2">
        <v>1989</v>
      </c>
      <c r="E30" s="2">
        <v>1990</v>
      </c>
      <c r="F30" s="2">
        <v>1991</v>
      </c>
      <c r="G30" s="2">
        <v>1992</v>
      </c>
      <c r="H30" s="2">
        <v>1993</v>
      </c>
      <c r="I30" s="2">
        <v>1994</v>
      </c>
      <c r="J30" s="2">
        <v>1995</v>
      </c>
      <c r="K30" s="2">
        <v>1996</v>
      </c>
      <c r="L30" s="2">
        <v>1997</v>
      </c>
      <c r="M30" s="2">
        <v>1998</v>
      </c>
      <c r="N30" s="2">
        <v>1999</v>
      </c>
      <c r="O30" s="2">
        <v>2000</v>
      </c>
      <c r="P30" s="2">
        <v>2001</v>
      </c>
      <c r="Q30" s="2">
        <v>2002</v>
      </c>
      <c r="R30" s="2">
        <v>2003</v>
      </c>
    </row>
    <row r="31" spans="1:18" ht="12.75">
      <c r="A31" t="s">
        <v>1</v>
      </c>
      <c r="B31" s="3">
        <v>410.27</v>
      </c>
      <c r="C31" s="3">
        <v>506.2</v>
      </c>
      <c r="D31" s="3">
        <v>623.36</v>
      </c>
      <c r="E31" s="3">
        <v>743.58</v>
      </c>
      <c r="F31" s="3">
        <v>836.02</v>
      </c>
      <c r="G31" s="3">
        <v>761.26</v>
      </c>
      <c r="H31" s="3">
        <v>732.74</v>
      </c>
      <c r="I31" s="3">
        <v>739.31</v>
      </c>
      <c r="J31" s="3">
        <v>754.68</v>
      </c>
      <c r="K31" s="3">
        <v>763.67</v>
      </c>
      <c r="L31" s="3">
        <v>788.78</v>
      </c>
      <c r="M31" s="3">
        <v>846.82</v>
      </c>
      <c r="N31" s="3">
        <v>930.89</v>
      </c>
      <c r="O31" s="3">
        <v>1062.52</v>
      </c>
      <c r="P31" s="3">
        <v>1226.05</v>
      </c>
      <c r="Q31" s="3">
        <v>1431.08</v>
      </c>
      <c r="R31">
        <v>1677.2257599999998</v>
      </c>
    </row>
    <row r="32" spans="1:18" ht="12.75">
      <c r="A32" t="s">
        <v>0</v>
      </c>
      <c r="B32" s="3">
        <v>630.74</v>
      </c>
      <c r="C32" s="3">
        <v>809.71</v>
      </c>
      <c r="D32" s="3">
        <v>939.9</v>
      </c>
      <c r="E32" s="3">
        <v>1218.54</v>
      </c>
      <c r="F32" s="3">
        <v>1330.79</v>
      </c>
      <c r="G32" s="3">
        <v>1106.76</v>
      </c>
      <c r="H32" s="3">
        <v>1115.25</v>
      </c>
      <c r="I32" s="3">
        <v>1158.71</v>
      </c>
      <c r="J32" s="3">
        <v>1176.83</v>
      </c>
      <c r="K32" s="3">
        <v>1172.43</v>
      </c>
      <c r="L32" s="3">
        <v>1189.4</v>
      </c>
      <c r="M32" s="3">
        <v>1245.62</v>
      </c>
      <c r="N32" s="3">
        <v>1327.21</v>
      </c>
      <c r="O32" s="3">
        <v>1526.6</v>
      </c>
      <c r="P32" s="3">
        <v>1809.39</v>
      </c>
      <c r="Q32" s="3">
        <v>2216</v>
      </c>
      <c r="R32">
        <v>2597.152</v>
      </c>
    </row>
    <row r="33" spans="1:18" ht="12.75">
      <c r="A33" t="s">
        <v>2</v>
      </c>
      <c r="B33">
        <v>630.74</v>
      </c>
      <c r="C33">
        <v>786.5674994108208</v>
      </c>
      <c r="D33">
        <v>874.8881202663314</v>
      </c>
      <c r="E33">
        <v>677.7373175596464</v>
      </c>
      <c r="F33">
        <v>779.0467888118459</v>
      </c>
      <c r="G33">
        <v>720.4072345776245</v>
      </c>
      <c r="H33">
        <v>1124.7494350581537</v>
      </c>
      <c r="I33">
        <v>1020.9350390740589</v>
      </c>
      <c r="J33">
        <v>1181.1198584991255</v>
      </c>
      <c r="K33">
        <v>1688.2926742106692</v>
      </c>
      <c r="L33">
        <v>2454.102233512208</v>
      </c>
      <c r="M33">
        <v>3422.491080144174</v>
      </c>
      <c r="N33">
        <v>4096.745866078265</v>
      </c>
      <c r="O33">
        <v>3670.1271935270856</v>
      </c>
      <c r="P33">
        <v>3536.439153999001</v>
      </c>
      <c r="Q33">
        <v>2812.3328278038334</v>
      </c>
      <c r="R33">
        <v>3739.3173985990707</v>
      </c>
    </row>
    <row r="34" spans="1:18" ht="12.75">
      <c r="A34" t="s">
        <v>7</v>
      </c>
      <c r="B34">
        <v>3895.44</v>
      </c>
      <c r="C34">
        <v>4710.47</v>
      </c>
      <c r="D34">
        <v>5097.55</v>
      </c>
      <c r="E34">
        <v>3829.5</v>
      </c>
      <c r="F34">
        <v>4254.74</v>
      </c>
      <c r="G34">
        <v>3795.22808</v>
      </c>
      <c r="H34">
        <v>5717.553173309684</v>
      </c>
      <c r="I34">
        <v>5189.8230154132</v>
      </c>
      <c r="J34">
        <v>5828.171246309023</v>
      </c>
      <c r="K34">
        <v>8098.826763871019</v>
      </c>
      <c r="L34">
        <v>11518.116935689486</v>
      </c>
      <c r="M34">
        <v>15371.73</v>
      </c>
      <c r="N34">
        <v>17865.12</v>
      </c>
      <c r="O34">
        <v>15599.654158239144</v>
      </c>
      <c r="P34">
        <v>14602.424080904224</v>
      </c>
      <c r="Q34">
        <v>11229.731735871506</v>
      </c>
      <c r="R34">
        <v>14311.580069006544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MTRibelles</dc:creator>
  <cp:keywords/>
  <dc:description/>
  <cp:lastModifiedBy>PFernandez</cp:lastModifiedBy>
  <dcterms:created xsi:type="dcterms:W3CDTF">2004-02-05T17:19:36Z</dcterms:created>
  <dcterms:modified xsi:type="dcterms:W3CDTF">2004-03-05T19:22:30Z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1837003738</vt:i4>
  </property>
  <property fmtid="{D5CDD505-2E9C-101B-9397-08002B2CF9AE}" pid="4" name="_EmailSubje">
    <vt:lpwstr>Cambiar estas tablas cap 15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