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35" windowHeight="4725" tabRatio="992" activeTab="0"/>
  </bookViews>
  <sheets>
    <sheet name="Anexos cap. 13" sheetId="1" r:id="rId1"/>
  </sheets>
  <definedNames>
    <definedName name="euro">#REF!</definedName>
  </definedNames>
  <calcPr fullCalcOnLoad="1"/>
</workbook>
</file>

<file path=xl/sharedStrings.xml><?xml version="1.0" encoding="utf-8"?>
<sst xmlns="http://schemas.openxmlformats.org/spreadsheetml/2006/main" count="21" uniqueCount="21">
  <si>
    <t>Provisiones</t>
  </si>
  <si>
    <t>2000E</t>
  </si>
  <si>
    <t>Tesorería</t>
  </si>
  <si>
    <t>Total Activo</t>
  </si>
  <si>
    <t>Fondos Propios</t>
  </si>
  <si>
    <t>Otras deudas</t>
  </si>
  <si>
    <t>Total Pasivo</t>
  </si>
  <si>
    <t>Ratios de balance (%)</t>
  </si>
  <si>
    <t>Deuda Neta/Fondos Propios</t>
  </si>
  <si>
    <t>Incremento valor contable acción</t>
  </si>
  <si>
    <t>Valor contable por acción (euros)</t>
  </si>
  <si>
    <r>
      <t>(</t>
    </r>
    <r>
      <rPr>
        <b/>
        <sz val="9"/>
        <rFont val="Tms Rmn"/>
        <family val="0"/>
      </rPr>
      <t>Millones euros)</t>
    </r>
  </si>
  <si>
    <t>2001E</t>
  </si>
  <si>
    <t>2002E</t>
  </si>
  <si>
    <t>2003E</t>
  </si>
  <si>
    <t>2004E</t>
  </si>
  <si>
    <t>Inmovilizado Neto</t>
  </si>
  <si>
    <t>Inversiones Financieras</t>
  </si>
  <si>
    <t>Capital Circulante</t>
  </si>
  <si>
    <t>Gastos a distribuir  varios ejercicios</t>
  </si>
  <si>
    <t>Deuda Financiera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</si>
</sst>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"/>
    <numFmt numFmtId="202" formatCode="0.0000000"/>
    <numFmt numFmtId="203" formatCode="0.0%"/>
    <numFmt numFmtId="204" formatCode="#,##0.0"/>
    <numFmt numFmtId="205" formatCode="#,##0.000"/>
    <numFmt numFmtId="206" formatCode="#,##0.0000"/>
    <numFmt numFmtId="207" formatCode="0.000%"/>
    <numFmt numFmtId="208" formatCode="0.00000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mmmmm"/>
    <numFmt numFmtId="213" formatCode="#,##0_ ;[Red]\-#,##0\ "/>
    <numFmt numFmtId="214" formatCode="#,##0.0_ ;[Red]\-#,##0.0\ "/>
    <numFmt numFmtId="215" formatCode="#,##0.00_ ;[Red]\-#,##0.00\ "/>
    <numFmt numFmtId="216" formatCode="#,##0.000_ ;[Red]\-#,##0.000\ "/>
  </numFmts>
  <fonts count="8">
    <font>
      <sz val="10"/>
      <name val="Arial"/>
      <family val="0"/>
    </font>
    <font>
      <sz val="9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ms Rmn"/>
      <family val="0"/>
    </font>
    <font>
      <b/>
      <sz val="9"/>
      <name val="Tms Rm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49" fontId="6" fillId="0" borderId="1" xfId="16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203" fontId="5" fillId="0" borderId="2" xfId="21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left" wrapText="1"/>
    </xf>
    <xf numFmtId="204" fontId="5" fillId="0" borderId="0" xfId="0" applyNumberFormat="1" applyFont="1" applyBorder="1" applyAlignment="1">
      <alignment horizontal="right" vertical="top" wrapText="1"/>
    </xf>
    <xf numFmtId="204" fontId="5" fillId="0" borderId="6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3" fontId="6" fillId="0" borderId="8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9" fontId="5" fillId="0" borderId="0" xfId="21" applyFont="1" applyBorder="1" applyAlignment="1">
      <alignment horizontal="right" vertical="top" wrapText="1"/>
    </xf>
    <xf numFmtId="9" fontId="5" fillId="0" borderId="6" xfId="2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203" fontId="5" fillId="0" borderId="8" xfId="21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 topLeftCell="A1">
      <selection activeCell="A21" sqref="A21"/>
    </sheetView>
  </sheetViews>
  <sheetFormatPr defaultColWidth="9.140625" defaultRowHeight="12.75"/>
  <cols>
    <col min="1" max="1" width="29.421875" style="0" customWidth="1"/>
    <col min="2" max="2" width="6.421875" style="3" customWidth="1"/>
    <col min="3" max="8" width="6.421875" style="0" customWidth="1"/>
  </cols>
  <sheetData>
    <row r="1" spans="1:2" ht="12.75">
      <c r="A1" s="1"/>
      <c r="B1" s="2"/>
    </row>
    <row r="2" spans="1:8" ht="12.75" customHeight="1">
      <c r="A2" s="9" t="s">
        <v>11</v>
      </c>
      <c r="B2" s="5">
        <v>1998</v>
      </c>
      <c r="C2" s="6">
        <v>1999</v>
      </c>
      <c r="D2" s="6" t="s">
        <v>1</v>
      </c>
      <c r="E2" s="6" t="s">
        <v>12</v>
      </c>
      <c r="F2" s="6" t="s">
        <v>13</v>
      </c>
      <c r="G2" s="6" t="s">
        <v>14</v>
      </c>
      <c r="H2" s="10" t="s">
        <v>15</v>
      </c>
    </row>
    <row r="3" spans="1:8" ht="12" customHeight="1">
      <c r="A3" s="11" t="s">
        <v>16</v>
      </c>
      <c r="B3" s="12">
        <v>1396.091017273088</v>
      </c>
      <c r="C3" s="12">
        <v>1333.9463656798048</v>
      </c>
      <c r="D3" s="12">
        <v>1299.1657951991153</v>
      </c>
      <c r="E3" s="12">
        <v>1261.3320832281563</v>
      </c>
      <c r="F3" s="12">
        <v>1220.4572500090153</v>
      </c>
      <c r="G3" s="12">
        <v>1176.5292752996045</v>
      </c>
      <c r="H3" s="13">
        <v>1129.554169220968</v>
      </c>
    </row>
    <row r="4" spans="1:8" ht="12" customHeight="1">
      <c r="A4" s="14" t="s">
        <v>17</v>
      </c>
      <c r="B4" s="12">
        <v>15.391919993268665</v>
      </c>
      <c r="C4" s="12">
        <v>22.838459966583727</v>
      </c>
      <c r="D4" s="12">
        <v>37.86376257617829</v>
      </c>
      <c r="E4" s="12">
        <v>52.88906518577284</v>
      </c>
      <c r="F4" s="12">
        <v>67.9143677953674</v>
      </c>
      <c r="G4" s="12">
        <v>82.93967040496196</v>
      </c>
      <c r="H4" s="13">
        <v>97.96497301455652</v>
      </c>
    </row>
    <row r="5" spans="1:8" ht="12" customHeight="1">
      <c r="A5" s="14" t="s">
        <v>19</v>
      </c>
      <c r="B5" s="12">
        <v>4.910268892815502</v>
      </c>
      <c r="C5" s="12">
        <v>13.354488959407643</v>
      </c>
      <c r="D5" s="12">
        <v>13.354488959407643</v>
      </c>
      <c r="E5" s="12">
        <v>13.354488959407643</v>
      </c>
      <c r="F5" s="12">
        <v>13.354488959407643</v>
      </c>
      <c r="G5" s="12">
        <v>13.354488959407643</v>
      </c>
      <c r="H5" s="13">
        <v>13.354488959407643</v>
      </c>
    </row>
    <row r="6" spans="1:8" ht="12" customHeight="1">
      <c r="A6" s="14" t="s">
        <v>18</v>
      </c>
      <c r="B6" s="12">
        <v>161.6662459581936</v>
      </c>
      <c r="C6" s="12">
        <v>114.4567451588475</v>
      </c>
      <c r="D6" s="12">
        <v>118.47451107665309</v>
      </c>
      <c r="E6" s="12">
        <v>122.61848953637927</v>
      </c>
      <c r="F6" s="12">
        <v>126.9127210222014</v>
      </c>
      <c r="G6" s="12">
        <v>131.35720553411946</v>
      </c>
      <c r="H6" s="13">
        <v>135.9549481326554</v>
      </c>
    </row>
    <row r="7" spans="1:8" ht="12" customHeight="1">
      <c r="A7" s="14" t="s">
        <v>2</v>
      </c>
      <c r="B7" s="12">
        <v>11.455290709554891</v>
      </c>
      <c r="C7" s="12">
        <v>19.376630245333143</v>
      </c>
      <c r="D7" s="12">
        <v>20.052768862764896</v>
      </c>
      <c r="E7" s="12">
        <v>20.75895808541584</v>
      </c>
      <c r="F7" s="12">
        <v>21.4831776711983</v>
      </c>
      <c r="G7" s="12">
        <v>22.237447862199947</v>
      </c>
      <c r="H7" s="13">
        <v>23.012753476855025</v>
      </c>
    </row>
    <row r="8" spans="1:8" s="4" customFormat="1" ht="12" customHeight="1">
      <c r="A8" s="15" t="s">
        <v>3</v>
      </c>
      <c r="B8" s="8">
        <f>SUM(B3:B7)</f>
        <v>1589.5147428269206</v>
      </c>
      <c r="C8" s="8">
        <f aca="true" t="shared" si="0" ref="C8:H8">SUM(C3:C7)</f>
        <v>1503.972690009977</v>
      </c>
      <c r="D8" s="8">
        <f t="shared" si="0"/>
        <v>1488.9113266741192</v>
      </c>
      <c r="E8" s="8">
        <f t="shared" si="0"/>
        <v>1470.9530849951318</v>
      </c>
      <c r="F8" s="8">
        <f t="shared" si="0"/>
        <v>1450.12200545719</v>
      </c>
      <c r="G8" s="8">
        <f t="shared" si="0"/>
        <v>1426.4180880602937</v>
      </c>
      <c r="H8" s="16">
        <f t="shared" si="0"/>
        <v>1399.8413328044428</v>
      </c>
    </row>
    <row r="9" spans="1:8" ht="6.75" customHeight="1">
      <c r="A9" s="14"/>
      <c r="B9" s="17"/>
      <c r="C9" s="17"/>
      <c r="D9" s="17"/>
      <c r="E9" s="17"/>
      <c r="F9" s="17"/>
      <c r="G9" s="17"/>
      <c r="H9" s="18"/>
    </row>
    <row r="10" spans="1:8" ht="12" customHeight="1">
      <c r="A10" s="14" t="s">
        <v>4</v>
      </c>
      <c r="B10" s="12">
        <v>697.5707090740808</v>
      </c>
      <c r="C10" s="12">
        <v>709.9094875770799</v>
      </c>
      <c r="D10" s="12">
        <v>735.5967449184427</v>
      </c>
      <c r="E10" s="12">
        <v>761.6205690382604</v>
      </c>
      <c r="F10" s="12">
        <v>787.3679275900616</v>
      </c>
      <c r="G10" s="12">
        <v>812.7246282740134</v>
      </c>
      <c r="H10" s="13">
        <v>838.6042094887791</v>
      </c>
    </row>
    <row r="11" spans="1:8" ht="12" customHeight="1">
      <c r="A11" s="14" t="s">
        <v>0</v>
      </c>
      <c r="B11" s="12">
        <v>15.560203382496123</v>
      </c>
      <c r="C11" s="12">
        <v>24.286899138148645</v>
      </c>
      <c r="D11" s="12">
        <v>24.887911242532425</v>
      </c>
      <c r="E11" s="12">
        <v>25.48892334691621</v>
      </c>
      <c r="F11" s="12">
        <v>26.08993545129999</v>
      </c>
      <c r="G11" s="12">
        <v>26.69094755568377</v>
      </c>
      <c r="H11" s="13">
        <v>27.291959660067555</v>
      </c>
    </row>
    <row r="12" spans="1:8" ht="12" customHeight="1">
      <c r="A12" s="14" t="s">
        <v>20</v>
      </c>
      <c r="B12" s="12">
        <v>484.57201928046834</v>
      </c>
      <c r="C12" s="12">
        <v>395.62823795271237</v>
      </c>
      <c r="D12" s="12">
        <v>349.6568220883969</v>
      </c>
      <c r="E12" s="12">
        <v>300.36180928683905</v>
      </c>
      <c r="F12" s="12">
        <v>248.33820153137884</v>
      </c>
      <c r="G12" s="12">
        <v>193.72062553339825</v>
      </c>
      <c r="H12" s="13">
        <v>135.58232062793746</v>
      </c>
    </row>
    <row r="13" spans="1:8" ht="12" customHeight="1">
      <c r="A13" s="14" t="s">
        <v>5</v>
      </c>
      <c r="B13" s="12">
        <v>391.81181108987533</v>
      </c>
      <c r="C13" s="12">
        <v>374.148065342036</v>
      </c>
      <c r="D13" s="12">
        <v>378.7698484247473</v>
      </c>
      <c r="E13" s="12">
        <v>383.48779344416</v>
      </c>
      <c r="F13" s="12">
        <v>388.32594088444944</v>
      </c>
      <c r="G13" s="12">
        <v>393.2806846729893</v>
      </c>
      <c r="H13" s="13">
        <v>398.3628430276586</v>
      </c>
    </row>
    <row r="14" spans="1:8" s="4" customFormat="1" ht="12" customHeight="1">
      <c r="A14" s="15" t="s">
        <v>6</v>
      </c>
      <c r="B14" s="8">
        <f aca="true" t="shared" si="1" ref="B14:H14">SUM(B10:B13)</f>
        <v>1589.5147428269206</v>
      </c>
      <c r="C14" s="8">
        <f t="shared" si="1"/>
        <v>1503.972690009977</v>
      </c>
      <c r="D14" s="8">
        <f t="shared" si="1"/>
        <v>1488.9113266741194</v>
      </c>
      <c r="E14" s="8">
        <f t="shared" si="1"/>
        <v>1470.9590951161756</v>
      </c>
      <c r="F14" s="8">
        <f t="shared" si="1"/>
        <v>1450.12200545719</v>
      </c>
      <c r="G14" s="8">
        <f t="shared" si="1"/>
        <v>1426.4168860360849</v>
      </c>
      <c r="H14" s="16">
        <f t="shared" si="1"/>
        <v>1399.8413328044426</v>
      </c>
    </row>
    <row r="15" spans="1:8" ht="6.75" customHeight="1">
      <c r="A15" s="28"/>
      <c r="B15" s="29"/>
      <c r="C15" s="29"/>
      <c r="D15" s="29"/>
      <c r="E15" s="29"/>
      <c r="F15" s="29"/>
      <c r="G15" s="29"/>
      <c r="H15" s="30"/>
    </row>
    <row r="16" spans="1:8" s="4" customFormat="1" ht="12" customHeight="1">
      <c r="A16" s="19" t="s">
        <v>7</v>
      </c>
      <c r="B16" s="20"/>
      <c r="C16" s="20"/>
      <c r="D16" s="20"/>
      <c r="E16" s="20"/>
      <c r="F16" s="20"/>
      <c r="G16" s="20"/>
      <c r="H16" s="21"/>
    </row>
    <row r="17" spans="1:8" ht="12" customHeight="1">
      <c r="A17" s="14" t="s">
        <v>8</v>
      </c>
      <c r="B17" s="22">
        <f>B12/B10</f>
        <v>0.6946564885496183</v>
      </c>
      <c r="C17" s="22">
        <f aca="true" t="shared" si="2" ref="C17:H17">C12/C10</f>
        <v>0.5572939154581397</v>
      </c>
      <c r="D17" s="22">
        <f t="shared" si="2"/>
        <v>0.47533764185860305</v>
      </c>
      <c r="E17" s="22">
        <f t="shared" si="2"/>
        <v>0.394371976673532</v>
      </c>
      <c r="F17" s="22">
        <f t="shared" si="2"/>
        <v>0.31540299373315933</v>
      </c>
      <c r="G17" s="22">
        <f t="shared" si="2"/>
        <v>0.23835948708088683</v>
      </c>
      <c r="H17" s="23">
        <f t="shared" si="2"/>
        <v>0.16167617464094258</v>
      </c>
    </row>
    <row r="18" spans="1:8" ht="12" customHeight="1">
      <c r="A18" s="14" t="s">
        <v>10</v>
      </c>
      <c r="B18" s="24">
        <v>5.156683855612852</v>
      </c>
      <c r="C18" s="24">
        <v>5.24683567127042</v>
      </c>
      <c r="D18" s="24">
        <v>5.43915954467323</v>
      </c>
      <c r="E18" s="24">
        <v>5.63148341807604</v>
      </c>
      <c r="F18" s="24">
        <v>5.817797170435012</v>
      </c>
      <c r="G18" s="24">
        <v>6.010121043837823</v>
      </c>
      <c r="H18" s="25">
        <v>6.2024449172406335</v>
      </c>
    </row>
    <row r="19" spans="1:8" ht="12" customHeight="1">
      <c r="A19" s="26" t="s">
        <v>9</v>
      </c>
      <c r="B19" s="7">
        <v>0.085</v>
      </c>
      <c r="C19" s="7">
        <f aca="true" t="shared" si="3" ref="C19:H19">C18/B18-1</f>
        <v>0.0174825174825175</v>
      </c>
      <c r="D19" s="7">
        <f t="shared" si="3"/>
        <v>0.036655211912943964</v>
      </c>
      <c r="E19" s="7">
        <f t="shared" si="3"/>
        <v>0.0353591160220994</v>
      </c>
      <c r="F19" s="7">
        <f t="shared" si="3"/>
        <v>0.033084311632870955</v>
      </c>
      <c r="G19" s="7">
        <f t="shared" si="3"/>
        <v>0.03305785123966953</v>
      </c>
      <c r="H19" s="27">
        <f t="shared" si="3"/>
        <v>0.03200000000000003</v>
      </c>
    </row>
  </sheetData>
  <printOptions/>
  <pageMargins left="0.75" right="0.75" top="1" bottom="1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teresa&amp;luis</dc:creator>
  <cp:keywords/>
  <dc:description/>
  <cp:lastModifiedBy>PFernandez</cp:lastModifiedBy>
  <cp:lastPrinted>2000-10-20T09:57:02Z</cp:lastPrinted>
  <dcterms:created xsi:type="dcterms:W3CDTF">2000-06-16T09:39:20Z</dcterms:created>
  <dcterms:modified xsi:type="dcterms:W3CDTF">2004-03-05T18:02:49Z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1917549025</vt:i4>
  </property>
  <property fmtid="{D5CDD505-2E9C-101B-9397-08002B2CF9AE}" pid="4" name="_EmailSubje">
    <vt:lpwstr>Cambiar estas tablas cap 13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