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13.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<sst xmlns="http://schemas.openxmlformats.org/spreadsheetml/2006/main" count="12" uniqueCount="12">
  <si>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2000E</t>
  </si>
  <si>
    <t>2001E</t>
  </si>
  <si>
    <t>2002E</t>
  </si>
  <si>
    <t>2003E</t>
  </si>
  <si>
    <t>2004E</t>
  </si>
  <si>
    <t>2005E</t>
  </si>
  <si>
    <t>BPA</t>
  </si>
  <si>
    <t>Payout (%)</t>
  </si>
  <si>
    <t>CF accionista por acción</t>
  </si>
  <si>
    <t>VAN (al 8%) (euros)</t>
  </si>
  <si>
    <t>(euros)</t>
  </si>
  <si>
    <t>Residual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</si>
</sst>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</numFmts>
  <fonts count="3">
    <font>
      <sz val="10"/>
      <name val="Arial"/>
      <family val="0"/>
    </font>
    <font>
      <sz val="10"/>
      <name val="Arial Narrow"/>
      <family val="0"/>
    </font>
    <font>
      <b/>
      <sz val="10"/>
      <name val="Arial Narro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72" fontId="1" fillId="0" borderId="2" xfId="0" applyNumberFormat="1" applyFont="1" applyBorder="1" applyAlignment="1">
      <alignment/>
    </xf>
    <xf numFmtId="9" fontId="1" fillId="0" borderId="2" xfId="19" applyFont="1" applyBorder="1" applyAlignment="1">
      <alignment/>
    </xf>
    <xf numFmtId="0" fontId="2" fillId="0" borderId="2" xfId="0" applyFont="1" applyBorder="1" applyAlignment="1">
      <alignment/>
    </xf>
    <xf numFmtId="173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7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8.57421875" style="0" customWidth="1"/>
    <col min="2" max="7" width="7.7109375" style="0" customWidth="1"/>
    <col min="8" max="8" width="8.28125" style="0" customWidth="1"/>
    <col min="9" max="16384" width="10.28125" style="0" customWidth="1"/>
  </cols>
  <sheetData>
    <row r="2" s="1" customFormat="1" ht="12.75"/>
    <row r="3" spans="1:8" s="1" customFormat="1" ht="12.75">
      <c r="A3" s="1" t="s">
        <v>10</v>
      </c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11</v>
      </c>
    </row>
    <row r="4" spans="1:7" s="1" customFormat="1" ht="12.75">
      <c r="A4" s="4" t="s">
        <v>6</v>
      </c>
      <c r="B4" s="5">
        <v>0.5931989470267931</v>
      </c>
      <c r="C4" s="5">
        <v>0.6412799153774957</v>
      </c>
      <c r="D4" s="5">
        <v>0.6797446900580577</v>
      </c>
      <c r="E4" s="5">
        <v>0.7212145252605388</v>
      </c>
      <c r="F4" s="5">
        <v>0.7650884088805548</v>
      </c>
      <c r="G4" s="5">
        <v>0.7765076388638467</v>
      </c>
    </row>
    <row r="5" spans="1:7" s="1" customFormat="1" ht="12.75">
      <c r="A5" s="4" t="s">
        <v>7</v>
      </c>
      <c r="B5" s="6">
        <f>B6/B4</f>
        <v>0.6798378926038501</v>
      </c>
      <c r="C5" s="6">
        <f>C6/C4</f>
        <v>0.7000937207122775</v>
      </c>
      <c r="D5" s="6">
        <f>D6/D4</f>
        <v>0.7197170645446509</v>
      </c>
      <c r="E5" s="6">
        <f>E6/E4</f>
        <v>0.74</v>
      </c>
      <c r="F5" s="6">
        <f>F6/F4</f>
        <v>0.7501963864886096</v>
      </c>
      <c r="G5" s="4">
        <v>1</v>
      </c>
    </row>
    <row r="6" spans="1:8" s="1" customFormat="1" ht="12.75">
      <c r="A6" s="4" t="s">
        <v>8</v>
      </c>
      <c r="B6" s="5">
        <v>0.4032791220415179</v>
      </c>
      <c r="C6" s="5">
        <v>0.4489560419746854</v>
      </c>
      <c r="D6" s="5">
        <v>0.4892238529683988</v>
      </c>
      <c r="E6" s="5">
        <v>0.5336987486927987</v>
      </c>
      <c r="F6" s="5">
        <v>0.5739665596865121</v>
      </c>
      <c r="G6" s="5">
        <v>0.7765076388638467</v>
      </c>
      <c r="H6" s="5">
        <f>G6*1.01/(0.08-0.01)</f>
        <v>11.203895932178357</v>
      </c>
    </row>
    <row r="7" spans="1:2" s="1" customFormat="1" ht="12.75">
      <c r="A7" s="7" t="s">
        <v>9</v>
      </c>
      <c r="B7" s="8">
        <f>NPV(0.08,B6:G6)+H6/(1.08)^6</f>
        <v>9.479278662583155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2004-03-01T10:09:06Z</dcterms:created>
  <dcterms:modified xsi:type="dcterms:W3CDTF">2004-03-05T15:47:24Z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137988258</vt:i4>
  </property>
  <property fmtid="{D5CDD505-2E9C-101B-9397-08002B2CF9AE}" pid="4" name="_EmailSubje">
    <vt:lpwstr>Cambiar estas tablas cap 13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