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25" tabRatio="992" activeTab="0"/>
  </bookViews>
  <sheets>
    <sheet name="Tabla 13.15" sheetId="1" r:id="rId1"/>
  </sheets>
  <definedNames>
    <definedName name="euro">#REF!</definedName>
  </definedNames>
  <calcPr fullCalcOnLoad="1"/>
</workbook>
</file>

<file path=xl/sharedStrings.xml><?xml version="1.0" encoding="utf-8"?>
<sst xmlns="http://schemas.openxmlformats.org/spreadsheetml/2006/main" count="71" uniqueCount="59">
  <si>
    <t>Aprovisionamientos</t>
  </si>
  <si>
    <t>Gastos de personal</t>
  </si>
  <si>
    <t>Otros gastos de explotación</t>
  </si>
  <si>
    <t>Provisiones</t>
  </si>
  <si>
    <t>Amortizaciones</t>
  </si>
  <si>
    <t>Ingresos financieros</t>
  </si>
  <si>
    <t>Gastos financieros</t>
  </si>
  <si>
    <t>Beneficio Actividades Ordinarias</t>
  </si>
  <si>
    <t>Resultados extraordinarios</t>
  </si>
  <si>
    <t>BAT</t>
  </si>
  <si>
    <t>Impuestos</t>
  </si>
  <si>
    <t>Beneficio Neto</t>
  </si>
  <si>
    <t>Devolución de deuda</t>
  </si>
  <si>
    <t>(Millones euros)</t>
  </si>
  <si>
    <t>(Millones de euros)</t>
  </si>
  <si>
    <t>BPA (euros)</t>
  </si>
  <si>
    <t>Beneficio de Explotación (BAIT)</t>
  </si>
  <si>
    <t>Tasa impositiva</t>
  </si>
  <si>
    <t>Payout ratio</t>
  </si>
  <si>
    <t>2000E</t>
  </si>
  <si>
    <t>Acciones en circulación (millones)</t>
  </si>
  <si>
    <t>Amortizaciones, Provisiones y Diferimientos</t>
  </si>
  <si>
    <t>Cash Flow</t>
  </si>
  <si>
    <t>Dividendos</t>
  </si>
  <si>
    <t>NOF</t>
  </si>
  <si>
    <t>Total ingresos</t>
  </si>
  <si>
    <t>DPA Bruto (euros)</t>
  </si>
  <si>
    <t>EBITDA (BAAIT)</t>
  </si>
  <si>
    <t>2001E</t>
  </si>
  <si>
    <t>2002E</t>
  </si>
  <si>
    <t>2003E</t>
  </si>
  <si>
    <t>2004E</t>
  </si>
  <si>
    <t>2005E</t>
  </si>
  <si>
    <t>FCF</t>
  </si>
  <si>
    <t>WACC</t>
  </si>
  <si>
    <t>E</t>
  </si>
  <si>
    <t>D</t>
  </si>
  <si>
    <t>Kd</t>
  </si>
  <si>
    <t>Ke</t>
  </si>
  <si>
    <t>VA FCF</t>
  </si>
  <si>
    <t xml:space="preserve"> -deuda</t>
  </si>
  <si>
    <t>Valor de las acciones</t>
  </si>
  <si>
    <t>valor por acción</t>
  </si>
  <si>
    <t>Intereses/deuda inicial</t>
  </si>
  <si>
    <t>E+D calculado</t>
  </si>
  <si>
    <t>diferencia</t>
  </si>
  <si>
    <t>E+D = VA(FCF;WACC)</t>
  </si>
  <si>
    <t>DPA</t>
  </si>
  <si>
    <t>betaL</t>
  </si>
  <si>
    <t>factor descuento FCF</t>
  </si>
  <si>
    <t>Inversiones recurrentes</t>
  </si>
  <si>
    <t>Inversiones financieras</t>
  </si>
  <si>
    <t>Deuda Financiera</t>
  </si>
  <si>
    <t>VA (FCF; WACC) = E + D</t>
  </si>
  <si>
    <t>E = VA (CFac; Ke)</t>
  </si>
  <si>
    <t>factor descuento CFac</t>
  </si>
  <si>
    <t>CFac actualizado</t>
  </si>
  <si>
    <t>2006E</t>
  </si>
  <si>
    <t>2007E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</si>
</sst>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"/>
    <numFmt numFmtId="202" formatCode="0.0000000"/>
    <numFmt numFmtId="203" formatCode="0.0%"/>
    <numFmt numFmtId="204" formatCode="#,##0.0"/>
    <numFmt numFmtId="205" formatCode="#,##0.000"/>
    <numFmt numFmtId="206" formatCode="#,##0.0000"/>
    <numFmt numFmtId="207" formatCode="0.000%"/>
    <numFmt numFmtId="208" formatCode="0.00000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mmmmm"/>
    <numFmt numFmtId="213" formatCode="#,##0_ ;[Red]\-#,##0\ "/>
    <numFmt numFmtId="214" formatCode="#,##0.0_ ;[Red]\-#,##0.0\ "/>
    <numFmt numFmtId="215" formatCode="#,##0.00_ ;[Red]\-#,##0.00\ "/>
    <numFmt numFmtId="216" formatCode="#,##0.000_ ;[Red]\-#,##0.000\ 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0"/>
    </font>
    <font>
      <sz val="10"/>
      <name val="Arial Narrow"/>
      <family val="0"/>
    </font>
    <font>
      <i/>
      <sz val="10"/>
      <name val="Arial Narrow"/>
      <family val="0"/>
    </font>
    <font>
      <sz val="9"/>
      <name val="Arial"/>
      <family val="0"/>
    </font>
    <font>
      <b/>
      <i/>
      <sz val="10"/>
      <name val="Arial Narrow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1" xfId="16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20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204" fontId="7" fillId="0" borderId="0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204" fontId="7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204" fontId="6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/>
    </xf>
    <xf numFmtId="20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204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vertical="top" wrapText="1"/>
    </xf>
    <xf numFmtId="204" fontId="6" fillId="0" borderId="3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right" vertical="top" wrapText="1"/>
    </xf>
    <xf numFmtId="204" fontId="8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203" fontId="0" fillId="0" borderId="0" xfId="21" applyNumberFormat="1" applyFont="1" applyAlignment="1">
      <alignment/>
    </xf>
    <xf numFmtId="204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" fontId="0" fillId="0" borderId="0" xfId="16" applyNumberFormat="1" applyFont="1" applyAlignment="1">
      <alignment/>
    </xf>
    <xf numFmtId="204" fontId="8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left" vertical="top" wrapText="1"/>
    </xf>
    <xf numFmtId="204" fontId="11" fillId="0" borderId="0" xfId="0" applyNumberFormat="1" applyFont="1" applyBorder="1" applyAlignment="1">
      <alignment horizontal="right" vertical="top" wrapText="1"/>
    </xf>
    <xf numFmtId="204" fontId="11" fillId="0" borderId="5" xfId="0" applyNumberFormat="1" applyFont="1" applyBorder="1" applyAlignment="1">
      <alignment horizontal="right" vertical="top" wrapText="1"/>
    </xf>
    <xf numFmtId="204" fontId="1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6" fillId="0" borderId="2" xfId="0" applyFont="1" applyBorder="1" applyAlignment="1">
      <alignment horizontal="left" vertical="top" wrapText="1"/>
    </xf>
    <xf numFmtId="204" fontId="6" fillId="0" borderId="2" xfId="0" applyNumberFormat="1" applyFont="1" applyBorder="1" applyAlignment="1">
      <alignment horizontal="right" vertical="top" wrapText="1"/>
    </xf>
    <xf numFmtId="203" fontId="6" fillId="0" borderId="2" xfId="21" applyNumberFormat="1" applyFont="1" applyBorder="1" applyAlignment="1">
      <alignment horizontal="right" vertical="top" wrapText="1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203" fontId="6" fillId="0" borderId="0" xfId="21" applyNumberFormat="1" applyFont="1" applyAlignment="1">
      <alignment horizontal="right" vertical="top" wrapText="1"/>
    </xf>
    <xf numFmtId="10" fontId="6" fillId="0" borderId="0" xfId="21" applyNumberFormat="1" applyFont="1" applyAlignment="1">
      <alignment horizontal="right" vertical="top" wrapText="1"/>
    </xf>
    <xf numFmtId="10" fontId="6" fillId="0" borderId="0" xfId="0" applyNumberFormat="1" applyFont="1" applyAlignment="1">
      <alignment/>
    </xf>
    <xf numFmtId="204" fontId="2" fillId="0" borderId="8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204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workbookViewId="0" topLeftCell="A37">
      <selection activeCell="A62" sqref="A62"/>
    </sheetView>
  </sheetViews>
  <sheetFormatPr defaultColWidth="9.140625" defaultRowHeight="12.75"/>
  <cols>
    <col min="1" max="1" width="30.421875" style="0" customWidth="1"/>
    <col min="2" max="2" width="9.421875" style="5" customWidth="1"/>
    <col min="3" max="11" width="9.421875" style="0" customWidth="1"/>
    <col min="12" max="16384" width="11.421875" style="0" customWidth="1"/>
  </cols>
  <sheetData>
    <row r="1" spans="1:8" s="6" customFormat="1" ht="12" customHeight="1">
      <c r="A1" s="18" t="s">
        <v>14</v>
      </c>
      <c r="B1" s="9">
        <v>1998</v>
      </c>
      <c r="C1" s="10">
        <v>1999</v>
      </c>
      <c r="D1" s="10" t="s">
        <v>19</v>
      </c>
      <c r="E1" s="10" t="s">
        <v>28</v>
      </c>
      <c r="F1" s="10" t="s">
        <v>29</v>
      </c>
      <c r="G1" s="10" t="s">
        <v>30</v>
      </c>
      <c r="H1" s="10" t="s">
        <v>31</v>
      </c>
    </row>
    <row r="2" spans="1:8" s="7" customFormat="1" ht="12" customHeight="1">
      <c r="A2" s="13" t="s">
        <v>25</v>
      </c>
      <c r="B2" s="12">
        <v>545.8872741697018</v>
      </c>
      <c r="C2" s="12">
        <v>553.0513384539565</v>
      </c>
      <c r="D2" s="12">
        <v>465.52594569254626</v>
      </c>
      <c r="E2" s="12">
        <v>477.7325015325809</v>
      </c>
      <c r="F2" s="12">
        <v>490.39582657194717</v>
      </c>
      <c r="G2" s="12">
        <v>503.5459714158643</v>
      </c>
      <c r="H2" s="12">
        <v>517.1949563064201</v>
      </c>
    </row>
    <row r="3" spans="1:8" s="7" customFormat="1" ht="12" customHeight="1">
      <c r="A3" s="13" t="s">
        <v>0</v>
      </c>
      <c r="B3" s="12">
        <v>-211.39398747490776</v>
      </c>
      <c r="C3" s="12">
        <v>-213.93626867645114</v>
      </c>
      <c r="D3" s="12">
        <v>-115.41235440481772</v>
      </c>
      <c r="E3" s="12">
        <v>-115.82705275684252</v>
      </c>
      <c r="F3" s="12">
        <v>-116.253771350955</v>
      </c>
      <c r="G3" s="12">
        <v>-116.69251018715518</v>
      </c>
      <c r="H3" s="12">
        <v>-117.14927938648685</v>
      </c>
    </row>
    <row r="4" spans="1:8" s="7" customFormat="1" ht="12" customHeight="1">
      <c r="A4" s="13" t="s">
        <v>1</v>
      </c>
      <c r="B4" s="12">
        <v>-53.35184450614835</v>
      </c>
      <c r="C4" s="12">
        <v>-55.07674924572981</v>
      </c>
      <c r="D4" s="12">
        <v>-57.48079766326494</v>
      </c>
      <c r="E4" s="12">
        <v>-59.434087002512236</v>
      </c>
      <c r="F4" s="12">
        <v>-61.41141682593488</v>
      </c>
      <c r="G4" s="12">
        <v>-63.41879725457671</v>
      </c>
      <c r="H4" s="12">
        <v>-65.43819792530621</v>
      </c>
    </row>
    <row r="5" spans="1:8" s="7" customFormat="1" ht="12" customHeight="1">
      <c r="A5" s="13" t="s">
        <v>2</v>
      </c>
      <c r="B5" s="12">
        <v>-43.89792410419146</v>
      </c>
      <c r="C5" s="12">
        <v>-46.16974985876216</v>
      </c>
      <c r="D5" s="12">
        <v>-47.79248254059837</v>
      </c>
      <c r="E5" s="12">
        <v>-49.463296190785286</v>
      </c>
      <c r="F5" s="12">
        <v>-51.194211051410576</v>
      </c>
      <c r="G5" s="12">
        <v>-52.98522712247425</v>
      </c>
      <c r="H5" s="12">
        <v>-54.842354525020134</v>
      </c>
    </row>
    <row r="6" spans="1:8" s="7" customFormat="1" ht="12" customHeight="1">
      <c r="A6" s="16" t="s">
        <v>27</v>
      </c>
      <c r="B6" s="17">
        <v>229.15990528049235</v>
      </c>
      <c r="C6" s="17">
        <v>229.52652266416646</v>
      </c>
      <c r="D6" s="17">
        <v>236.49826307501834</v>
      </c>
      <c r="E6" s="17">
        <v>244.66601757359393</v>
      </c>
      <c r="F6" s="17">
        <v>253.1943793347998</v>
      </c>
      <c r="G6" s="17">
        <v>262.1073888428113</v>
      </c>
      <c r="H6" s="17">
        <v>271.42307646075994</v>
      </c>
    </row>
    <row r="7" spans="1:8" s="7" customFormat="1" ht="12" customHeight="1">
      <c r="A7" s="13" t="s">
        <v>3</v>
      </c>
      <c r="B7" s="12">
        <v>0</v>
      </c>
      <c r="C7" s="12">
        <v>0</v>
      </c>
      <c r="D7" s="12">
        <v>-0.6010121043837823</v>
      </c>
      <c r="E7" s="12">
        <v>-0.6010121043837823</v>
      </c>
      <c r="F7" s="12">
        <v>-0.6010121043837823</v>
      </c>
      <c r="G7" s="12">
        <v>-0.6010121043837823</v>
      </c>
      <c r="H7" s="12">
        <v>-0.6010121043837823</v>
      </c>
    </row>
    <row r="8" spans="1:8" s="7" customFormat="1" ht="12" customHeight="1">
      <c r="A8" s="13" t="s">
        <v>4</v>
      </c>
      <c r="B8" s="12">
        <v>-98.54795475580879</v>
      </c>
      <c r="C8" s="12">
        <v>-100.17669755868883</v>
      </c>
      <c r="D8" s="12">
        <v>-103.22382892791461</v>
      </c>
      <c r="E8" s="12">
        <v>-106.27096029714039</v>
      </c>
      <c r="F8" s="12">
        <v>-109.32410178741</v>
      </c>
      <c r="G8" s="12">
        <v>-112.37123315663578</v>
      </c>
      <c r="H8" s="12">
        <v>-115.41836452586155</v>
      </c>
    </row>
    <row r="9" spans="1:8" s="6" customFormat="1" ht="12" customHeight="1">
      <c r="A9" s="19" t="s">
        <v>16</v>
      </c>
      <c r="B9" s="17">
        <v>138.69556332864545</v>
      </c>
      <c r="C9" s="17">
        <v>137.69187311432452</v>
      </c>
      <c r="D9" s="17">
        <v>141.01547005156684</v>
      </c>
      <c r="E9" s="17">
        <v>146.13609318091667</v>
      </c>
      <c r="F9" s="17">
        <v>151.61131345185294</v>
      </c>
      <c r="G9" s="17">
        <v>157.47719159063863</v>
      </c>
      <c r="H9" s="17">
        <v>163.74574783936148</v>
      </c>
    </row>
    <row r="10" spans="1:8" s="7" customFormat="1" ht="12" customHeight="1">
      <c r="A10" s="13" t="s">
        <v>5</v>
      </c>
      <c r="B10" s="12">
        <v>3.636123231521883</v>
      </c>
      <c r="C10" s="12">
        <v>1.5806618345293475</v>
      </c>
      <c r="D10" s="12">
        <v>1.6587934080992393</v>
      </c>
      <c r="E10" s="12">
        <v>1.7429351027129687</v>
      </c>
      <c r="F10" s="12">
        <v>1.8270767973266981</v>
      </c>
      <c r="G10" s="12">
        <v>1.9232387340281034</v>
      </c>
      <c r="H10" s="12">
        <v>2.1155626074309137</v>
      </c>
    </row>
    <row r="11" spans="1:256" s="7" customFormat="1" ht="12" customHeight="1">
      <c r="A11" s="13" t="s">
        <v>6</v>
      </c>
      <c r="B11" s="12">
        <v>-39.72088997872417</v>
      </c>
      <c r="C11" s="12">
        <v>-22.598055124830214</v>
      </c>
      <c r="D11" s="12">
        <v>-23.342066039210028</v>
      </c>
      <c r="E11" s="12">
        <v>-20.629752503215414</v>
      </c>
      <c r="F11" s="12">
        <v>-17.7213467479235</v>
      </c>
      <c r="G11" s="12">
        <v>-14.65195389035135</v>
      </c>
      <c r="H11" s="12">
        <v>-11.429516906470496</v>
      </c>
      <c r="I11" s="7">
        <f aca="true" t="shared" si="0" ref="I11:BT11">-H22*H33</f>
        <v>-7.99935691704831</v>
      </c>
      <c r="J11" s="7">
        <f t="shared" si="0"/>
        <v>-7.99935691704831</v>
      </c>
      <c r="K11" s="7">
        <f t="shared" si="0"/>
        <v>-7.99935691704831</v>
      </c>
      <c r="L11" s="7">
        <f t="shared" si="0"/>
        <v>-7.99935691704831</v>
      </c>
      <c r="M11" s="7">
        <f t="shared" si="0"/>
        <v>-7.99935691704831</v>
      </c>
      <c r="N11" s="7">
        <f t="shared" si="0"/>
        <v>-7.99935691704831</v>
      </c>
      <c r="O11" s="7">
        <f t="shared" si="0"/>
        <v>-7.99935691704831</v>
      </c>
      <c r="P11" s="7">
        <f t="shared" si="0"/>
        <v>-7.99935691704831</v>
      </c>
      <c r="Q11" s="7">
        <f t="shared" si="0"/>
        <v>-7.99935691704831</v>
      </c>
      <c r="R11" s="7">
        <f t="shared" si="0"/>
        <v>-7.99935691704831</v>
      </c>
      <c r="S11" s="7">
        <f t="shared" si="0"/>
        <v>-7.99935691704831</v>
      </c>
      <c r="T11" s="7">
        <f t="shared" si="0"/>
        <v>-7.99935691704831</v>
      </c>
      <c r="U11" s="7">
        <f t="shared" si="0"/>
        <v>-7.99935691704831</v>
      </c>
      <c r="V11" s="7">
        <f t="shared" si="0"/>
        <v>-7.99935691704831</v>
      </c>
      <c r="W11" s="7">
        <f t="shared" si="0"/>
        <v>-7.99935691704831</v>
      </c>
      <c r="X11" s="7">
        <f t="shared" si="0"/>
        <v>-7.99935691704831</v>
      </c>
      <c r="Y11" s="7">
        <f t="shared" si="0"/>
        <v>-7.99935691704831</v>
      </c>
      <c r="Z11" s="7">
        <f t="shared" si="0"/>
        <v>-7.99935691704831</v>
      </c>
      <c r="AA11" s="7">
        <f t="shared" si="0"/>
        <v>-7.99935691704831</v>
      </c>
      <c r="AB11" s="7">
        <f t="shared" si="0"/>
        <v>-7.99935691704831</v>
      </c>
      <c r="AC11" s="7">
        <f t="shared" si="0"/>
        <v>-7.99935691704831</v>
      </c>
      <c r="AD11" s="7">
        <f t="shared" si="0"/>
        <v>-7.99935691704831</v>
      </c>
      <c r="AE11" s="7">
        <f t="shared" si="0"/>
        <v>-7.99935691704831</v>
      </c>
      <c r="AF11" s="7">
        <f t="shared" si="0"/>
        <v>-7.99935691704831</v>
      </c>
      <c r="AG11" s="7">
        <f t="shared" si="0"/>
        <v>-7.99935691704831</v>
      </c>
      <c r="AH11" s="7">
        <f t="shared" si="0"/>
        <v>-7.99935691704831</v>
      </c>
      <c r="AI11" s="7">
        <f t="shared" si="0"/>
        <v>-7.99935691704831</v>
      </c>
      <c r="AJ11" s="7">
        <f t="shared" si="0"/>
        <v>-7.99935691704831</v>
      </c>
      <c r="AK11" s="7">
        <f t="shared" si="0"/>
        <v>-7.99935691704831</v>
      </c>
      <c r="AL11" s="7">
        <f t="shared" si="0"/>
        <v>-7.99935691704831</v>
      </c>
      <c r="AM11" s="7">
        <f t="shared" si="0"/>
        <v>-7.99935691704831</v>
      </c>
      <c r="AN11" s="7">
        <f t="shared" si="0"/>
        <v>-7.99935691704831</v>
      </c>
      <c r="AO11" s="7">
        <f t="shared" si="0"/>
        <v>-7.99935691704831</v>
      </c>
      <c r="AP11" s="7">
        <f t="shared" si="0"/>
        <v>-7.99935691704831</v>
      </c>
      <c r="AQ11" s="7">
        <f t="shared" si="0"/>
        <v>-7.99935691704831</v>
      </c>
      <c r="AR11" s="7">
        <f t="shared" si="0"/>
        <v>-7.99935691704831</v>
      </c>
      <c r="AS11" s="7">
        <f t="shared" si="0"/>
        <v>-7.99935691704831</v>
      </c>
      <c r="AT11" s="7">
        <f t="shared" si="0"/>
        <v>-7.99935691704831</v>
      </c>
      <c r="AU11" s="7">
        <f t="shared" si="0"/>
        <v>-7.99935691704831</v>
      </c>
      <c r="AV11" s="7">
        <f t="shared" si="0"/>
        <v>-7.99935691704831</v>
      </c>
      <c r="AW11" s="7">
        <f t="shared" si="0"/>
        <v>-7.99935691704831</v>
      </c>
      <c r="AX11" s="7">
        <f t="shared" si="0"/>
        <v>-7.99935691704831</v>
      </c>
      <c r="AY11" s="7">
        <f t="shared" si="0"/>
        <v>-7.99935691704831</v>
      </c>
      <c r="AZ11" s="7">
        <f t="shared" si="0"/>
        <v>-7.99935691704831</v>
      </c>
      <c r="BA11" s="7">
        <f t="shared" si="0"/>
        <v>-7.99935691704831</v>
      </c>
      <c r="BB11" s="7">
        <f t="shared" si="0"/>
        <v>-7.99935691704831</v>
      </c>
      <c r="BC11" s="7">
        <f t="shared" si="0"/>
        <v>-7.99935691704831</v>
      </c>
      <c r="BD11" s="7">
        <f t="shared" si="0"/>
        <v>-7.99935691704831</v>
      </c>
      <c r="BE11" s="7">
        <f t="shared" si="0"/>
        <v>-7.99935691704831</v>
      </c>
      <c r="BF11" s="7">
        <f t="shared" si="0"/>
        <v>-7.99935691704831</v>
      </c>
      <c r="BG11" s="7">
        <f t="shared" si="0"/>
        <v>-7.99935691704831</v>
      </c>
      <c r="BH11" s="7">
        <f t="shared" si="0"/>
        <v>-7.99935691704831</v>
      </c>
      <c r="BI11" s="7">
        <f t="shared" si="0"/>
        <v>-7.99935691704831</v>
      </c>
      <c r="BJ11" s="7">
        <f t="shared" si="0"/>
        <v>-7.99935691704831</v>
      </c>
      <c r="BK11" s="7">
        <f t="shared" si="0"/>
        <v>-7.99935691704831</v>
      </c>
      <c r="BL11" s="7">
        <f t="shared" si="0"/>
        <v>-7.99935691704831</v>
      </c>
      <c r="BM11" s="7">
        <f t="shared" si="0"/>
        <v>-7.99935691704831</v>
      </c>
      <c r="BN11" s="7">
        <f t="shared" si="0"/>
        <v>-7.99935691704831</v>
      </c>
      <c r="BO11" s="7">
        <f t="shared" si="0"/>
        <v>-7.99935691704831</v>
      </c>
      <c r="BP11" s="7">
        <f t="shared" si="0"/>
        <v>-7.99935691704831</v>
      </c>
      <c r="BQ11" s="7">
        <f t="shared" si="0"/>
        <v>-7.99935691704831</v>
      </c>
      <c r="BR11" s="7">
        <f t="shared" si="0"/>
        <v>-7.99935691704831</v>
      </c>
      <c r="BS11" s="7">
        <f t="shared" si="0"/>
        <v>-7.99935691704831</v>
      </c>
      <c r="BT11" s="7">
        <f t="shared" si="0"/>
        <v>-7.99935691704831</v>
      </c>
      <c r="BU11" s="7">
        <f aca="true" t="shared" si="1" ref="BU11:EF11">-BT22*BT33</f>
        <v>-7.99935691704831</v>
      </c>
      <c r="BV11" s="7">
        <f t="shared" si="1"/>
        <v>-7.99935691704831</v>
      </c>
      <c r="BW11" s="7">
        <f t="shared" si="1"/>
        <v>-7.99935691704831</v>
      </c>
      <c r="BX11" s="7">
        <f t="shared" si="1"/>
        <v>-7.99935691704831</v>
      </c>
      <c r="BY11" s="7">
        <f t="shared" si="1"/>
        <v>-7.99935691704831</v>
      </c>
      <c r="BZ11" s="7">
        <f t="shared" si="1"/>
        <v>-7.99935691704831</v>
      </c>
      <c r="CA11" s="7">
        <f t="shared" si="1"/>
        <v>-7.99935691704831</v>
      </c>
      <c r="CB11" s="7">
        <f t="shared" si="1"/>
        <v>-7.99935691704831</v>
      </c>
      <c r="CC11" s="7">
        <f t="shared" si="1"/>
        <v>-7.99935691704831</v>
      </c>
      <c r="CD11" s="7">
        <f t="shared" si="1"/>
        <v>-7.99935691704831</v>
      </c>
      <c r="CE11" s="7">
        <f t="shared" si="1"/>
        <v>-7.99935691704831</v>
      </c>
      <c r="CF11" s="7">
        <f t="shared" si="1"/>
        <v>-7.99935691704831</v>
      </c>
      <c r="CG11" s="7">
        <f t="shared" si="1"/>
        <v>-7.99935691704831</v>
      </c>
      <c r="CH11" s="7">
        <f t="shared" si="1"/>
        <v>-7.99935691704831</v>
      </c>
      <c r="CI11" s="7">
        <f t="shared" si="1"/>
        <v>-7.99935691704831</v>
      </c>
      <c r="CJ11" s="7">
        <f t="shared" si="1"/>
        <v>-7.99935691704831</v>
      </c>
      <c r="CK11" s="7">
        <f t="shared" si="1"/>
        <v>-7.99935691704831</v>
      </c>
      <c r="CL11" s="7">
        <f t="shared" si="1"/>
        <v>-7.99935691704831</v>
      </c>
      <c r="CM11" s="7">
        <f t="shared" si="1"/>
        <v>-7.99935691704831</v>
      </c>
      <c r="CN11" s="7">
        <f t="shared" si="1"/>
        <v>-7.99935691704831</v>
      </c>
      <c r="CO11" s="7">
        <f t="shared" si="1"/>
        <v>-7.99935691704831</v>
      </c>
      <c r="CP11" s="7">
        <f t="shared" si="1"/>
        <v>-7.99935691704831</v>
      </c>
      <c r="CQ11" s="7">
        <f t="shared" si="1"/>
        <v>-7.99935691704831</v>
      </c>
      <c r="CR11" s="7">
        <f t="shared" si="1"/>
        <v>-7.99935691704831</v>
      </c>
      <c r="CS11" s="7">
        <f t="shared" si="1"/>
        <v>-7.99935691704831</v>
      </c>
      <c r="CT11" s="7">
        <f t="shared" si="1"/>
        <v>-7.99935691704831</v>
      </c>
      <c r="CU11" s="7">
        <f t="shared" si="1"/>
        <v>-7.99935691704831</v>
      </c>
      <c r="CV11" s="7">
        <f t="shared" si="1"/>
        <v>-7.99935691704831</v>
      </c>
      <c r="CW11" s="7">
        <f t="shared" si="1"/>
        <v>-7.99935691704831</v>
      </c>
      <c r="CX11" s="7">
        <f t="shared" si="1"/>
        <v>-7.99935691704831</v>
      </c>
      <c r="CY11" s="7">
        <f t="shared" si="1"/>
        <v>-7.99935691704831</v>
      </c>
      <c r="CZ11" s="7">
        <f t="shared" si="1"/>
        <v>-7.99935691704831</v>
      </c>
      <c r="DA11" s="7">
        <f t="shared" si="1"/>
        <v>-7.99935691704831</v>
      </c>
      <c r="DB11" s="7">
        <f t="shared" si="1"/>
        <v>-7.99935691704831</v>
      </c>
      <c r="DC11" s="7">
        <f t="shared" si="1"/>
        <v>-7.99935691704831</v>
      </c>
      <c r="DD11" s="7">
        <f t="shared" si="1"/>
        <v>-7.99935691704831</v>
      </c>
      <c r="DE11" s="7">
        <f t="shared" si="1"/>
        <v>-7.99935691704831</v>
      </c>
      <c r="DF11" s="7">
        <f t="shared" si="1"/>
        <v>-7.99935691704831</v>
      </c>
      <c r="DG11" s="7">
        <f t="shared" si="1"/>
        <v>-7.99935691704831</v>
      </c>
      <c r="DH11" s="7">
        <f t="shared" si="1"/>
        <v>-7.99935691704831</v>
      </c>
      <c r="DI11" s="7">
        <f t="shared" si="1"/>
        <v>-7.99935691704831</v>
      </c>
      <c r="DJ11" s="7">
        <f t="shared" si="1"/>
        <v>-7.99935691704831</v>
      </c>
      <c r="DK11" s="7">
        <f t="shared" si="1"/>
        <v>-7.99935691704831</v>
      </c>
      <c r="DL11" s="7">
        <f t="shared" si="1"/>
        <v>-7.99935691704831</v>
      </c>
      <c r="DM11" s="7">
        <f t="shared" si="1"/>
        <v>-7.99935691704831</v>
      </c>
      <c r="DN11" s="7">
        <f t="shared" si="1"/>
        <v>-7.99935691704831</v>
      </c>
      <c r="DO11" s="7">
        <f t="shared" si="1"/>
        <v>-7.99935691704831</v>
      </c>
      <c r="DP11" s="7">
        <f t="shared" si="1"/>
        <v>-7.99935691704831</v>
      </c>
      <c r="DQ11" s="7">
        <f t="shared" si="1"/>
        <v>-7.99935691704831</v>
      </c>
      <c r="DR11" s="7">
        <f t="shared" si="1"/>
        <v>-7.99935691704831</v>
      </c>
      <c r="DS11" s="7">
        <f t="shared" si="1"/>
        <v>-7.99935691704831</v>
      </c>
      <c r="DT11" s="7">
        <f t="shared" si="1"/>
        <v>-7.99935691704831</v>
      </c>
      <c r="DU11" s="7">
        <f t="shared" si="1"/>
        <v>-7.99935691704831</v>
      </c>
      <c r="DV11" s="7">
        <f t="shared" si="1"/>
        <v>-7.99935691704831</v>
      </c>
      <c r="DW11" s="7">
        <f t="shared" si="1"/>
        <v>-7.99935691704831</v>
      </c>
      <c r="DX11" s="7">
        <f t="shared" si="1"/>
        <v>-7.99935691704831</v>
      </c>
      <c r="DY11" s="7">
        <f t="shared" si="1"/>
        <v>-7.99935691704831</v>
      </c>
      <c r="DZ11" s="7">
        <f t="shared" si="1"/>
        <v>-7.99935691704831</v>
      </c>
      <c r="EA11" s="7">
        <f t="shared" si="1"/>
        <v>-7.99935691704831</v>
      </c>
      <c r="EB11" s="7">
        <f t="shared" si="1"/>
        <v>-7.99935691704831</v>
      </c>
      <c r="EC11" s="7">
        <f t="shared" si="1"/>
        <v>-7.99935691704831</v>
      </c>
      <c r="ED11" s="7">
        <f t="shared" si="1"/>
        <v>-7.99935691704831</v>
      </c>
      <c r="EE11" s="7">
        <f t="shared" si="1"/>
        <v>-7.99935691704831</v>
      </c>
      <c r="EF11" s="7">
        <f t="shared" si="1"/>
        <v>-7.99935691704831</v>
      </c>
      <c r="EG11" s="7">
        <f aca="true" t="shared" si="2" ref="EG11:GR11">-EF22*EF33</f>
        <v>-7.99935691704831</v>
      </c>
      <c r="EH11" s="7">
        <f t="shared" si="2"/>
        <v>-7.99935691704831</v>
      </c>
      <c r="EI11" s="7">
        <f t="shared" si="2"/>
        <v>-7.99935691704831</v>
      </c>
      <c r="EJ11" s="7">
        <f t="shared" si="2"/>
        <v>-7.99935691704831</v>
      </c>
      <c r="EK11" s="7">
        <f t="shared" si="2"/>
        <v>-7.99935691704831</v>
      </c>
      <c r="EL11" s="7">
        <f t="shared" si="2"/>
        <v>-7.99935691704831</v>
      </c>
      <c r="EM11" s="7">
        <f t="shared" si="2"/>
        <v>-7.99935691704831</v>
      </c>
      <c r="EN11" s="7">
        <f t="shared" si="2"/>
        <v>-7.99935691704831</v>
      </c>
      <c r="EO11" s="7">
        <f t="shared" si="2"/>
        <v>-7.99935691704831</v>
      </c>
      <c r="EP11" s="7">
        <f t="shared" si="2"/>
        <v>-7.99935691704831</v>
      </c>
      <c r="EQ11" s="7">
        <f t="shared" si="2"/>
        <v>-7.99935691704831</v>
      </c>
      <c r="ER11" s="7">
        <f t="shared" si="2"/>
        <v>-7.99935691704831</v>
      </c>
      <c r="ES11" s="7">
        <f t="shared" si="2"/>
        <v>-7.99935691704831</v>
      </c>
      <c r="ET11" s="7">
        <f t="shared" si="2"/>
        <v>-7.99935691704831</v>
      </c>
      <c r="EU11" s="7">
        <f t="shared" si="2"/>
        <v>-7.99935691704831</v>
      </c>
      <c r="EV11" s="7">
        <f t="shared" si="2"/>
        <v>-7.99935691704831</v>
      </c>
      <c r="EW11" s="7">
        <f t="shared" si="2"/>
        <v>-7.99935691704831</v>
      </c>
      <c r="EX11" s="7">
        <f t="shared" si="2"/>
        <v>-7.99935691704831</v>
      </c>
      <c r="EY11" s="7">
        <f t="shared" si="2"/>
        <v>-7.99935691704831</v>
      </c>
      <c r="EZ11" s="7">
        <f t="shared" si="2"/>
        <v>-7.99935691704831</v>
      </c>
      <c r="FA11" s="7">
        <f t="shared" si="2"/>
        <v>-7.99935691704831</v>
      </c>
      <c r="FB11" s="7">
        <f t="shared" si="2"/>
        <v>-7.99935691704831</v>
      </c>
      <c r="FC11" s="7">
        <f t="shared" si="2"/>
        <v>-7.99935691704831</v>
      </c>
      <c r="FD11" s="7">
        <f t="shared" si="2"/>
        <v>-7.99935691704831</v>
      </c>
      <c r="FE11" s="7">
        <f t="shared" si="2"/>
        <v>-7.99935691704831</v>
      </c>
      <c r="FF11" s="7">
        <f t="shared" si="2"/>
        <v>-7.99935691704831</v>
      </c>
      <c r="FG11" s="7">
        <f t="shared" si="2"/>
        <v>-7.99935691704831</v>
      </c>
      <c r="FH11" s="7">
        <f t="shared" si="2"/>
        <v>-7.99935691704831</v>
      </c>
      <c r="FI11" s="7">
        <f t="shared" si="2"/>
        <v>-7.99935691704831</v>
      </c>
      <c r="FJ11" s="7">
        <f t="shared" si="2"/>
        <v>-7.99935691704831</v>
      </c>
      <c r="FK11" s="7">
        <f t="shared" si="2"/>
        <v>-7.99935691704831</v>
      </c>
      <c r="FL11" s="7">
        <f t="shared" si="2"/>
        <v>-7.99935691704831</v>
      </c>
      <c r="FM11" s="7">
        <f t="shared" si="2"/>
        <v>-7.99935691704831</v>
      </c>
      <c r="FN11" s="7">
        <f t="shared" si="2"/>
        <v>-7.99935691704831</v>
      </c>
      <c r="FO11" s="7">
        <f t="shared" si="2"/>
        <v>-7.99935691704831</v>
      </c>
      <c r="FP11" s="7">
        <f t="shared" si="2"/>
        <v>-7.99935691704831</v>
      </c>
      <c r="FQ11" s="7">
        <f t="shared" si="2"/>
        <v>-7.99935691704831</v>
      </c>
      <c r="FR11" s="7">
        <f t="shared" si="2"/>
        <v>-7.99935691704831</v>
      </c>
      <c r="FS11" s="7">
        <f t="shared" si="2"/>
        <v>-7.99935691704831</v>
      </c>
      <c r="FT11" s="7">
        <f t="shared" si="2"/>
        <v>-7.99935691704831</v>
      </c>
      <c r="FU11" s="7">
        <f t="shared" si="2"/>
        <v>-7.99935691704831</v>
      </c>
      <c r="FV11" s="7">
        <f t="shared" si="2"/>
        <v>-7.99935691704831</v>
      </c>
      <c r="FW11" s="7">
        <f t="shared" si="2"/>
        <v>-7.99935691704831</v>
      </c>
      <c r="FX11" s="7">
        <f t="shared" si="2"/>
        <v>-7.99935691704831</v>
      </c>
      <c r="FY11" s="7">
        <f t="shared" si="2"/>
        <v>-7.99935691704831</v>
      </c>
      <c r="FZ11" s="7">
        <f t="shared" si="2"/>
        <v>-7.99935691704831</v>
      </c>
      <c r="GA11" s="7">
        <f t="shared" si="2"/>
        <v>-7.99935691704831</v>
      </c>
      <c r="GB11" s="7">
        <f t="shared" si="2"/>
        <v>-7.99935691704831</v>
      </c>
      <c r="GC11" s="7">
        <f t="shared" si="2"/>
        <v>-7.99935691704831</v>
      </c>
      <c r="GD11" s="7">
        <f t="shared" si="2"/>
        <v>-7.99935691704831</v>
      </c>
      <c r="GE11" s="7">
        <f t="shared" si="2"/>
        <v>-7.99935691704831</v>
      </c>
      <c r="GF11" s="7">
        <f t="shared" si="2"/>
        <v>-7.99935691704831</v>
      </c>
      <c r="GG11" s="7">
        <f t="shared" si="2"/>
        <v>-7.99935691704831</v>
      </c>
      <c r="GH11" s="7">
        <f t="shared" si="2"/>
        <v>-7.99935691704831</v>
      </c>
      <c r="GI11" s="7">
        <f t="shared" si="2"/>
        <v>-7.99935691704831</v>
      </c>
      <c r="GJ11" s="7">
        <f t="shared" si="2"/>
        <v>-7.99935691704831</v>
      </c>
      <c r="GK11" s="7">
        <f t="shared" si="2"/>
        <v>-7.99935691704831</v>
      </c>
      <c r="GL11" s="7">
        <f t="shared" si="2"/>
        <v>-7.99935691704831</v>
      </c>
      <c r="GM11" s="7">
        <f t="shared" si="2"/>
        <v>-7.99935691704831</v>
      </c>
      <c r="GN11" s="7">
        <f t="shared" si="2"/>
        <v>-7.99935691704831</v>
      </c>
      <c r="GO11" s="7">
        <f t="shared" si="2"/>
        <v>-7.99935691704831</v>
      </c>
      <c r="GP11" s="7">
        <f t="shared" si="2"/>
        <v>-7.99935691704831</v>
      </c>
      <c r="GQ11" s="7">
        <f t="shared" si="2"/>
        <v>-7.99935691704831</v>
      </c>
      <c r="GR11" s="7">
        <f t="shared" si="2"/>
        <v>-7.99935691704831</v>
      </c>
      <c r="GS11" s="7">
        <f aca="true" t="shared" si="3" ref="GS11:IV11">-GR22*GR33</f>
        <v>-7.99935691704831</v>
      </c>
      <c r="GT11" s="7">
        <f t="shared" si="3"/>
        <v>-7.99935691704831</v>
      </c>
      <c r="GU11" s="7">
        <f t="shared" si="3"/>
        <v>-7.99935691704831</v>
      </c>
      <c r="GV11" s="7">
        <f t="shared" si="3"/>
        <v>-7.99935691704831</v>
      </c>
      <c r="GW11" s="7">
        <f t="shared" si="3"/>
        <v>-7.99935691704831</v>
      </c>
      <c r="GX11" s="7">
        <f t="shared" si="3"/>
        <v>-7.99935691704831</v>
      </c>
      <c r="GY11" s="7">
        <f t="shared" si="3"/>
        <v>-7.99935691704831</v>
      </c>
      <c r="GZ11" s="7">
        <f t="shared" si="3"/>
        <v>-7.99935691704831</v>
      </c>
      <c r="HA11" s="7">
        <f t="shared" si="3"/>
        <v>-7.99935691704831</v>
      </c>
      <c r="HB11" s="7">
        <f t="shared" si="3"/>
        <v>-7.99935691704831</v>
      </c>
      <c r="HC11" s="7">
        <f t="shared" si="3"/>
        <v>-7.99935691704831</v>
      </c>
      <c r="HD11" s="7">
        <f t="shared" si="3"/>
        <v>-7.99935691704831</v>
      </c>
      <c r="HE11" s="7">
        <f t="shared" si="3"/>
        <v>-7.99935691704831</v>
      </c>
      <c r="HF11" s="7">
        <f t="shared" si="3"/>
        <v>-7.99935691704831</v>
      </c>
      <c r="HG11" s="7">
        <f t="shared" si="3"/>
        <v>-7.99935691704831</v>
      </c>
      <c r="HH11" s="7">
        <f t="shared" si="3"/>
        <v>-7.99935691704831</v>
      </c>
      <c r="HI11" s="7">
        <f t="shared" si="3"/>
        <v>-7.99935691704831</v>
      </c>
      <c r="HJ11" s="7">
        <f t="shared" si="3"/>
        <v>-7.99935691704831</v>
      </c>
      <c r="HK11" s="7">
        <f t="shared" si="3"/>
        <v>-7.99935691704831</v>
      </c>
      <c r="HL11" s="7">
        <f t="shared" si="3"/>
        <v>-7.99935691704831</v>
      </c>
      <c r="HM11" s="7">
        <f t="shared" si="3"/>
        <v>-7.99935691704831</v>
      </c>
      <c r="HN11" s="7">
        <f t="shared" si="3"/>
        <v>-7.99935691704831</v>
      </c>
      <c r="HO11" s="7">
        <f t="shared" si="3"/>
        <v>-7.99935691704831</v>
      </c>
      <c r="HP11" s="7">
        <f t="shared" si="3"/>
        <v>-7.99935691704831</v>
      </c>
      <c r="HQ11" s="7">
        <f t="shared" si="3"/>
        <v>-7.99935691704831</v>
      </c>
      <c r="HR11" s="7">
        <f t="shared" si="3"/>
        <v>-7.99935691704831</v>
      </c>
      <c r="HS11" s="7">
        <f t="shared" si="3"/>
        <v>-7.99935691704831</v>
      </c>
      <c r="HT11" s="7">
        <f t="shared" si="3"/>
        <v>-7.99935691704831</v>
      </c>
      <c r="HU11" s="7">
        <f t="shared" si="3"/>
        <v>-7.99935691704831</v>
      </c>
      <c r="HV11" s="7">
        <f t="shared" si="3"/>
        <v>-7.99935691704831</v>
      </c>
      <c r="HW11" s="7">
        <f t="shared" si="3"/>
        <v>-7.99935691704831</v>
      </c>
      <c r="HX11" s="7">
        <f t="shared" si="3"/>
        <v>-7.99935691704831</v>
      </c>
      <c r="HY11" s="7">
        <f t="shared" si="3"/>
        <v>-7.99935691704831</v>
      </c>
      <c r="HZ11" s="7">
        <f t="shared" si="3"/>
        <v>-7.99935691704831</v>
      </c>
      <c r="IA11" s="7">
        <f t="shared" si="3"/>
        <v>-7.99935691704831</v>
      </c>
      <c r="IB11" s="7">
        <f t="shared" si="3"/>
        <v>-7.99935691704831</v>
      </c>
      <c r="IC11" s="7">
        <f t="shared" si="3"/>
        <v>-7.99935691704831</v>
      </c>
      <c r="ID11" s="7">
        <f t="shared" si="3"/>
        <v>-7.99935691704831</v>
      </c>
      <c r="IE11" s="7">
        <f t="shared" si="3"/>
        <v>-7.99935691704831</v>
      </c>
      <c r="IF11" s="7">
        <f t="shared" si="3"/>
        <v>-7.99935691704831</v>
      </c>
      <c r="IG11" s="7">
        <f t="shared" si="3"/>
        <v>-7.99935691704831</v>
      </c>
      <c r="IH11" s="7">
        <f t="shared" si="3"/>
        <v>-7.99935691704831</v>
      </c>
      <c r="II11" s="7">
        <f t="shared" si="3"/>
        <v>-7.99935691704831</v>
      </c>
      <c r="IJ11" s="7">
        <f t="shared" si="3"/>
        <v>-7.99935691704831</v>
      </c>
      <c r="IK11" s="7">
        <f t="shared" si="3"/>
        <v>-7.99935691704831</v>
      </c>
      <c r="IL11" s="7">
        <f t="shared" si="3"/>
        <v>-7.99935691704831</v>
      </c>
      <c r="IM11" s="7">
        <f t="shared" si="3"/>
        <v>-7.99935691704831</v>
      </c>
      <c r="IN11" s="7">
        <f t="shared" si="3"/>
        <v>-7.99935691704831</v>
      </c>
      <c r="IO11" s="7">
        <f t="shared" si="3"/>
        <v>-7.99935691704831</v>
      </c>
      <c r="IP11" s="7">
        <f t="shared" si="3"/>
        <v>-7.99935691704831</v>
      </c>
      <c r="IQ11" s="7">
        <f t="shared" si="3"/>
        <v>-7.99935691704831</v>
      </c>
      <c r="IR11" s="7">
        <f t="shared" si="3"/>
        <v>-7.99935691704831</v>
      </c>
      <c r="IS11" s="7">
        <f t="shared" si="3"/>
        <v>-7.99935691704831</v>
      </c>
      <c r="IT11" s="7">
        <f t="shared" si="3"/>
        <v>-7.99935691704831</v>
      </c>
      <c r="IU11" s="7">
        <f t="shared" si="3"/>
        <v>-7.99935691704831</v>
      </c>
      <c r="IV11" s="7">
        <f t="shared" si="3"/>
        <v>-7.99935691704831</v>
      </c>
    </row>
    <row r="12" spans="1:8" s="6" customFormat="1" ht="12" customHeight="1">
      <c r="A12" s="19" t="s">
        <v>7</v>
      </c>
      <c r="B12" s="17">
        <v>102.61079658144315</v>
      </c>
      <c r="C12" s="17">
        <v>116.67447982402366</v>
      </c>
      <c r="D12" s="17">
        <v>119.33219742045604</v>
      </c>
      <c r="E12" s="17">
        <v>127.24927578041424</v>
      </c>
      <c r="F12" s="17">
        <v>135.71704350125614</v>
      </c>
      <c r="G12" s="17">
        <v>144.74847643431536</v>
      </c>
      <c r="H12" s="17">
        <v>154.4317935403219</v>
      </c>
    </row>
    <row r="13" spans="1:8" s="7" customFormat="1" ht="12" customHeight="1">
      <c r="A13" s="13" t="s">
        <v>8</v>
      </c>
      <c r="B13" s="12">
        <v>1.929248855071941</v>
      </c>
      <c r="C13" s="12">
        <v>-1.9592994602911302</v>
      </c>
      <c r="D13" s="12">
        <v>-2.404048417535129</v>
      </c>
      <c r="E13" s="12">
        <v>0</v>
      </c>
      <c r="F13" s="12">
        <v>0</v>
      </c>
      <c r="G13" s="12">
        <v>0</v>
      </c>
      <c r="H13" s="12">
        <v>0</v>
      </c>
    </row>
    <row r="14" spans="1:8" s="7" customFormat="1" ht="12" customHeight="1">
      <c r="A14" s="13" t="s">
        <v>9</v>
      </c>
      <c r="B14" s="12">
        <v>104.5400454365151</v>
      </c>
      <c r="C14" s="12">
        <v>114.71518036373253</v>
      </c>
      <c r="D14" s="12">
        <v>116.92814900292092</v>
      </c>
      <c r="E14" s="12">
        <v>127.24927578041424</v>
      </c>
      <c r="F14" s="12">
        <v>135.71704350125614</v>
      </c>
      <c r="G14" s="12">
        <v>144.74847643431536</v>
      </c>
      <c r="H14" s="12">
        <v>154.4317935403219</v>
      </c>
    </row>
    <row r="15" spans="1:8" s="7" customFormat="1" ht="12" customHeight="1">
      <c r="A15" s="13" t="s">
        <v>10</v>
      </c>
      <c r="B15" s="12">
        <v>-35.20728907480197</v>
      </c>
      <c r="C15" s="12">
        <v>-39.5826571947159</v>
      </c>
      <c r="D15" s="12">
        <v>40.34021140600771</v>
      </c>
      <c r="E15" s="12">
        <v>43.90100014424291</v>
      </c>
      <c r="F15" s="12">
        <v>46.82238000793337</v>
      </c>
      <c r="G15" s="12">
        <v>49.9382243698388</v>
      </c>
      <c r="H15" s="12">
        <v>53.27896877141105</v>
      </c>
    </row>
    <row r="16" spans="1:8" s="26" customFormat="1" ht="12" customHeight="1" thickBot="1">
      <c r="A16" s="27" t="s">
        <v>11</v>
      </c>
      <c r="B16" s="28">
        <v>69.33275636171312</v>
      </c>
      <c r="C16" s="28">
        <v>75.13252316901662</v>
      </c>
      <c r="D16" s="28">
        <v>76.5879375969132</v>
      </c>
      <c r="E16" s="28">
        <v>83.34827563617134</v>
      </c>
      <c r="F16" s="28">
        <v>88.89466349332278</v>
      </c>
      <c r="G16" s="28">
        <v>94.81025206447657</v>
      </c>
      <c r="H16" s="28">
        <v>101.15282476891085</v>
      </c>
    </row>
    <row r="17" spans="1:8" s="7" customFormat="1" ht="12" customHeight="1">
      <c r="A17" s="13" t="s">
        <v>20</v>
      </c>
      <c r="B17" s="12">
        <v>135.3</v>
      </c>
      <c r="C17" s="12">
        <v>135.3</v>
      </c>
      <c r="D17" s="22">
        <v>135.3</v>
      </c>
      <c r="E17" s="22">
        <v>135.3</v>
      </c>
      <c r="F17" s="22">
        <v>135.3</v>
      </c>
      <c r="G17" s="22">
        <v>135.3</v>
      </c>
      <c r="H17" s="22">
        <v>135.3</v>
      </c>
    </row>
    <row r="18" spans="1:8" s="7" customFormat="1" ht="12" customHeight="1">
      <c r="A18" s="13" t="s">
        <v>15</v>
      </c>
      <c r="B18" s="23">
        <v>0.5124372236638072</v>
      </c>
      <c r="C18" s="23">
        <v>0.5553032015448383</v>
      </c>
      <c r="D18" s="23">
        <v>0.5933273228569239</v>
      </c>
      <c r="E18" s="23">
        <v>0.6410795780093678</v>
      </c>
      <c r="F18" s="23">
        <v>0.6796811684535293</v>
      </c>
      <c r="G18" s="23">
        <v>0.7207703182358648</v>
      </c>
      <c r="H18" s="23">
        <v>0.7650577585958523</v>
      </c>
    </row>
    <row r="19" spans="1:8" s="21" customFormat="1" ht="12" customHeight="1">
      <c r="A19" s="16" t="s">
        <v>26</v>
      </c>
      <c r="B19" s="24">
        <v>0.3083192095488803</v>
      </c>
      <c r="C19" s="24">
        <v>0.36661738367410723</v>
      </c>
      <c r="D19" s="24">
        <v>0.4032791220415179</v>
      </c>
      <c r="E19" s="24">
        <v>0.4489560419746854</v>
      </c>
      <c r="F19" s="24">
        <v>0.4892238529683988</v>
      </c>
      <c r="G19" s="24">
        <v>0.5336987486927987</v>
      </c>
      <c r="H19" s="24">
        <v>0.5739665596865121</v>
      </c>
    </row>
    <row r="20" spans="1:256" s="56" customFormat="1" ht="12" customHeight="1">
      <c r="A20" s="57" t="s">
        <v>17</v>
      </c>
      <c r="B20" s="58">
        <f>-B15/B14</f>
        <v>0.33678279866620675</v>
      </c>
      <c r="C20" s="59">
        <f aca="true" t="shared" si="4" ref="C20:H20">-C15/C14</f>
        <v>0.34505160580499816</v>
      </c>
      <c r="D20" s="59">
        <f t="shared" si="4"/>
        <v>-0.345</v>
      </c>
      <c r="E20" s="59">
        <f t="shared" si="4"/>
        <v>-0.345</v>
      </c>
      <c r="F20" s="59">
        <f t="shared" si="4"/>
        <v>-0.345</v>
      </c>
      <c r="G20" s="59">
        <f t="shared" si="4"/>
        <v>-0.345</v>
      </c>
      <c r="H20" s="59">
        <f t="shared" si="4"/>
        <v>-0.345</v>
      </c>
      <c r="I20" s="60">
        <f>H20</f>
        <v>-0.345</v>
      </c>
      <c r="J20" s="60">
        <f aca="true" t="shared" si="5" ref="J20:BU20">I20</f>
        <v>-0.345</v>
      </c>
      <c r="K20" s="60">
        <f t="shared" si="5"/>
        <v>-0.345</v>
      </c>
      <c r="L20" s="60">
        <f t="shared" si="5"/>
        <v>-0.345</v>
      </c>
      <c r="M20" s="60">
        <f t="shared" si="5"/>
        <v>-0.345</v>
      </c>
      <c r="N20" s="60">
        <f t="shared" si="5"/>
        <v>-0.345</v>
      </c>
      <c r="O20" s="60">
        <f t="shared" si="5"/>
        <v>-0.345</v>
      </c>
      <c r="P20" s="60">
        <f t="shared" si="5"/>
        <v>-0.345</v>
      </c>
      <c r="Q20" s="60">
        <f t="shared" si="5"/>
        <v>-0.345</v>
      </c>
      <c r="R20" s="60">
        <f t="shared" si="5"/>
        <v>-0.345</v>
      </c>
      <c r="S20" s="60">
        <f t="shared" si="5"/>
        <v>-0.345</v>
      </c>
      <c r="T20" s="60">
        <f t="shared" si="5"/>
        <v>-0.345</v>
      </c>
      <c r="U20" s="60">
        <f t="shared" si="5"/>
        <v>-0.345</v>
      </c>
      <c r="V20" s="60">
        <f t="shared" si="5"/>
        <v>-0.345</v>
      </c>
      <c r="W20" s="60">
        <f t="shared" si="5"/>
        <v>-0.345</v>
      </c>
      <c r="X20" s="60">
        <f t="shared" si="5"/>
        <v>-0.345</v>
      </c>
      <c r="Y20" s="60">
        <f t="shared" si="5"/>
        <v>-0.345</v>
      </c>
      <c r="Z20" s="60">
        <f t="shared" si="5"/>
        <v>-0.345</v>
      </c>
      <c r="AA20" s="60">
        <f t="shared" si="5"/>
        <v>-0.345</v>
      </c>
      <c r="AB20" s="60">
        <f t="shared" si="5"/>
        <v>-0.345</v>
      </c>
      <c r="AC20" s="60">
        <f t="shared" si="5"/>
        <v>-0.345</v>
      </c>
      <c r="AD20" s="60">
        <f t="shared" si="5"/>
        <v>-0.345</v>
      </c>
      <c r="AE20" s="60">
        <f t="shared" si="5"/>
        <v>-0.345</v>
      </c>
      <c r="AF20" s="60">
        <f t="shared" si="5"/>
        <v>-0.345</v>
      </c>
      <c r="AG20" s="60">
        <f t="shared" si="5"/>
        <v>-0.345</v>
      </c>
      <c r="AH20" s="60">
        <f t="shared" si="5"/>
        <v>-0.345</v>
      </c>
      <c r="AI20" s="60">
        <f t="shared" si="5"/>
        <v>-0.345</v>
      </c>
      <c r="AJ20" s="60">
        <f t="shared" si="5"/>
        <v>-0.345</v>
      </c>
      <c r="AK20" s="60">
        <f t="shared" si="5"/>
        <v>-0.345</v>
      </c>
      <c r="AL20" s="60">
        <f t="shared" si="5"/>
        <v>-0.345</v>
      </c>
      <c r="AM20" s="60">
        <f t="shared" si="5"/>
        <v>-0.345</v>
      </c>
      <c r="AN20" s="60">
        <f t="shared" si="5"/>
        <v>-0.345</v>
      </c>
      <c r="AO20" s="60">
        <f t="shared" si="5"/>
        <v>-0.345</v>
      </c>
      <c r="AP20" s="60">
        <f t="shared" si="5"/>
        <v>-0.345</v>
      </c>
      <c r="AQ20" s="60">
        <f t="shared" si="5"/>
        <v>-0.345</v>
      </c>
      <c r="AR20" s="60">
        <f t="shared" si="5"/>
        <v>-0.345</v>
      </c>
      <c r="AS20" s="60">
        <f t="shared" si="5"/>
        <v>-0.345</v>
      </c>
      <c r="AT20" s="60">
        <f t="shared" si="5"/>
        <v>-0.345</v>
      </c>
      <c r="AU20" s="60">
        <f t="shared" si="5"/>
        <v>-0.345</v>
      </c>
      <c r="AV20" s="60">
        <f t="shared" si="5"/>
        <v>-0.345</v>
      </c>
      <c r="AW20" s="60">
        <f t="shared" si="5"/>
        <v>-0.345</v>
      </c>
      <c r="AX20" s="60">
        <f t="shared" si="5"/>
        <v>-0.345</v>
      </c>
      <c r="AY20" s="60">
        <f t="shared" si="5"/>
        <v>-0.345</v>
      </c>
      <c r="AZ20" s="60">
        <f t="shared" si="5"/>
        <v>-0.345</v>
      </c>
      <c r="BA20" s="60">
        <f t="shared" si="5"/>
        <v>-0.345</v>
      </c>
      <c r="BB20" s="60">
        <f t="shared" si="5"/>
        <v>-0.345</v>
      </c>
      <c r="BC20" s="60">
        <f t="shared" si="5"/>
        <v>-0.345</v>
      </c>
      <c r="BD20" s="60">
        <f t="shared" si="5"/>
        <v>-0.345</v>
      </c>
      <c r="BE20" s="60">
        <f t="shared" si="5"/>
        <v>-0.345</v>
      </c>
      <c r="BF20" s="60">
        <f t="shared" si="5"/>
        <v>-0.345</v>
      </c>
      <c r="BG20" s="60">
        <f t="shared" si="5"/>
        <v>-0.345</v>
      </c>
      <c r="BH20" s="60">
        <f t="shared" si="5"/>
        <v>-0.345</v>
      </c>
      <c r="BI20" s="60">
        <f t="shared" si="5"/>
        <v>-0.345</v>
      </c>
      <c r="BJ20" s="60">
        <f t="shared" si="5"/>
        <v>-0.345</v>
      </c>
      <c r="BK20" s="60">
        <f t="shared" si="5"/>
        <v>-0.345</v>
      </c>
      <c r="BL20" s="60">
        <f t="shared" si="5"/>
        <v>-0.345</v>
      </c>
      <c r="BM20" s="60">
        <f t="shared" si="5"/>
        <v>-0.345</v>
      </c>
      <c r="BN20" s="60">
        <f t="shared" si="5"/>
        <v>-0.345</v>
      </c>
      <c r="BO20" s="60">
        <f t="shared" si="5"/>
        <v>-0.345</v>
      </c>
      <c r="BP20" s="60">
        <f t="shared" si="5"/>
        <v>-0.345</v>
      </c>
      <c r="BQ20" s="60">
        <f t="shared" si="5"/>
        <v>-0.345</v>
      </c>
      <c r="BR20" s="60">
        <f t="shared" si="5"/>
        <v>-0.345</v>
      </c>
      <c r="BS20" s="60">
        <f t="shared" si="5"/>
        <v>-0.345</v>
      </c>
      <c r="BT20" s="60">
        <f t="shared" si="5"/>
        <v>-0.345</v>
      </c>
      <c r="BU20" s="60">
        <f t="shared" si="5"/>
        <v>-0.345</v>
      </c>
      <c r="BV20" s="60">
        <f aca="true" t="shared" si="6" ref="BV20:EG20">BU20</f>
        <v>-0.345</v>
      </c>
      <c r="BW20" s="60">
        <f t="shared" si="6"/>
        <v>-0.345</v>
      </c>
      <c r="BX20" s="60">
        <f t="shared" si="6"/>
        <v>-0.345</v>
      </c>
      <c r="BY20" s="60">
        <f t="shared" si="6"/>
        <v>-0.345</v>
      </c>
      <c r="BZ20" s="60">
        <f t="shared" si="6"/>
        <v>-0.345</v>
      </c>
      <c r="CA20" s="60">
        <f t="shared" si="6"/>
        <v>-0.345</v>
      </c>
      <c r="CB20" s="60">
        <f t="shared" si="6"/>
        <v>-0.345</v>
      </c>
      <c r="CC20" s="60">
        <f t="shared" si="6"/>
        <v>-0.345</v>
      </c>
      <c r="CD20" s="60">
        <f t="shared" si="6"/>
        <v>-0.345</v>
      </c>
      <c r="CE20" s="60">
        <f t="shared" si="6"/>
        <v>-0.345</v>
      </c>
      <c r="CF20" s="60">
        <f t="shared" si="6"/>
        <v>-0.345</v>
      </c>
      <c r="CG20" s="60">
        <f t="shared" si="6"/>
        <v>-0.345</v>
      </c>
      <c r="CH20" s="60">
        <f t="shared" si="6"/>
        <v>-0.345</v>
      </c>
      <c r="CI20" s="60">
        <f t="shared" si="6"/>
        <v>-0.345</v>
      </c>
      <c r="CJ20" s="60">
        <f t="shared" si="6"/>
        <v>-0.345</v>
      </c>
      <c r="CK20" s="60">
        <f t="shared" si="6"/>
        <v>-0.345</v>
      </c>
      <c r="CL20" s="60">
        <f t="shared" si="6"/>
        <v>-0.345</v>
      </c>
      <c r="CM20" s="60">
        <f t="shared" si="6"/>
        <v>-0.345</v>
      </c>
      <c r="CN20" s="60">
        <f t="shared" si="6"/>
        <v>-0.345</v>
      </c>
      <c r="CO20" s="60">
        <f t="shared" si="6"/>
        <v>-0.345</v>
      </c>
      <c r="CP20" s="60">
        <f t="shared" si="6"/>
        <v>-0.345</v>
      </c>
      <c r="CQ20" s="60">
        <f t="shared" si="6"/>
        <v>-0.345</v>
      </c>
      <c r="CR20" s="60">
        <f t="shared" si="6"/>
        <v>-0.345</v>
      </c>
      <c r="CS20" s="60">
        <f t="shared" si="6"/>
        <v>-0.345</v>
      </c>
      <c r="CT20" s="60">
        <f t="shared" si="6"/>
        <v>-0.345</v>
      </c>
      <c r="CU20" s="60">
        <f t="shared" si="6"/>
        <v>-0.345</v>
      </c>
      <c r="CV20" s="60">
        <f t="shared" si="6"/>
        <v>-0.345</v>
      </c>
      <c r="CW20" s="60">
        <f t="shared" si="6"/>
        <v>-0.345</v>
      </c>
      <c r="CX20" s="60">
        <f t="shared" si="6"/>
        <v>-0.345</v>
      </c>
      <c r="CY20" s="60">
        <f t="shared" si="6"/>
        <v>-0.345</v>
      </c>
      <c r="CZ20" s="60">
        <f t="shared" si="6"/>
        <v>-0.345</v>
      </c>
      <c r="DA20" s="60">
        <f t="shared" si="6"/>
        <v>-0.345</v>
      </c>
      <c r="DB20" s="60">
        <f t="shared" si="6"/>
        <v>-0.345</v>
      </c>
      <c r="DC20" s="60">
        <f t="shared" si="6"/>
        <v>-0.345</v>
      </c>
      <c r="DD20" s="60">
        <f t="shared" si="6"/>
        <v>-0.345</v>
      </c>
      <c r="DE20" s="60">
        <f t="shared" si="6"/>
        <v>-0.345</v>
      </c>
      <c r="DF20" s="60">
        <f t="shared" si="6"/>
        <v>-0.345</v>
      </c>
      <c r="DG20" s="60">
        <f t="shared" si="6"/>
        <v>-0.345</v>
      </c>
      <c r="DH20" s="60">
        <f t="shared" si="6"/>
        <v>-0.345</v>
      </c>
      <c r="DI20" s="60">
        <f t="shared" si="6"/>
        <v>-0.345</v>
      </c>
      <c r="DJ20" s="60">
        <f t="shared" si="6"/>
        <v>-0.345</v>
      </c>
      <c r="DK20" s="60">
        <f t="shared" si="6"/>
        <v>-0.345</v>
      </c>
      <c r="DL20" s="60">
        <f t="shared" si="6"/>
        <v>-0.345</v>
      </c>
      <c r="DM20" s="60">
        <f t="shared" si="6"/>
        <v>-0.345</v>
      </c>
      <c r="DN20" s="60">
        <f t="shared" si="6"/>
        <v>-0.345</v>
      </c>
      <c r="DO20" s="60">
        <f t="shared" si="6"/>
        <v>-0.345</v>
      </c>
      <c r="DP20" s="60">
        <f t="shared" si="6"/>
        <v>-0.345</v>
      </c>
      <c r="DQ20" s="60">
        <f t="shared" si="6"/>
        <v>-0.345</v>
      </c>
      <c r="DR20" s="60">
        <f t="shared" si="6"/>
        <v>-0.345</v>
      </c>
      <c r="DS20" s="60">
        <f t="shared" si="6"/>
        <v>-0.345</v>
      </c>
      <c r="DT20" s="60">
        <f t="shared" si="6"/>
        <v>-0.345</v>
      </c>
      <c r="DU20" s="60">
        <f t="shared" si="6"/>
        <v>-0.345</v>
      </c>
      <c r="DV20" s="60">
        <f t="shared" si="6"/>
        <v>-0.345</v>
      </c>
      <c r="DW20" s="60">
        <f t="shared" si="6"/>
        <v>-0.345</v>
      </c>
      <c r="DX20" s="60">
        <f t="shared" si="6"/>
        <v>-0.345</v>
      </c>
      <c r="DY20" s="60">
        <f t="shared" si="6"/>
        <v>-0.345</v>
      </c>
      <c r="DZ20" s="60">
        <f t="shared" si="6"/>
        <v>-0.345</v>
      </c>
      <c r="EA20" s="60">
        <f t="shared" si="6"/>
        <v>-0.345</v>
      </c>
      <c r="EB20" s="60">
        <f t="shared" si="6"/>
        <v>-0.345</v>
      </c>
      <c r="EC20" s="60">
        <f t="shared" si="6"/>
        <v>-0.345</v>
      </c>
      <c r="ED20" s="60">
        <f t="shared" si="6"/>
        <v>-0.345</v>
      </c>
      <c r="EE20" s="60">
        <f t="shared" si="6"/>
        <v>-0.345</v>
      </c>
      <c r="EF20" s="60">
        <f t="shared" si="6"/>
        <v>-0.345</v>
      </c>
      <c r="EG20" s="60">
        <f t="shared" si="6"/>
        <v>-0.345</v>
      </c>
      <c r="EH20" s="60">
        <f aca="true" t="shared" si="7" ref="EH20:GS20">EG20</f>
        <v>-0.345</v>
      </c>
      <c r="EI20" s="60">
        <f t="shared" si="7"/>
        <v>-0.345</v>
      </c>
      <c r="EJ20" s="60">
        <f t="shared" si="7"/>
        <v>-0.345</v>
      </c>
      <c r="EK20" s="60">
        <f t="shared" si="7"/>
        <v>-0.345</v>
      </c>
      <c r="EL20" s="60">
        <f t="shared" si="7"/>
        <v>-0.345</v>
      </c>
      <c r="EM20" s="60">
        <f t="shared" si="7"/>
        <v>-0.345</v>
      </c>
      <c r="EN20" s="60">
        <f t="shared" si="7"/>
        <v>-0.345</v>
      </c>
      <c r="EO20" s="60">
        <f t="shared" si="7"/>
        <v>-0.345</v>
      </c>
      <c r="EP20" s="60">
        <f t="shared" si="7"/>
        <v>-0.345</v>
      </c>
      <c r="EQ20" s="60">
        <f t="shared" si="7"/>
        <v>-0.345</v>
      </c>
      <c r="ER20" s="60">
        <f t="shared" si="7"/>
        <v>-0.345</v>
      </c>
      <c r="ES20" s="60">
        <f t="shared" si="7"/>
        <v>-0.345</v>
      </c>
      <c r="ET20" s="60">
        <f t="shared" si="7"/>
        <v>-0.345</v>
      </c>
      <c r="EU20" s="60">
        <f t="shared" si="7"/>
        <v>-0.345</v>
      </c>
      <c r="EV20" s="60">
        <f t="shared" si="7"/>
        <v>-0.345</v>
      </c>
      <c r="EW20" s="60">
        <f t="shared" si="7"/>
        <v>-0.345</v>
      </c>
      <c r="EX20" s="60">
        <f t="shared" si="7"/>
        <v>-0.345</v>
      </c>
      <c r="EY20" s="60">
        <f t="shared" si="7"/>
        <v>-0.345</v>
      </c>
      <c r="EZ20" s="60">
        <f t="shared" si="7"/>
        <v>-0.345</v>
      </c>
      <c r="FA20" s="60">
        <f t="shared" si="7"/>
        <v>-0.345</v>
      </c>
      <c r="FB20" s="60">
        <f t="shared" si="7"/>
        <v>-0.345</v>
      </c>
      <c r="FC20" s="60">
        <f t="shared" si="7"/>
        <v>-0.345</v>
      </c>
      <c r="FD20" s="60">
        <f t="shared" si="7"/>
        <v>-0.345</v>
      </c>
      <c r="FE20" s="60">
        <f t="shared" si="7"/>
        <v>-0.345</v>
      </c>
      <c r="FF20" s="60">
        <f t="shared" si="7"/>
        <v>-0.345</v>
      </c>
      <c r="FG20" s="60">
        <f t="shared" si="7"/>
        <v>-0.345</v>
      </c>
      <c r="FH20" s="60">
        <f t="shared" si="7"/>
        <v>-0.345</v>
      </c>
      <c r="FI20" s="60">
        <f t="shared" si="7"/>
        <v>-0.345</v>
      </c>
      <c r="FJ20" s="60">
        <f t="shared" si="7"/>
        <v>-0.345</v>
      </c>
      <c r="FK20" s="60">
        <f t="shared" si="7"/>
        <v>-0.345</v>
      </c>
      <c r="FL20" s="60">
        <f t="shared" si="7"/>
        <v>-0.345</v>
      </c>
      <c r="FM20" s="60">
        <f t="shared" si="7"/>
        <v>-0.345</v>
      </c>
      <c r="FN20" s="60">
        <f t="shared" si="7"/>
        <v>-0.345</v>
      </c>
      <c r="FO20" s="60">
        <f t="shared" si="7"/>
        <v>-0.345</v>
      </c>
      <c r="FP20" s="60">
        <f t="shared" si="7"/>
        <v>-0.345</v>
      </c>
      <c r="FQ20" s="60">
        <f t="shared" si="7"/>
        <v>-0.345</v>
      </c>
      <c r="FR20" s="60">
        <f t="shared" si="7"/>
        <v>-0.345</v>
      </c>
      <c r="FS20" s="60">
        <f t="shared" si="7"/>
        <v>-0.345</v>
      </c>
      <c r="FT20" s="60">
        <f t="shared" si="7"/>
        <v>-0.345</v>
      </c>
      <c r="FU20" s="60">
        <f t="shared" si="7"/>
        <v>-0.345</v>
      </c>
      <c r="FV20" s="60">
        <f t="shared" si="7"/>
        <v>-0.345</v>
      </c>
      <c r="FW20" s="60">
        <f t="shared" si="7"/>
        <v>-0.345</v>
      </c>
      <c r="FX20" s="60">
        <f t="shared" si="7"/>
        <v>-0.345</v>
      </c>
      <c r="FY20" s="60">
        <f t="shared" si="7"/>
        <v>-0.345</v>
      </c>
      <c r="FZ20" s="60">
        <f t="shared" si="7"/>
        <v>-0.345</v>
      </c>
      <c r="GA20" s="60">
        <f t="shared" si="7"/>
        <v>-0.345</v>
      </c>
      <c r="GB20" s="60">
        <f t="shared" si="7"/>
        <v>-0.345</v>
      </c>
      <c r="GC20" s="60">
        <f t="shared" si="7"/>
        <v>-0.345</v>
      </c>
      <c r="GD20" s="60">
        <f t="shared" si="7"/>
        <v>-0.345</v>
      </c>
      <c r="GE20" s="60">
        <f t="shared" si="7"/>
        <v>-0.345</v>
      </c>
      <c r="GF20" s="60">
        <f t="shared" si="7"/>
        <v>-0.345</v>
      </c>
      <c r="GG20" s="60">
        <f t="shared" si="7"/>
        <v>-0.345</v>
      </c>
      <c r="GH20" s="60">
        <f t="shared" si="7"/>
        <v>-0.345</v>
      </c>
      <c r="GI20" s="60">
        <f t="shared" si="7"/>
        <v>-0.345</v>
      </c>
      <c r="GJ20" s="60">
        <f t="shared" si="7"/>
        <v>-0.345</v>
      </c>
      <c r="GK20" s="60">
        <f t="shared" si="7"/>
        <v>-0.345</v>
      </c>
      <c r="GL20" s="60">
        <f t="shared" si="7"/>
        <v>-0.345</v>
      </c>
      <c r="GM20" s="60">
        <f t="shared" si="7"/>
        <v>-0.345</v>
      </c>
      <c r="GN20" s="60">
        <f t="shared" si="7"/>
        <v>-0.345</v>
      </c>
      <c r="GO20" s="60">
        <f t="shared" si="7"/>
        <v>-0.345</v>
      </c>
      <c r="GP20" s="60">
        <f t="shared" si="7"/>
        <v>-0.345</v>
      </c>
      <c r="GQ20" s="60">
        <f t="shared" si="7"/>
        <v>-0.345</v>
      </c>
      <c r="GR20" s="60">
        <f t="shared" si="7"/>
        <v>-0.345</v>
      </c>
      <c r="GS20" s="60">
        <f t="shared" si="7"/>
        <v>-0.345</v>
      </c>
      <c r="GT20" s="60">
        <f aca="true" t="shared" si="8" ref="GT20:IV20">GS20</f>
        <v>-0.345</v>
      </c>
      <c r="GU20" s="60">
        <f t="shared" si="8"/>
        <v>-0.345</v>
      </c>
      <c r="GV20" s="60">
        <f t="shared" si="8"/>
        <v>-0.345</v>
      </c>
      <c r="GW20" s="60">
        <f t="shared" si="8"/>
        <v>-0.345</v>
      </c>
      <c r="GX20" s="60">
        <f t="shared" si="8"/>
        <v>-0.345</v>
      </c>
      <c r="GY20" s="60">
        <f t="shared" si="8"/>
        <v>-0.345</v>
      </c>
      <c r="GZ20" s="60">
        <f t="shared" si="8"/>
        <v>-0.345</v>
      </c>
      <c r="HA20" s="60">
        <f t="shared" si="8"/>
        <v>-0.345</v>
      </c>
      <c r="HB20" s="60">
        <f t="shared" si="8"/>
        <v>-0.345</v>
      </c>
      <c r="HC20" s="60">
        <f t="shared" si="8"/>
        <v>-0.345</v>
      </c>
      <c r="HD20" s="60">
        <f t="shared" si="8"/>
        <v>-0.345</v>
      </c>
      <c r="HE20" s="60">
        <f t="shared" si="8"/>
        <v>-0.345</v>
      </c>
      <c r="HF20" s="60">
        <f t="shared" si="8"/>
        <v>-0.345</v>
      </c>
      <c r="HG20" s="60">
        <f t="shared" si="8"/>
        <v>-0.345</v>
      </c>
      <c r="HH20" s="60">
        <f t="shared" si="8"/>
        <v>-0.345</v>
      </c>
      <c r="HI20" s="60">
        <f t="shared" si="8"/>
        <v>-0.345</v>
      </c>
      <c r="HJ20" s="60">
        <f t="shared" si="8"/>
        <v>-0.345</v>
      </c>
      <c r="HK20" s="60">
        <f t="shared" si="8"/>
        <v>-0.345</v>
      </c>
      <c r="HL20" s="60">
        <f t="shared" si="8"/>
        <v>-0.345</v>
      </c>
      <c r="HM20" s="60">
        <f t="shared" si="8"/>
        <v>-0.345</v>
      </c>
      <c r="HN20" s="60">
        <f t="shared" si="8"/>
        <v>-0.345</v>
      </c>
      <c r="HO20" s="60">
        <f t="shared" si="8"/>
        <v>-0.345</v>
      </c>
      <c r="HP20" s="60">
        <f t="shared" si="8"/>
        <v>-0.345</v>
      </c>
      <c r="HQ20" s="60">
        <f t="shared" si="8"/>
        <v>-0.345</v>
      </c>
      <c r="HR20" s="60">
        <f t="shared" si="8"/>
        <v>-0.345</v>
      </c>
      <c r="HS20" s="60">
        <f t="shared" si="8"/>
        <v>-0.345</v>
      </c>
      <c r="HT20" s="60">
        <f t="shared" si="8"/>
        <v>-0.345</v>
      </c>
      <c r="HU20" s="60">
        <f t="shared" si="8"/>
        <v>-0.345</v>
      </c>
      <c r="HV20" s="60">
        <f t="shared" si="8"/>
        <v>-0.345</v>
      </c>
      <c r="HW20" s="60">
        <f t="shared" si="8"/>
        <v>-0.345</v>
      </c>
      <c r="HX20" s="60">
        <f t="shared" si="8"/>
        <v>-0.345</v>
      </c>
      <c r="HY20" s="60">
        <f t="shared" si="8"/>
        <v>-0.345</v>
      </c>
      <c r="HZ20" s="60">
        <f t="shared" si="8"/>
        <v>-0.345</v>
      </c>
      <c r="IA20" s="60">
        <f t="shared" si="8"/>
        <v>-0.345</v>
      </c>
      <c r="IB20" s="60">
        <f t="shared" si="8"/>
        <v>-0.345</v>
      </c>
      <c r="IC20" s="60">
        <f t="shared" si="8"/>
        <v>-0.345</v>
      </c>
      <c r="ID20" s="60">
        <f t="shared" si="8"/>
        <v>-0.345</v>
      </c>
      <c r="IE20" s="60">
        <f t="shared" si="8"/>
        <v>-0.345</v>
      </c>
      <c r="IF20" s="60">
        <f t="shared" si="8"/>
        <v>-0.345</v>
      </c>
      <c r="IG20" s="60">
        <f t="shared" si="8"/>
        <v>-0.345</v>
      </c>
      <c r="IH20" s="60">
        <f t="shared" si="8"/>
        <v>-0.345</v>
      </c>
      <c r="II20" s="60">
        <f t="shared" si="8"/>
        <v>-0.345</v>
      </c>
      <c r="IJ20" s="60">
        <f t="shared" si="8"/>
        <v>-0.345</v>
      </c>
      <c r="IK20" s="60">
        <f t="shared" si="8"/>
        <v>-0.345</v>
      </c>
      <c r="IL20" s="60">
        <f t="shared" si="8"/>
        <v>-0.345</v>
      </c>
      <c r="IM20" s="60">
        <f t="shared" si="8"/>
        <v>-0.345</v>
      </c>
      <c r="IN20" s="60">
        <f t="shared" si="8"/>
        <v>-0.345</v>
      </c>
      <c r="IO20" s="60">
        <f t="shared" si="8"/>
        <v>-0.345</v>
      </c>
      <c r="IP20" s="60">
        <f t="shared" si="8"/>
        <v>-0.345</v>
      </c>
      <c r="IQ20" s="60">
        <f t="shared" si="8"/>
        <v>-0.345</v>
      </c>
      <c r="IR20" s="60">
        <f t="shared" si="8"/>
        <v>-0.345</v>
      </c>
      <c r="IS20" s="60">
        <f t="shared" si="8"/>
        <v>-0.345</v>
      </c>
      <c r="IT20" s="60">
        <f t="shared" si="8"/>
        <v>-0.345</v>
      </c>
      <c r="IU20" s="60">
        <f t="shared" si="8"/>
        <v>-0.345</v>
      </c>
      <c r="IV20" s="60">
        <f t="shared" si="8"/>
        <v>-0.345</v>
      </c>
    </row>
    <row r="21" spans="1:8" s="7" customFormat="1" ht="12" customHeight="1">
      <c r="A21" s="13" t="s">
        <v>18</v>
      </c>
      <c r="B21" s="12">
        <v>60.2</v>
      </c>
      <c r="C21" s="12">
        <v>66</v>
      </c>
      <c r="D21" s="25">
        <v>68</v>
      </c>
      <c r="E21" s="25">
        <v>70</v>
      </c>
      <c r="F21" s="25">
        <v>72</v>
      </c>
      <c r="G21" s="25">
        <v>74</v>
      </c>
      <c r="H21" s="25">
        <v>75</v>
      </c>
    </row>
    <row r="22" spans="1:256" s="56" customFormat="1" ht="12" customHeight="1">
      <c r="A22" s="52" t="s">
        <v>43</v>
      </c>
      <c r="B22" s="53"/>
      <c r="C22" s="54">
        <f aca="true" t="shared" si="9" ref="C22:H22">-C11/(B33)</f>
        <v>0.04663508049512564</v>
      </c>
      <c r="D22" s="54">
        <f t="shared" si="9"/>
        <v>0.059</v>
      </c>
      <c r="E22" s="54">
        <f t="shared" si="9"/>
        <v>0.05899999999999999</v>
      </c>
      <c r="F22" s="54">
        <f t="shared" si="9"/>
        <v>0.05899999999999999</v>
      </c>
      <c r="G22" s="54">
        <f t="shared" si="9"/>
        <v>0.059</v>
      </c>
      <c r="H22" s="54">
        <f t="shared" si="9"/>
        <v>0.059</v>
      </c>
      <c r="I22" s="55">
        <f>H22</f>
        <v>0.059</v>
      </c>
      <c r="J22" s="55">
        <f aca="true" t="shared" si="10" ref="J22:BU22">I22</f>
        <v>0.059</v>
      </c>
      <c r="K22" s="55">
        <f t="shared" si="10"/>
        <v>0.059</v>
      </c>
      <c r="L22" s="55">
        <f t="shared" si="10"/>
        <v>0.059</v>
      </c>
      <c r="M22" s="55">
        <f t="shared" si="10"/>
        <v>0.059</v>
      </c>
      <c r="N22" s="55">
        <f t="shared" si="10"/>
        <v>0.059</v>
      </c>
      <c r="O22" s="55">
        <f t="shared" si="10"/>
        <v>0.059</v>
      </c>
      <c r="P22" s="55">
        <f t="shared" si="10"/>
        <v>0.059</v>
      </c>
      <c r="Q22" s="55">
        <f t="shared" si="10"/>
        <v>0.059</v>
      </c>
      <c r="R22" s="55">
        <f t="shared" si="10"/>
        <v>0.059</v>
      </c>
      <c r="S22" s="55">
        <f t="shared" si="10"/>
        <v>0.059</v>
      </c>
      <c r="T22" s="55">
        <f t="shared" si="10"/>
        <v>0.059</v>
      </c>
      <c r="U22" s="55">
        <f t="shared" si="10"/>
        <v>0.059</v>
      </c>
      <c r="V22" s="55">
        <f t="shared" si="10"/>
        <v>0.059</v>
      </c>
      <c r="W22" s="55">
        <f t="shared" si="10"/>
        <v>0.059</v>
      </c>
      <c r="X22" s="55">
        <f t="shared" si="10"/>
        <v>0.059</v>
      </c>
      <c r="Y22" s="55">
        <f t="shared" si="10"/>
        <v>0.059</v>
      </c>
      <c r="Z22" s="55">
        <f t="shared" si="10"/>
        <v>0.059</v>
      </c>
      <c r="AA22" s="55">
        <f t="shared" si="10"/>
        <v>0.059</v>
      </c>
      <c r="AB22" s="55">
        <f t="shared" si="10"/>
        <v>0.059</v>
      </c>
      <c r="AC22" s="55">
        <f t="shared" si="10"/>
        <v>0.059</v>
      </c>
      <c r="AD22" s="55">
        <f t="shared" si="10"/>
        <v>0.059</v>
      </c>
      <c r="AE22" s="55">
        <f t="shared" si="10"/>
        <v>0.059</v>
      </c>
      <c r="AF22" s="55">
        <f t="shared" si="10"/>
        <v>0.059</v>
      </c>
      <c r="AG22" s="55">
        <f t="shared" si="10"/>
        <v>0.059</v>
      </c>
      <c r="AH22" s="55">
        <f t="shared" si="10"/>
        <v>0.059</v>
      </c>
      <c r="AI22" s="55">
        <f t="shared" si="10"/>
        <v>0.059</v>
      </c>
      <c r="AJ22" s="55">
        <f t="shared" si="10"/>
        <v>0.059</v>
      </c>
      <c r="AK22" s="55">
        <f t="shared" si="10"/>
        <v>0.059</v>
      </c>
      <c r="AL22" s="55">
        <f t="shared" si="10"/>
        <v>0.059</v>
      </c>
      <c r="AM22" s="55">
        <f t="shared" si="10"/>
        <v>0.059</v>
      </c>
      <c r="AN22" s="55">
        <f t="shared" si="10"/>
        <v>0.059</v>
      </c>
      <c r="AO22" s="55">
        <f t="shared" si="10"/>
        <v>0.059</v>
      </c>
      <c r="AP22" s="55">
        <f t="shared" si="10"/>
        <v>0.059</v>
      </c>
      <c r="AQ22" s="55">
        <f t="shared" si="10"/>
        <v>0.059</v>
      </c>
      <c r="AR22" s="55">
        <f t="shared" si="10"/>
        <v>0.059</v>
      </c>
      <c r="AS22" s="55">
        <f t="shared" si="10"/>
        <v>0.059</v>
      </c>
      <c r="AT22" s="55">
        <f t="shared" si="10"/>
        <v>0.059</v>
      </c>
      <c r="AU22" s="55">
        <f t="shared" si="10"/>
        <v>0.059</v>
      </c>
      <c r="AV22" s="55">
        <f t="shared" si="10"/>
        <v>0.059</v>
      </c>
      <c r="AW22" s="55">
        <f t="shared" si="10"/>
        <v>0.059</v>
      </c>
      <c r="AX22" s="55">
        <f t="shared" si="10"/>
        <v>0.059</v>
      </c>
      <c r="AY22" s="55">
        <f t="shared" si="10"/>
        <v>0.059</v>
      </c>
      <c r="AZ22" s="55">
        <f t="shared" si="10"/>
        <v>0.059</v>
      </c>
      <c r="BA22" s="55">
        <f t="shared" si="10"/>
        <v>0.059</v>
      </c>
      <c r="BB22" s="55">
        <f t="shared" si="10"/>
        <v>0.059</v>
      </c>
      <c r="BC22" s="55">
        <f t="shared" si="10"/>
        <v>0.059</v>
      </c>
      <c r="BD22" s="55">
        <f t="shared" si="10"/>
        <v>0.059</v>
      </c>
      <c r="BE22" s="55">
        <f t="shared" si="10"/>
        <v>0.059</v>
      </c>
      <c r="BF22" s="55">
        <f t="shared" si="10"/>
        <v>0.059</v>
      </c>
      <c r="BG22" s="55">
        <f t="shared" si="10"/>
        <v>0.059</v>
      </c>
      <c r="BH22" s="55">
        <f t="shared" si="10"/>
        <v>0.059</v>
      </c>
      <c r="BI22" s="55">
        <f t="shared" si="10"/>
        <v>0.059</v>
      </c>
      <c r="BJ22" s="55">
        <f t="shared" si="10"/>
        <v>0.059</v>
      </c>
      <c r="BK22" s="55">
        <f t="shared" si="10"/>
        <v>0.059</v>
      </c>
      <c r="BL22" s="55">
        <f t="shared" si="10"/>
        <v>0.059</v>
      </c>
      <c r="BM22" s="55">
        <f t="shared" si="10"/>
        <v>0.059</v>
      </c>
      <c r="BN22" s="55">
        <f t="shared" si="10"/>
        <v>0.059</v>
      </c>
      <c r="BO22" s="55">
        <f t="shared" si="10"/>
        <v>0.059</v>
      </c>
      <c r="BP22" s="55">
        <f t="shared" si="10"/>
        <v>0.059</v>
      </c>
      <c r="BQ22" s="55">
        <f t="shared" si="10"/>
        <v>0.059</v>
      </c>
      <c r="BR22" s="55">
        <f t="shared" si="10"/>
        <v>0.059</v>
      </c>
      <c r="BS22" s="55">
        <f t="shared" si="10"/>
        <v>0.059</v>
      </c>
      <c r="BT22" s="55">
        <f t="shared" si="10"/>
        <v>0.059</v>
      </c>
      <c r="BU22" s="55">
        <f t="shared" si="10"/>
        <v>0.059</v>
      </c>
      <c r="BV22" s="55">
        <f aca="true" t="shared" si="11" ref="BV22:EG22">BU22</f>
        <v>0.059</v>
      </c>
      <c r="BW22" s="55">
        <f t="shared" si="11"/>
        <v>0.059</v>
      </c>
      <c r="BX22" s="55">
        <f t="shared" si="11"/>
        <v>0.059</v>
      </c>
      <c r="BY22" s="55">
        <f t="shared" si="11"/>
        <v>0.059</v>
      </c>
      <c r="BZ22" s="55">
        <f t="shared" si="11"/>
        <v>0.059</v>
      </c>
      <c r="CA22" s="55">
        <f t="shared" si="11"/>
        <v>0.059</v>
      </c>
      <c r="CB22" s="55">
        <f t="shared" si="11"/>
        <v>0.059</v>
      </c>
      <c r="CC22" s="55">
        <f t="shared" si="11"/>
        <v>0.059</v>
      </c>
      <c r="CD22" s="55">
        <f t="shared" si="11"/>
        <v>0.059</v>
      </c>
      <c r="CE22" s="55">
        <f t="shared" si="11"/>
        <v>0.059</v>
      </c>
      <c r="CF22" s="55">
        <f t="shared" si="11"/>
        <v>0.059</v>
      </c>
      <c r="CG22" s="55">
        <f t="shared" si="11"/>
        <v>0.059</v>
      </c>
      <c r="CH22" s="55">
        <f t="shared" si="11"/>
        <v>0.059</v>
      </c>
      <c r="CI22" s="55">
        <f t="shared" si="11"/>
        <v>0.059</v>
      </c>
      <c r="CJ22" s="55">
        <f t="shared" si="11"/>
        <v>0.059</v>
      </c>
      <c r="CK22" s="55">
        <f t="shared" si="11"/>
        <v>0.059</v>
      </c>
      <c r="CL22" s="55">
        <f t="shared" si="11"/>
        <v>0.059</v>
      </c>
      <c r="CM22" s="55">
        <f t="shared" si="11"/>
        <v>0.059</v>
      </c>
      <c r="CN22" s="55">
        <f t="shared" si="11"/>
        <v>0.059</v>
      </c>
      <c r="CO22" s="55">
        <f t="shared" si="11"/>
        <v>0.059</v>
      </c>
      <c r="CP22" s="55">
        <f t="shared" si="11"/>
        <v>0.059</v>
      </c>
      <c r="CQ22" s="55">
        <f t="shared" si="11"/>
        <v>0.059</v>
      </c>
      <c r="CR22" s="55">
        <f t="shared" si="11"/>
        <v>0.059</v>
      </c>
      <c r="CS22" s="55">
        <f t="shared" si="11"/>
        <v>0.059</v>
      </c>
      <c r="CT22" s="55">
        <f t="shared" si="11"/>
        <v>0.059</v>
      </c>
      <c r="CU22" s="55">
        <f t="shared" si="11"/>
        <v>0.059</v>
      </c>
      <c r="CV22" s="55">
        <f t="shared" si="11"/>
        <v>0.059</v>
      </c>
      <c r="CW22" s="55">
        <f t="shared" si="11"/>
        <v>0.059</v>
      </c>
      <c r="CX22" s="55">
        <f t="shared" si="11"/>
        <v>0.059</v>
      </c>
      <c r="CY22" s="55">
        <f t="shared" si="11"/>
        <v>0.059</v>
      </c>
      <c r="CZ22" s="55">
        <f t="shared" si="11"/>
        <v>0.059</v>
      </c>
      <c r="DA22" s="55">
        <f t="shared" si="11"/>
        <v>0.059</v>
      </c>
      <c r="DB22" s="55">
        <f t="shared" si="11"/>
        <v>0.059</v>
      </c>
      <c r="DC22" s="55">
        <f t="shared" si="11"/>
        <v>0.059</v>
      </c>
      <c r="DD22" s="55">
        <f t="shared" si="11"/>
        <v>0.059</v>
      </c>
      <c r="DE22" s="55">
        <f t="shared" si="11"/>
        <v>0.059</v>
      </c>
      <c r="DF22" s="55">
        <f t="shared" si="11"/>
        <v>0.059</v>
      </c>
      <c r="DG22" s="55">
        <f t="shared" si="11"/>
        <v>0.059</v>
      </c>
      <c r="DH22" s="55">
        <f t="shared" si="11"/>
        <v>0.059</v>
      </c>
      <c r="DI22" s="55">
        <f t="shared" si="11"/>
        <v>0.059</v>
      </c>
      <c r="DJ22" s="55">
        <f t="shared" si="11"/>
        <v>0.059</v>
      </c>
      <c r="DK22" s="55">
        <f t="shared" si="11"/>
        <v>0.059</v>
      </c>
      <c r="DL22" s="55">
        <f t="shared" si="11"/>
        <v>0.059</v>
      </c>
      <c r="DM22" s="55">
        <f t="shared" si="11"/>
        <v>0.059</v>
      </c>
      <c r="DN22" s="55">
        <f t="shared" si="11"/>
        <v>0.059</v>
      </c>
      <c r="DO22" s="55">
        <f t="shared" si="11"/>
        <v>0.059</v>
      </c>
      <c r="DP22" s="55">
        <f t="shared" si="11"/>
        <v>0.059</v>
      </c>
      <c r="DQ22" s="55">
        <f t="shared" si="11"/>
        <v>0.059</v>
      </c>
      <c r="DR22" s="55">
        <f t="shared" si="11"/>
        <v>0.059</v>
      </c>
      <c r="DS22" s="55">
        <f t="shared" si="11"/>
        <v>0.059</v>
      </c>
      <c r="DT22" s="55">
        <f t="shared" si="11"/>
        <v>0.059</v>
      </c>
      <c r="DU22" s="55">
        <f t="shared" si="11"/>
        <v>0.059</v>
      </c>
      <c r="DV22" s="55">
        <f t="shared" si="11"/>
        <v>0.059</v>
      </c>
      <c r="DW22" s="55">
        <f t="shared" si="11"/>
        <v>0.059</v>
      </c>
      <c r="DX22" s="55">
        <f t="shared" si="11"/>
        <v>0.059</v>
      </c>
      <c r="DY22" s="55">
        <f t="shared" si="11"/>
        <v>0.059</v>
      </c>
      <c r="DZ22" s="55">
        <f t="shared" si="11"/>
        <v>0.059</v>
      </c>
      <c r="EA22" s="55">
        <f t="shared" si="11"/>
        <v>0.059</v>
      </c>
      <c r="EB22" s="55">
        <f t="shared" si="11"/>
        <v>0.059</v>
      </c>
      <c r="EC22" s="55">
        <f t="shared" si="11"/>
        <v>0.059</v>
      </c>
      <c r="ED22" s="55">
        <f t="shared" si="11"/>
        <v>0.059</v>
      </c>
      <c r="EE22" s="55">
        <f t="shared" si="11"/>
        <v>0.059</v>
      </c>
      <c r="EF22" s="55">
        <f t="shared" si="11"/>
        <v>0.059</v>
      </c>
      <c r="EG22" s="55">
        <f t="shared" si="11"/>
        <v>0.059</v>
      </c>
      <c r="EH22" s="55">
        <f aca="true" t="shared" si="12" ref="EH22:GS22">EG22</f>
        <v>0.059</v>
      </c>
      <c r="EI22" s="55">
        <f t="shared" si="12"/>
        <v>0.059</v>
      </c>
      <c r="EJ22" s="55">
        <f t="shared" si="12"/>
        <v>0.059</v>
      </c>
      <c r="EK22" s="55">
        <f t="shared" si="12"/>
        <v>0.059</v>
      </c>
      <c r="EL22" s="55">
        <f t="shared" si="12"/>
        <v>0.059</v>
      </c>
      <c r="EM22" s="55">
        <f t="shared" si="12"/>
        <v>0.059</v>
      </c>
      <c r="EN22" s="55">
        <f t="shared" si="12"/>
        <v>0.059</v>
      </c>
      <c r="EO22" s="55">
        <f t="shared" si="12"/>
        <v>0.059</v>
      </c>
      <c r="EP22" s="55">
        <f t="shared" si="12"/>
        <v>0.059</v>
      </c>
      <c r="EQ22" s="55">
        <f t="shared" si="12"/>
        <v>0.059</v>
      </c>
      <c r="ER22" s="55">
        <f t="shared" si="12"/>
        <v>0.059</v>
      </c>
      <c r="ES22" s="55">
        <f t="shared" si="12"/>
        <v>0.059</v>
      </c>
      <c r="ET22" s="55">
        <f t="shared" si="12"/>
        <v>0.059</v>
      </c>
      <c r="EU22" s="55">
        <f t="shared" si="12"/>
        <v>0.059</v>
      </c>
      <c r="EV22" s="55">
        <f t="shared" si="12"/>
        <v>0.059</v>
      </c>
      <c r="EW22" s="55">
        <f t="shared" si="12"/>
        <v>0.059</v>
      </c>
      <c r="EX22" s="55">
        <f t="shared" si="12"/>
        <v>0.059</v>
      </c>
      <c r="EY22" s="55">
        <f t="shared" si="12"/>
        <v>0.059</v>
      </c>
      <c r="EZ22" s="55">
        <f t="shared" si="12"/>
        <v>0.059</v>
      </c>
      <c r="FA22" s="55">
        <f t="shared" si="12"/>
        <v>0.059</v>
      </c>
      <c r="FB22" s="55">
        <f t="shared" si="12"/>
        <v>0.059</v>
      </c>
      <c r="FC22" s="55">
        <f t="shared" si="12"/>
        <v>0.059</v>
      </c>
      <c r="FD22" s="55">
        <f t="shared" si="12"/>
        <v>0.059</v>
      </c>
      <c r="FE22" s="55">
        <f t="shared" si="12"/>
        <v>0.059</v>
      </c>
      <c r="FF22" s="55">
        <f t="shared" si="12"/>
        <v>0.059</v>
      </c>
      <c r="FG22" s="55">
        <f t="shared" si="12"/>
        <v>0.059</v>
      </c>
      <c r="FH22" s="55">
        <f t="shared" si="12"/>
        <v>0.059</v>
      </c>
      <c r="FI22" s="55">
        <f t="shared" si="12"/>
        <v>0.059</v>
      </c>
      <c r="FJ22" s="55">
        <f t="shared" si="12"/>
        <v>0.059</v>
      </c>
      <c r="FK22" s="55">
        <f t="shared" si="12"/>
        <v>0.059</v>
      </c>
      <c r="FL22" s="55">
        <f t="shared" si="12"/>
        <v>0.059</v>
      </c>
      <c r="FM22" s="55">
        <f t="shared" si="12"/>
        <v>0.059</v>
      </c>
      <c r="FN22" s="55">
        <f t="shared" si="12"/>
        <v>0.059</v>
      </c>
      <c r="FO22" s="55">
        <f t="shared" si="12"/>
        <v>0.059</v>
      </c>
      <c r="FP22" s="55">
        <f t="shared" si="12"/>
        <v>0.059</v>
      </c>
      <c r="FQ22" s="55">
        <f t="shared" si="12"/>
        <v>0.059</v>
      </c>
      <c r="FR22" s="55">
        <f t="shared" si="12"/>
        <v>0.059</v>
      </c>
      <c r="FS22" s="55">
        <f t="shared" si="12"/>
        <v>0.059</v>
      </c>
      <c r="FT22" s="55">
        <f t="shared" si="12"/>
        <v>0.059</v>
      </c>
      <c r="FU22" s="55">
        <f t="shared" si="12"/>
        <v>0.059</v>
      </c>
      <c r="FV22" s="55">
        <f t="shared" si="12"/>
        <v>0.059</v>
      </c>
      <c r="FW22" s="55">
        <f t="shared" si="12"/>
        <v>0.059</v>
      </c>
      <c r="FX22" s="55">
        <f t="shared" si="12"/>
        <v>0.059</v>
      </c>
      <c r="FY22" s="55">
        <f t="shared" si="12"/>
        <v>0.059</v>
      </c>
      <c r="FZ22" s="55">
        <f t="shared" si="12"/>
        <v>0.059</v>
      </c>
      <c r="GA22" s="55">
        <f t="shared" si="12"/>
        <v>0.059</v>
      </c>
      <c r="GB22" s="55">
        <f t="shared" si="12"/>
        <v>0.059</v>
      </c>
      <c r="GC22" s="55">
        <f t="shared" si="12"/>
        <v>0.059</v>
      </c>
      <c r="GD22" s="55">
        <f t="shared" si="12"/>
        <v>0.059</v>
      </c>
      <c r="GE22" s="55">
        <f t="shared" si="12"/>
        <v>0.059</v>
      </c>
      <c r="GF22" s="55">
        <f t="shared" si="12"/>
        <v>0.059</v>
      </c>
      <c r="GG22" s="55">
        <f t="shared" si="12"/>
        <v>0.059</v>
      </c>
      <c r="GH22" s="55">
        <f t="shared" si="12"/>
        <v>0.059</v>
      </c>
      <c r="GI22" s="55">
        <f t="shared" si="12"/>
        <v>0.059</v>
      </c>
      <c r="GJ22" s="55">
        <f t="shared" si="12"/>
        <v>0.059</v>
      </c>
      <c r="GK22" s="55">
        <f t="shared" si="12"/>
        <v>0.059</v>
      </c>
      <c r="GL22" s="55">
        <f t="shared" si="12"/>
        <v>0.059</v>
      </c>
      <c r="GM22" s="55">
        <f t="shared" si="12"/>
        <v>0.059</v>
      </c>
      <c r="GN22" s="55">
        <f t="shared" si="12"/>
        <v>0.059</v>
      </c>
      <c r="GO22" s="55">
        <f t="shared" si="12"/>
        <v>0.059</v>
      </c>
      <c r="GP22" s="55">
        <f t="shared" si="12"/>
        <v>0.059</v>
      </c>
      <c r="GQ22" s="55">
        <f t="shared" si="12"/>
        <v>0.059</v>
      </c>
      <c r="GR22" s="55">
        <f t="shared" si="12"/>
        <v>0.059</v>
      </c>
      <c r="GS22" s="55">
        <f t="shared" si="12"/>
        <v>0.059</v>
      </c>
      <c r="GT22" s="55">
        <f aca="true" t="shared" si="13" ref="GT22:IV22">GS22</f>
        <v>0.059</v>
      </c>
      <c r="GU22" s="55">
        <f t="shared" si="13"/>
        <v>0.059</v>
      </c>
      <c r="GV22" s="55">
        <f t="shared" si="13"/>
        <v>0.059</v>
      </c>
      <c r="GW22" s="55">
        <f t="shared" si="13"/>
        <v>0.059</v>
      </c>
      <c r="GX22" s="55">
        <f t="shared" si="13"/>
        <v>0.059</v>
      </c>
      <c r="GY22" s="55">
        <f t="shared" si="13"/>
        <v>0.059</v>
      </c>
      <c r="GZ22" s="55">
        <f t="shared" si="13"/>
        <v>0.059</v>
      </c>
      <c r="HA22" s="55">
        <f t="shared" si="13"/>
        <v>0.059</v>
      </c>
      <c r="HB22" s="55">
        <f t="shared" si="13"/>
        <v>0.059</v>
      </c>
      <c r="HC22" s="55">
        <f t="shared" si="13"/>
        <v>0.059</v>
      </c>
      <c r="HD22" s="55">
        <f t="shared" si="13"/>
        <v>0.059</v>
      </c>
      <c r="HE22" s="55">
        <f t="shared" si="13"/>
        <v>0.059</v>
      </c>
      <c r="HF22" s="55">
        <f t="shared" si="13"/>
        <v>0.059</v>
      </c>
      <c r="HG22" s="55">
        <f t="shared" si="13"/>
        <v>0.059</v>
      </c>
      <c r="HH22" s="55">
        <f t="shared" si="13"/>
        <v>0.059</v>
      </c>
      <c r="HI22" s="55">
        <f t="shared" si="13"/>
        <v>0.059</v>
      </c>
      <c r="HJ22" s="55">
        <f t="shared" si="13"/>
        <v>0.059</v>
      </c>
      <c r="HK22" s="55">
        <f t="shared" si="13"/>
        <v>0.059</v>
      </c>
      <c r="HL22" s="55">
        <f t="shared" si="13"/>
        <v>0.059</v>
      </c>
      <c r="HM22" s="55">
        <f t="shared" si="13"/>
        <v>0.059</v>
      </c>
      <c r="HN22" s="55">
        <f t="shared" si="13"/>
        <v>0.059</v>
      </c>
      <c r="HO22" s="55">
        <f t="shared" si="13"/>
        <v>0.059</v>
      </c>
      <c r="HP22" s="55">
        <f t="shared" si="13"/>
        <v>0.059</v>
      </c>
      <c r="HQ22" s="55">
        <f t="shared" si="13"/>
        <v>0.059</v>
      </c>
      <c r="HR22" s="55">
        <f t="shared" si="13"/>
        <v>0.059</v>
      </c>
      <c r="HS22" s="55">
        <f t="shared" si="13"/>
        <v>0.059</v>
      </c>
      <c r="HT22" s="55">
        <f t="shared" si="13"/>
        <v>0.059</v>
      </c>
      <c r="HU22" s="55">
        <f t="shared" si="13"/>
        <v>0.059</v>
      </c>
      <c r="HV22" s="55">
        <f t="shared" si="13"/>
        <v>0.059</v>
      </c>
      <c r="HW22" s="55">
        <f t="shared" si="13"/>
        <v>0.059</v>
      </c>
      <c r="HX22" s="55">
        <f t="shared" si="13"/>
        <v>0.059</v>
      </c>
      <c r="HY22" s="55">
        <f t="shared" si="13"/>
        <v>0.059</v>
      </c>
      <c r="HZ22" s="55">
        <f t="shared" si="13"/>
        <v>0.059</v>
      </c>
      <c r="IA22" s="55">
        <f t="shared" si="13"/>
        <v>0.059</v>
      </c>
      <c r="IB22" s="55">
        <f t="shared" si="13"/>
        <v>0.059</v>
      </c>
      <c r="IC22" s="55">
        <f t="shared" si="13"/>
        <v>0.059</v>
      </c>
      <c r="ID22" s="55">
        <f t="shared" si="13"/>
        <v>0.059</v>
      </c>
      <c r="IE22" s="55">
        <f t="shared" si="13"/>
        <v>0.059</v>
      </c>
      <c r="IF22" s="55">
        <f t="shared" si="13"/>
        <v>0.059</v>
      </c>
      <c r="IG22" s="55">
        <f t="shared" si="13"/>
        <v>0.059</v>
      </c>
      <c r="IH22" s="55">
        <f t="shared" si="13"/>
        <v>0.059</v>
      </c>
      <c r="II22" s="55">
        <f t="shared" si="13"/>
        <v>0.059</v>
      </c>
      <c r="IJ22" s="55">
        <f t="shared" si="13"/>
        <v>0.059</v>
      </c>
      <c r="IK22" s="55">
        <f t="shared" si="13"/>
        <v>0.059</v>
      </c>
      <c r="IL22" s="55">
        <f t="shared" si="13"/>
        <v>0.059</v>
      </c>
      <c r="IM22" s="55">
        <f t="shared" si="13"/>
        <v>0.059</v>
      </c>
      <c r="IN22" s="55">
        <f t="shared" si="13"/>
        <v>0.059</v>
      </c>
      <c r="IO22" s="55">
        <f t="shared" si="13"/>
        <v>0.059</v>
      </c>
      <c r="IP22" s="55">
        <f t="shared" si="13"/>
        <v>0.059</v>
      </c>
      <c r="IQ22" s="55">
        <f t="shared" si="13"/>
        <v>0.059</v>
      </c>
      <c r="IR22" s="55">
        <f t="shared" si="13"/>
        <v>0.059</v>
      </c>
      <c r="IS22" s="55">
        <f t="shared" si="13"/>
        <v>0.059</v>
      </c>
      <c r="IT22" s="55">
        <f t="shared" si="13"/>
        <v>0.059</v>
      </c>
      <c r="IU22" s="55">
        <f t="shared" si="13"/>
        <v>0.059</v>
      </c>
      <c r="IV22" s="55">
        <f t="shared" si="13"/>
        <v>0.059</v>
      </c>
    </row>
    <row r="23" spans="1:9" ht="12.75">
      <c r="A23" s="3"/>
      <c r="B23" s="4"/>
      <c r="I23">
        <f>I25/H25</f>
        <v>1.015</v>
      </c>
    </row>
    <row r="24" spans="1:9" s="6" customFormat="1" ht="12.75">
      <c r="A24" s="18" t="s">
        <v>13</v>
      </c>
      <c r="B24" s="9">
        <v>1998</v>
      </c>
      <c r="C24" s="10">
        <v>1999</v>
      </c>
      <c r="D24" s="10" t="s">
        <v>19</v>
      </c>
      <c r="E24" s="10" t="s">
        <v>28</v>
      </c>
      <c r="F24" s="10" t="s">
        <v>29</v>
      </c>
      <c r="G24" s="10" t="s">
        <v>30</v>
      </c>
      <c r="H24" s="10" t="s">
        <v>31</v>
      </c>
      <c r="I24" s="31" t="s">
        <v>32</v>
      </c>
    </row>
    <row r="25" spans="1:256" s="7" customFormat="1" ht="12" customHeight="1">
      <c r="A25" s="11" t="s">
        <v>11</v>
      </c>
      <c r="B25" s="12">
        <v>69.33275636171312</v>
      </c>
      <c r="C25" s="12">
        <v>75.13252316901662</v>
      </c>
      <c r="D25" s="12">
        <v>76.5879375969132</v>
      </c>
      <c r="E25" s="12">
        <v>83.34827563617134</v>
      </c>
      <c r="F25" s="12">
        <v>88.89466349332278</v>
      </c>
      <c r="G25" s="12">
        <v>94.81025206447657</v>
      </c>
      <c r="H25" s="12">
        <v>101.15282476891085</v>
      </c>
      <c r="I25" s="32">
        <f>H25*1.015</f>
        <v>102.6701171404445</v>
      </c>
      <c r="J25" s="7">
        <f>I25*1.01</f>
        <v>103.69681831184894</v>
      </c>
      <c r="K25" s="7">
        <f aca="true" t="shared" si="14" ref="K25:BV25">J25*1.01</f>
        <v>104.73378649496743</v>
      </c>
      <c r="L25" s="7">
        <f t="shared" si="14"/>
        <v>105.78112435991711</v>
      </c>
      <c r="M25" s="7">
        <f t="shared" si="14"/>
        <v>106.83893560351629</v>
      </c>
      <c r="N25" s="7">
        <f t="shared" si="14"/>
        <v>107.90732495955146</v>
      </c>
      <c r="O25" s="7">
        <f t="shared" si="14"/>
        <v>108.98639820914697</v>
      </c>
      <c r="P25" s="7">
        <f t="shared" si="14"/>
        <v>110.07626219123844</v>
      </c>
      <c r="Q25" s="7">
        <f t="shared" si="14"/>
        <v>111.17702481315082</v>
      </c>
      <c r="R25" s="7">
        <f t="shared" si="14"/>
        <v>112.28879506128233</v>
      </c>
      <c r="S25" s="7">
        <f t="shared" si="14"/>
        <v>113.41168301189515</v>
      </c>
      <c r="T25" s="7">
        <f t="shared" si="14"/>
        <v>114.5457998420141</v>
      </c>
      <c r="U25" s="7">
        <f t="shared" si="14"/>
        <v>115.69125784043425</v>
      </c>
      <c r="V25" s="7">
        <f t="shared" si="14"/>
        <v>116.84817041883859</v>
      </c>
      <c r="W25" s="7">
        <f t="shared" si="14"/>
        <v>118.01665212302697</v>
      </c>
      <c r="X25" s="7">
        <f t="shared" si="14"/>
        <v>119.19681864425725</v>
      </c>
      <c r="Y25" s="7">
        <f t="shared" si="14"/>
        <v>120.38878683069983</v>
      </c>
      <c r="Z25" s="7">
        <f t="shared" si="14"/>
        <v>121.59267469900682</v>
      </c>
      <c r="AA25" s="7">
        <f t="shared" si="14"/>
        <v>122.80860144599689</v>
      </c>
      <c r="AB25" s="7">
        <f t="shared" si="14"/>
        <v>124.03668746045686</v>
      </c>
      <c r="AC25" s="7">
        <f t="shared" si="14"/>
        <v>125.27705433506144</v>
      </c>
      <c r="AD25" s="7">
        <f t="shared" si="14"/>
        <v>126.52982487841206</v>
      </c>
      <c r="AE25" s="7">
        <f t="shared" si="14"/>
        <v>127.79512312719618</v>
      </c>
      <c r="AF25" s="7">
        <f t="shared" si="14"/>
        <v>129.07307435846815</v>
      </c>
      <c r="AG25" s="7">
        <f t="shared" si="14"/>
        <v>130.36380510205282</v>
      </c>
      <c r="AH25" s="7">
        <f t="shared" si="14"/>
        <v>131.66744315307335</v>
      </c>
      <c r="AI25" s="7">
        <f t="shared" si="14"/>
        <v>132.9841175846041</v>
      </c>
      <c r="AJ25" s="7">
        <f t="shared" si="14"/>
        <v>134.31395876045013</v>
      </c>
      <c r="AK25" s="7">
        <f t="shared" si="14"/>
        <v>135.65709834805463</v>
      </c>
      <c r="AL25" s="7">
        <f t="shared" si="14"/>
        <v>137.01366933153517</v>
      </c>
      <c r="AM25" s="7">
        <f t="shared" si="14"/>
        <v>138.38380602485051</v>
      </c>
      <c r="AN25" s="7">
        <f t="shared" si="14"/>
        <v>139.76764408509902</v>
      </c>
      <c r="AO25" s="7">
        <f t="shared" si="14"/>
        <v>141.16532052595002</v>
      </c>
      <c r="AP25" s="7">
        <f t="shared" si="14"/>
        <v>142.57697373120953</v>
      </c>
      <c r="AQ25" s="7">
        <f t="shared" si="14"/>
        <v>144.00274346852163</v>
      </c>
      <c r="AR25" s="7">
        <f t="shared" si="14"/>
        <v>145.44277090320685</v>
      </c>
      <c r="AS25" s="7">
        <f t="shared" si="14"/>
        <v>146.89719861223892</v>
      </c>
      <c r="AT25" s="7">
        <f t="shared" si="14"/>
        <v>148.36617059836132</v>
      </c>
      <c r="AU25" s="7">
        <f t="shared" si="14"/>
        <v>149.84983230434494</v>
      </c>
      <c r="AV25" s="7">
        <f t="shared" si="14"/>
        <v>151.3483306273884</v>
      </c>
      <c r="AW25" s="7">
        <f t="shared" si="14"/>
        <v>152.8618139336623</v>
      </c>
      <c r="AX25" s="7">
        <f t="shared" si="14"/>
        <v>154.39043207299892</v>
      </c>
      <c r="AY25" s="7">
        <f t="shared" si="14"/>
        <v>155.9343363937289</v>
      </c>
      <c r="AZ25" s="7">
        <f t="shared" si="14"/>
        <v>157.4936797576662</v>
      </c>
      <c r="BA25" s="7">
        <f t="shared" si="14"/>
        <v>159.06861655524287</v>
      </c>
      <c r="BB25" s="7">
        <f t="shared" si="14"/>
        <v>160.6593027207953</v>
      </c>
      <c r="BC25" s="7">
        <f t="shared" si="14"/>
        <v>162.26589574800326</v>
      </c>
      <c r="BD25" s="7">
        <f t="shared" si="14"/>
        <v>163.8885547054833</v>
      </c>
      <c r="BE25" s="7">
        <f t="shared" si="14"/>
        <v>165.52744025253813</v>
      </c>
      <c r="BF25" s="7">
        <f t="shared" si="14"/>
        <v>167.1827146550635</v>
      </c>
      <c r="BG25" s="7">
        <f t="shared" si="14"/>
        <v>168.85454180161415</v>
      </c>
      <c r="BH25" s="7">
        <f t="shared" si="14"/>
        <v>170.54308721963028</v>
      </c>
      <c r="BI25" s="7">
        <f t="shared" si="14"/>
        <v>172.24851809182658</v>
      </c>
      <c r="BJ25" s="7">
        <f t="shared" si="14"/>
        <v>173.97100327274484</v>
      </c>
      <c r="BK25" s="7">
        <f t="shared" si="14"/>
        <v>175.7107133054723</v>
      </c>
      <c r="BL25" s="7">
        <f t="shared" si="14"/>
        <v>177.467820438527</v>
      </c>
      <c r="BM25" s="7">
        <f t="shared" si="14"/>
        <v>179.2424986429123</v>
      </c>
      <c r="BN25" s="7">
        <f t="shared" si="14"/>
        <v>181.03492362934142</v>
      </c>
      <c r="BO25" s="7">
        <f t="shared" si="14"/>
        <v>182.84527286563483</v>
      </c>
      <c r="BP25" s="7">
        <f t="shared" si="14"/>
        <v>184.67372559429117</v>
      </c>
      <c r="BQ25" s="7">
        <f t="shared" si="14"/>
        <v>186.52046285023408</v>
      </c>
      <c r="BR25" s="7">
        <f t="shared" si="14"/>
        <v>188.38566747873642</v>
      </c>
      <c r="BS25" s="7">
        <f t="shared" si="14"/>
        <v>190.26952415352378</v>
      </c>
      <c r="BT25" s="7">
        <f t="shared" si="14"/>
        <v>192.17221939505902</v>
      </c>
      <c r="BU25" s="7">
        <f t="shared" si="14"/>
        <v>194.0939415890096</v>
      </c>
      <c r="BV25" s="7">
        <f t="shared" si="14"/>
        <v>196.0348810048997</v>
      </c>
      <c r="BW25" s="7">
        <f aca="true" t="shared" si="15" ref="BW25:EH25">BV25*1.01</f>
        <v>197.9952298149487</v>
      </c>
      <c r="BX25" s="7">
        <f t="shared" si="15"/>
        <v>199.97518211309819</v>
      </c>
      <c r="BY25" s="7">
        <f t="shared" si="15"/>
        <v>201.97493393422917</v>
      </c>
      <c r="BZ25" s="7">
        <f t="shared" si="15"/>
        <v>203.99468327357147</v>
      </c>
      <c r="CA25" s="7">
        <f t="shared" si="15"/>
        <v>206.0346301063072</v>
      </c>
      <c r="CB25" s="7">
        <f t="shared" si="15"/>
        <v>208.09497640737027</v>
      </c>
      <c r="CC25" s="7">
        <f t="shared" si="15"/>
        <v>210.17592617144396</v>
      </c>
      <c r="CD25" s="7">
        <f t="shared" si="15"/>
        <v>212.2776854331584</v>
      </c>
      <c r="CE25" s="7">
        <f t="shared" si="15"/>
        <v>214.40046228749</v>
      </c>
      <c r="CF25" s="7">
        <f t="shared" si="15"/>
        <v>216.5444669103649</v>
      </c>
      <c r="CG25" s="7">
        <f t="shared" si="15"/>
        <v>218.70991157946855</v>
      </c>
      <c r="CH25" s="7">
        <f t="shared" si="15"/>
        <v>220.89701069526325</v>
      </c>
      <c r="CI25" s="7">
        <f t="shared" si="15"/>
        <v>223.1059808022159</v>
      </c>
      <c r="CJ25" s="7">
        <f t="shared" si="15"/>
        <v>225.33704061023806</v>
      </c>
      <c r="CK25" s="7">
        <f t="shared" si="15"/>
        <v>227.59041101634045</v>
      </c>
      <c r="CL25" s="7">
        <f t="shared" si="15"/>
        <v>229.86631512650385</v>
      </c>
      <c r="CM25" s="7">
        <f t="shared" si="15"/>
        <v>232.16497827776888</v>
      </c>
      <c r="CN25" s="7">
        <f t="shared" si="15"/>
        <v>234.48662806054656</v>
      </c>
      <c r="CO25" s="7">
        <f t="shared" si="15"/>
        <v>236.83149434115202</v>
      </c>
      <c r="CP25" s="7">
        <f t="shared" si="15"/>
        <v>239.19980928456354</v>
      </c>
      <c r="CQ25" s="7">
        <f t="shared" si="15"/>
        <v>241.59180737740917</v>
      </c>
      <c r="CR25" s="7">
        <f t="shared" si="15"/>
        <v>244.00772545118326</v>
      </c>
      <c r="CS25" s="7">
        <f t="shared" si="15"/>
        <v>246.4478027056951</v>
      </c>
      <c r="CT25" s="7">
        <f t="shared" si="15"/>
        <v>248.91228073275204</v>
      </c>
      <c r="CU25" s="7">
        <f t="shared" si="15"/>
        <v>251.40140354007957</v>
      </c>
      <c r="CV25" s="7">
        <f t="shared" si="15"/>
        <v>253.91541757548038</v>
      </c>
      <c r="CW25" s="7">
        <f t="shared" si="15"/>
        <v>256.45457175123516</v>
      </c>
      <c r="CX25" s="7">
        <f t="shared" si="15"/>
        <v>259.01911746874754</v>
      </c>
      <c r="CY25" s="7">
        <f t="shared" si="15"/>
        <v>261.60930864343504</v>
      </c>
      <c r="CZ25" s="7">
        <f t="shared" si="15"/>
        <v>264.2254017298694</v>
      </c>
      <c r="DA25" s="7">
        <f t="shared" si="15"/>
        <v>266.8676557471681</v>
      </c>
      <c r="DB25" s="7">
        <f t="shared" si="15"/>
        <v>269.53633230463976</v>
      </c>
      <c r="DC25" s="7">
        <f t="shared" si="15"/>
        <v>272.2316956276862</v>
      </c>
      <c r="DD25" s="7">
        <f t="shared" si="15"/>
        <v>274.95401258396305</v>
      </c>
      <c r="DE25" s="7">
        <f t="shared" si="15"/>
        <v>277.7035527098027</v>
      </c>
      <c r="DF25" s="7">
        <f t="shared" si="15"/>
        <v>280.4805882369007</v>
      </c>
      <c r="DG25" s="7">
        <f t="shared" si="15"/>
        <v>283.2853941192697</v>
      </c>
      <c r="DH25" s="7">
        <f t="shared" si="15"/>
        <v>286.1182480604624</v>
      </c>
      <c r="DI25" s="7">
        <f t="shared" si="15"/>
        <v>288.979430541067</v>
      </c>
      <c r="DJ25" s="7">
        <f t="shared" si="15"/>
        <v>291.86922484647766</v>
      </c>
      <c r="DK25" s="7">
        <f t="shared" si="15"/>
        <v>294.78791709494243</v>
      </c>
      <c r="DL25" s="7">
        <f t="shared" si="15"/>
        <v>297.73579626589185</v>
      </c>
      <c r="DM25" s="7">
        <f t="shared" si="15"/>
        <v>300.71315422855076</v>
      </c>
      <c r="DN25" s="7">
        <f t="shared" si="15"/>
        <v>303.72028577083626</v>
      </c>
      <c r="DO25" s="7">
        <f t="shared" si="15"/>
        <v>306.7574886285446</v>
      </c>
      <c r="DP25" s="7">
        <f t="shared" si="15"/>
        <v>309.82506351483005</v>
      </c>
      <c r="DQ25" s="7">
        <f t="shared" si="15"/>
        <v>312.92331414997835</v>
      </c>
      <c r="DR25" s="7">
        <f t="shared" si="15"/>
        <v>316.05254729147816</v>
      </c>
      <c r="DS25" s="7">
        <f t="shared" si="15"/>
        <v>319.21307276439296</v>
      </c>
      <c r="DT25" s="7">
        <f t="shared" si="15"/>
        <v>322.4052034920369</v>
      </c>
      <c r="DU25" s="7">
        <f t="shared" si="15"/>
        <v>325.62925552695725</v>
      </c>
      <c r="DV25" s="7">
        <f t="shared" si="15"/>
        <v>328.8855480822268</v>
      </c>
      <c r="DW25" s="7">
        <f t="shared" si="15"/>
        <v>332.1744035630491</v>
      </c>
      <c r="DX25" s="7">
        <f t="shared" si="15"/>
        <v>335.4961475986796</v>
      </c>
      <c r="DY25" s="7">
        <f t="shared" si="15"/>
        <v>338.8511090746664</v>
      </c>
      <c r="DZ25" s="7">
        <f t="shared" si="15"/>
        <v>342.23962016541304</v>
      </c>
      <c r="EA25" s="7">
        <f t="shared" si="15"/>
        <v>345.66201636706717</v>
      </c>
      <c r="EB25" s="7">
        <f t="shared" si="15"/>
        <v>349.11863653073783</v>
      </c>
      <c r="EC25" s="7">
        <f t="shared" si="15"/>
        <v>352.6098228960452</v>
      </c>
      <c r="ED25" s="7">
        <f t="shared" si="15"/>
        <v>356.13592112500567</v>
      </c>
      <c r="EE25" s="7">
        <f t="shared" si="15"/>
        <v>359.69728033625574</v>
      </c>
      <c r="EF25" s="7">
        <f t="shared" si="15"/>
        <v>363.2942531396183</v>
      </c>
      <c r="EG25" s="7">
        <f t="shared" si="15"/>
        <v>366.9271956710145</v>
      </c>
      <c r="EH25" s="7">
        <f t="shared" si="15"/>
        <v>370.5964676277246</v>
      </c>
      <c r="EI25" s="7">
        <f aca="true" t="shared" si="16" ref="EI25:GT25">EH25*1.01</f>
        <v>374.30243230400185</v>
      </c>
      <c r="EJ25" s="7">
        <f t="shared" si="16"/>
        <v>378.04545662704186</v>
      </c>
      <c r="EK25" s="7">
        <f t="shared" si="16"/>
        <v>381.82591119331227</v>
      </c>
      <c r="EL25" s="7">
        <f t="shared" si="16"/>
        <v>385.6441703052454</v>
      </c>
      <c r="EM25" s="7">
        <f t="shared" si="16"/>
        <v>389.5006120082978</v>
      </c>
      <c r="EN25" s="7">
        <f t="shared" si="16"/>
        <v>393.3956181283808</v>
      </c>
      <c r="EO25" s="7">
        <f t="shared" si="16"/>
        <v>397.3295743096646</v>
      </c>
      <c r="EP25" s="7">
        <f t="shared" si="16"/>
        <v>401.30287005276125</v>
      </c>
      <c r="EQ25" s="7">
        <f t="shared" si="16"/>
        <v>405.3158987532889</v>
      </c>
      <c r="ER25" s="7">
        <f t="shared" si="16"/>
        <v>409.36905774082175</v>
      </c>
      <c r="ES25" s="7">
        <f t="shared" si="16"/>
        <v>413.46274831822996</v>
      </c>
      <c r="ET25" s="7">
        <f t="shared" si="16"/>
        <v>417.5973758014123</v>
      </c>
      <c r="EU25" s="7">
        <f t="shared" si="16"/>
        <v>421.77334955942644</v>
      </c>
      <c r="EV25" s="7">
        <f t="shared" si="16"/>
        <v>425.9910830550207</v>
      </c>
      <c r="EW25" s="7">
        <f t="shared" si="16"/>
        <v>430.2509938855709</v>
      </c>
      <c r="EX25" s="7">
        <f t="shared" si="16"/>
        <v>434.5535038244266</v>
      </c>
      <c r="EY25" s="7">
        <f t="shared" si="16"/>
        <v>438.8990388626709</v>
      </c>
      <c r="EZ25" s="7">
        <f t="shared" si="16"/>
        <v>443.28802925129764</v>
      </c>
      <c r="FA25" s="7">
        <f t="shared" si="16"/>
        <v>447.72090954381065</v>
      </c>
      <c r="FB25" s="7">
        <f t="shared" si="16"/>
        <v>452.1981186392488</v>
      </c>
      <c r="FC25" s="7">
        <f t="shared" si="16"/>
        <v>456.7200998256413</v>
      </c>
      <c r="FD25" s="7">
        <f t="shared" si="16"/>
        <v>461.2873008238977</v>
      </c>
      <c r="FE25" s="7">
        <f t="shared" si="16"/>
        <v>465.90017383213666</v>
      </c>
      <c r="FF25" s="7">
        <f t="shared" si="16"/>
        <v>470.559175570458</v>
      </c>
      <c r="FG25" s="7">
        <f t="shared" si="16"/>
        <v>475.2647673261626</v>
      </c>
      <c r="FH25" s="7">
        <f t="shared" si="16"/>
        <v>480.0174149994242</v>
      </c>
      <c r="FI25" s="7">
        <f t="shared" si="16"/>
        <v>484.81758914941844</v>
      </c>
      <c r="FJ25" s="7">
        <f t="shared" si="16"/>
        <v>489.6657650409126</v>
      </c>
      <c r="FK25" s="7">
        <f t="shared" si="16"/>
        <v>494.56242269132173</v>
      </c>
      <c r="FL25" s="7">
        <f t="shared" si="16"/>
        <v>499.5080469182349</v>
      </c>
      <c r="FM25" s="7">
        <f t="shared" si="16"/>
        <v>504.5031273874173</v>
      </c>
      <c r="FN25" s="7">
        <f t="shared" si="16"/>
        <v>509.5481586612915</v>
      </c>
      <c r="FO25" s="7">
        <f t="shared" si="16"/>
        <v>514.6436402479044</v>
      </c>
      <c r="FP25" s="7">
        <f t="shared" si="16"/>
        <v>519.7900766503834</v>
      </c>
      <c r="FQ25" s="7">
        <f t="shared" si="16"/>
        <v>524.9879774168872</v>
      </c>
      <c r="FR25" s="7">
        <f t="shared" si="16"/>
        <v>530.2378571910562</v>
      </c>
      <c r="FS25" s="7">
        <f t="shared" si="16"/>
        <v>535.5402357629667</v>
      </c>
      <c r="FT25" s="7">
        <f t="shared" si="16"/>
        <v>540.8956381205965</v>
      </c>
      <c r="FU25" s="7">
        <f t="shared" si="16"/>
        <v>546.3045945018024</v>
      </c>
      <c r="FV25" s="7">
        <f t="shared" si="16"/>
        <v>551.7676404468205</v>
      </c>
      <c r="FW25" s="7">
        <f t="shared" si="16"/>
        <v>557.2853168512887</v>
      </c>
      <c r="FX25" s="7">
        <f t="shared" si="16"/>
        <v>562.8581700198016</v>
      </c>
      <c r="FY25" s="7">
        <f t="shared" si="16"/>
        <v>568.4867517199996</v>
      </c>
      <c r="FZ25" s="7">
        <f t="shared" si="16"/>
        <v>574.1716192371996</v>
      </c>
      <c r="GA25" s="7">
        <f t="shared" si="16"/>
        <v>579.9133354295716</v>
      </c>
      <c r="GB25" s="7">
        <f t="shared" si="16"/>
        <v>585.7124687838673</v>
      </c>
      <c r="GC25" s="7">
        <f t="shared" si="16"/>
        <v>591.569593471706</v>
      </c>
      <c r="GD25" s="7">
        <f t="shared" si="16"/>
        <v>597.485289406423</v>
      </c>
      <c r="GE25" s="7">
        <f t="shared" si="16"/>
        <v>603.4601423004873</v>
      </c>
      <c r="GF25" s="7">
        <f t="shared" si="16"/>
        <v>609.4947437234922</v>
      </c>
      <c r="GG25" s="7">
        <f t="shared" si="16"/>
        <v>615.5896911607272</v>
      </c>
      <c r="GH25" s="7">
        <f t="shared" si="16"/>
        <v>621.7455880723345</v>
      </c>
      <c r="GI25" s="7">
        <f t="shared" si="16"/>
        <v>627.9630439530579</v>
      </c>
      <c r="GJ25" s="7">
        <f t="shared" si="16"/>
        <v>634.2426743925885</v>
      </c>
      <c r="GK25" s="7">
        <f t="shared" si="16"/>
        <v>640.5851011365144</v>
      </c>
      <c r="GL25" s="7">
        <f t="shared" si="16"/>
        <v>646.9909521478795</v>
      </c>
      <c r="GM25" s="7">
        <f t="shared" si="16"/>
        <v>653.4608616693583</v>
      </c>
      <c r="GN25" s="7">
        <f t="shared" si="16"/>
        <v>659.995470286052</v>
      </c>
      <c r="GO25" s="7">
        <f t="shared" si="16"/>
        <v>666.5954249889124</v>
      </c>
      <c r="GP25" s="7">
        <f t="shared" si="16"/>
        <v>673.2613792388016</v>
      </c>
      <c r="GQ25" s="7">
        <f t="shared" si="16"/>
        <v>679.9939930311897</v>
      </c>
      <c r="GR25" s="7">
        <f t="shared" si="16"/>
        <v>686.7939329615016</v>
      </c>
      <c r="GS25" s="7">
        <f t="shared" si="16"/>
        <v>693.6618722911167</v>
      </c>
      <c r="GT25" s="7">
        <f t="shared" si="16"/>
        <v>700.5984910140278</v>
      </c>
      <c r="GU25" s="7">
        <f aca="true" t="shared" si="17" ref="GU25:IV25">GT25*1.01</f>
        <v>707.604475924168</v>
      </c>
      <c r="GV25" s="7">
        <f t="shared" si="17"/>
        <v>714.6805206834097</v>
      </c>
      <c r="GW25" s="7">
        <f t="shared" si="17"/>
        <v>721.8273258902437</v>
      </c>
      <c r="GX25" s="7">
        <f t="shared" si="17"/>
        <v>729.0455991491461</v>
      </c>
      <c r="GY25" s="7">
        <f t="shared" si="17"/>
        <v>736.3360551406377</v>
      </c>
      <c r="GZ25" s="7">
        <f t="shared" si="17"/>
        <v>743.699415692044</v>
      </c>
      <c r="HA25" s="7">
        <f t="shared" si="17"/>
        <v>751.1364098489645</v>
      </c>
      <c r="HB25" s="7">
        <f t="shared" si="17"/>
        <v>758.6477739474542</v>
      </c>
      <c r="HC25" s="7">
        <f t="shared" si="17"/>
        <v>766.2342516869287</v>
      </c>
      <c r="HD25" s="7">
        <f t="shared" si="17"/>
        <v>773.896594203798</v>
      </c>
      <c r="HE25" s="7">
        <f t="shared" si="17"/>
        <v>781.635560145836</v>
      </c>
      <c r="HF25" s="7">
        <f t="shared" si="17"/>
        <v>789.4519157472944</v>
      </c>
      <c r="HG25" s="7">
        <f t="shared" si="17"/>
        <v>797.3464349047673</v>
      </c>
      <c r="HH25" s="7">
        <f t="shared" si="17"/>
        <v>805.319899253815</v>
      </c>
      <c r="HI25" s="7">
        <f t="shared" si="17"/>
        <v>813.3730982463532</v>
      </c>
      <c r="HJ25" s="7">
        <f t="shared" si="17"/>
        <v>821.5068292288167</v>
      </c>
      <c r="HK25" s="7">
        <f t="shared" si="17"/>
        <v>829.7218975211049</v>
      </c>
      <c r="HL25" s="7">
        <f t="shared" si="17"/>
        <v>838.019116496316</v>
      </c>
      <c r="HM25" s="7">
        <f t="shared" si="17"/>
        <v>846.3993076612792</v>
      </c>
      <c r="HN25" s="7">
        <f t="shared" si="17"/>
        <v>854.863300737892</v>
      </c>
      <c r="HO25" s="7">
        <f t="shared" si="17"/>
        <v>863.411933745271</v>
      </c>
      <c r="HP25" s="7">
        <f t="shared" si="17"/>
        <v>872.0460530827237</v>
      </c>
      <c r="HQ25" s="7">
        <f t="shared" si="17"/>
        <v>880.766513613551</v>
      </c>
      <c r="HR25" s="7">
        <f t="shared" si="17"/>
        <v>889.5741787496864</v>
      </c>
      <c r="HS25" s="7">
        <f t="shared" si="17"/>
        <v>898.4699205371833</v>
      </c>
      <c r="HT25" s="7">
        <f t="shared" si="17"/>
        <v>907.4546197425551</v>
      </c>
      <c r="HU25" s="7">
        <f t="shared" si="17"/>
        <v>916.5291659399807</v>
      </c>
      <c r="HV25" s="7">
        <f t="shared" si="17"/>
        <v>925.6944575993805</v>
      </c>
      <c r="HW25" s="7">
        <f t="shared" si="17"/>
        <v>934.9514021753743</v>
      </c>
      <c r="HX25" s="7">
        <f t="shared" si="17"/>
        <v>944.300916197128</v>
      </c>
      <c r="HY25" s="7">
        <f t="shared" si="17"/>
        <v>953.7439253590993</v>
      </c>
      <c r="HZ25" s="7">
        <f t="shared" si="17"/>
        <v>963.2813646126903</v>
      </c>
      <c r="IA25" s="7">
        <f t="shared" si="17"/>
        <v>972.9141782588172</v>
      </c>
      <c r="IB25" s="7">
        <f t="shared" si="17"/>
        <v>982.6433200414053</v>
      </c>
      <c r="IC25" s="7">
        <f t="shared" si="17"/>
        <v>992.4697532418194</v>
      </c>
      <c r="ID25" s="7">
        <f t="shared" si="17"/>
        <v>1002.3944507742376</v>
      </c>
      <c r="IE25" s="7">
        <f t="shared" si="17"/>
        <v>1012.41839528198</v>
      </c>
      <c r="IF25" s="7">
        <f t="shared" si="17"/>
        <v>1022.5425792347999</v>
      </c>
      <c r="IG25" s="7">
        <f t="shared" si="17"/>
        <v>1032.7680050271479</v>
      </c>
      <c r="IH25" s="7">
        <f t="shared" si="17"/>
        <v>1043.0956850774194</v>
      </c>
      <c r="II25" s="7">
        <f t="shared" si="17"/>
        <v>1053.5266419281936</v>
      </c>
      <c r="IJ25" s="7">
        <f t="shared" si="17"/>
        <v>1064.0619083474755</v>
      </c>
      <c r="IK25" s="7">
        <f t="shared" si="17"/>
        <v>1074.7025274309503</v>
      </c>
      <c r="IL25" s="7">
        <f t="shared" si="17"/>
        <v>1085.4495527052597</v>
      </c>
      <c r="IM25" s="7">
        <f t="shared" si="17"/>
        <v>1096.3040482323124</v>
      </c>
      <c r="IN25" s="7">
        <f t="shared" si="17"/>
        <v>1107.2670887146355</v>
      </c>
      <c r="IO25" s="7">
        <f t="shared" si="17"/>
        <v>1118.339759601782</v>
      </c>
      <c r="IP25" s="7">
        <f t="shared" si="17"/>
        <v>1129.5231571977997</v>
      </c>
      <c r="IQ25" s="7">
        <f t="shared" si="17"/>
        <v>1140.8183887697778</v>
      </c>
      <c r="IR25" s="7">
        <f t="shared" si="17"/>
        <v>1152.2265726574756</v>
      </c>
      <c r="IS25" s="7">
        <f t="shared" si="17"/>
        <v>1163.7488383840503</v>
      </c>
      <c r="IT25" s="7">
        <f t="shared" si="17"/>
        <v>1175.3863267678908</v>
      </c>
      <c r="IU25" s="7">
        <f t="shared" si="17"/>
        <v>1187.1401900355697</v>
      </c>
      <c r="IV25" s="7">
        <f t="shared" si="17"/>
        <v>1199.0115919359255</v>
      </c>
    </row>
    <row r="26" spans="1:9" s="7" customFormat="1" ht="13.5" customHeight="1">
      <c r="A26" s="13" t="s">
        <v>21</v>
      </c>
      <c r="B26" s="12">
        <v>90.46434195184692</v>
      </c>
      <c r="C26" s="12">
        <v>91.83464954984194</v>
      </c>
      <c r="D26" s="12">
        <v>95.48279302345149</v>
      </c>
      <c r="E26" s="12">
        <v>98.52992439267727</v>
      </c>
      <c r="F26" s="12">
        <v>101.58306588294688</v>
      </c>
      <c r="G26" s="12">
        <v>104.63019725217266</v>
      </c>
      <c r="H26" s="12">
        <v>107.67732862139844</v>
      </c>
      <c r="I26" s="32">
        <f>H26</f>
        <v>107.67732862139844</v>
      </c>
    </row>
    <row r="27" spans="1:9" s="7" customFormat="1" ht="13.5" customHeight="1">
      <c r="A27" s="13" t="s">
        <v>22</v>
      </c>
      <c r="B27" s="12">
        <f>B25+B26</f>
        <v>159.79709831356004</v>
      </c>
      <c r="C27" s="12">
        <f aca="true" t="shared" si="18" ref="C27:I27">C25+C26</f>
        <v>166.96717271885856</v>
      </c>
      <c r="D27" s="12">
        <f t="shared" si="18"/>
        <v>172.0707306203647</v>
      </c>
      <c r="E27" s="12">
        <f t="shared" si="18"/>
        <v>181.8782000288486</v>
      </c>
      <c r="F27" s="12">
        <f t="shared" si="18"/>
        <v>190.47772937626968</v>
      </c>
      <c r="G27" s="12">
        <f t="shared" si="18"/>
        <v>199.44044931664922</v>
      </c>
      <c r="H27" s="12">
        <f t="shared" si="18"/>
        <v>208.8301533903093</v>
      </c>
      <c r="I27" s="39">
        <f t="shared" si="18"/>
        <v>210.34744576184295</v>
      </c>
    </row>
    <row r="28" spans="1:9" s="7" customFormat="1" ht="13.5" customHeight="1">
      <c r="A28" s="13" t="s">
        <v>24</v>
      </c>
      <c r="B28" s="12">
        <v>-35.35153197985407</v>
      </c>
      <c r="C28" s="12">
        <v>21.624415515728487</v>
      </c>
      <c r="D28" s="12">
        <v>-0.0781315735698917</v>
      </c>
      <c r="E28" s="12">
        <v>-0.1322226629644321</v>
      </c>
      <c r="F28" s="12">
        <v>-0.1803036313151347</v>
      </c>
      <c r="G28" s="12">
        <v>-0.2343947207096751</v>
      </c>
      <c r="H28" s="12">
        <v>-0.29449593114805334</v>
      </c>
      <c r="I28" s="32">
        <v>0</v>
      </c>
    </row>
    <row r="29" spans="1:9" s="7" customFormat="1" ht="12" customHeight="1">
      <c r="A29" s="13" t="s">
        <v>50</v>
      </c>
      <c r="B29" s="12">
        <v>-23.33730001322227</v>
      </c>
      <c r="C29" s="12">
        <v>-44.829492865986325</v>
      </c>
      <c r="D29" s="12">
        <v>-60.10121043837823</v>
      </c>
      <c r="E29" s="12">
        <v>-60.10121043837823</v>
      </c>
      <c r="F29" s="12">
        <v>-60.10121043837823</v>
      </c>
      <c r="G29" s="12">
        <v>-60.10121043837823</v>
      </c>
      <c r="H29" s="12">
        <v>-60.10121043837823</v>
      </c>
      <c r="I29" s="32">
        <f>-I26-I30</f>
        <v>-107.67732862139844</v>
      </c>
    </row>
    <row r="30" spans="1:9" s="7" customFormat="1" ht="12" customHeight="1">
      <c r="A30" s="13" t="s">
        <v>51</v>
      </c>
      <c r="B30" s="12">
        <v>-5.944009712355607</v>
      </c>
      <c r="C30" s="12">
        <v>-7.81315735698917</v>
      </c>
      <c r="D30" s="12">
        <v>-15.025302609594558</v>
      </c>
      <c r="E30" s="12">
        <v>-15.025302609594558</v>
      </c>
      <c r="F30" s="12">
        <v>-15.025302609594558</v>
      </c>
      <c r="G30" s="12">
        <v>-15.025302609594558</v>
      </c>
      <c r="H30" s="12">
        <v>-15.025302609594558</v>
      </c>
      <c r="I30" s="32">
        <v>0</v>
      </c>
    </row>
    <row r="31" spans="1:9" s="8" customFormat="1" ht="12" customHeight="1">
      <c r="A31" s="14" t="s">
        <v>12</v>
      </c>
      <c r="B31" s="15">
        <v>-80.93830009736396</v>
      </c>
      <c r="C31" s="15">
        <v>-84.73669659706947</v>
      </c>
      <c r="D31" s="15">
        <f aca="true" t="shared" si="19" ref="D31:I31">D33-C33</f>
        <v>-45.971415864315475</v>
      </c>
      <c r="E31" s="15">
        <f t="shared" si="19"/>
        <v>-49.295012801557846</v>
      </c>
      <c r="F31" s="15">
        <f t="shared" si="19"/>
        <v>-52.023607755460205</v>
      </c>
      <c r="G31" s="15">
        <f t="shared" si="19"/>
        <v>-54.617575997980595</v>
      </c>
      <c r="H31" s="15">
        <f t="shared" si="19"/>
        <v>-58.138304905460785</v>
      </c>
      <c r="I31" s="15">
        <f t="shared" si="19"/>
        <v>0</v>
      </c>
    </row>
    <row r="32" spans="1:256" s="62" customFormat="1" ht="12" customHeight="1">
      <c r="A32" s="19" t="s">
        <v>23</v>
      </c>
      <c r="B32" s="20">
        <v>14.225956510764128</v>
      </c>
      <c r="C32" s="20">
        <v>51.21224141454209</v>
      </c>
      <c r="D32" s="20">
        <f aca="true" t="shared" si="20" ref="D32:I32">D25+D26+D28+D29+D30+D31</f>
        <v>50.894670134506555</v>
      </c>
      <c r="E32" s="20">
        <f t="shared" si="20"/>
        <v>57.32445151635352</v>
      </c>
      <c r="F32" s="20">
        <f t="shared" si="20"/>
        <v>63.14730494152157</v>
      </c>
      <c r="G32" s="20">
        <f t="shared" si="20"/>
        <v>69.46196554998618</v>
      </c>
      <c r="H32" s="20">
        <f t="shared" si="20"/>
        <v>75.27083950572768</v>
      </c>
      <c r="I32" s="20">
        <f t="shared" si="20"/>
        <v>102.6701171404445</v>
      </c>
      <c r="J32" s="62">
        <f>I32*1.01</f>
        <v>103.69681831184894</v>
      </c>
      <c r="K32" s="62">
        <f aca="true" t="shared" si="21" ref="K32:BV32">J32*1.01</f>
        <v>104.73378649496743</v>
      </c>
      <c r="L32" s="62">
        <f t="shared" si="21"/>
        <v>105.78112435991711</v>
      </c>
      <c r="M32" s="62">
        <f t="shared" si="21"/>
        <v>106.83893560351629</v>
      </c>
      <c r="N32" s="62">
        <f t="shared" si="21"/>
        <v>107.90732495955146</v>
      </c>
      <c r="O32" s="62">
        <f t="shared" si="21"/>
        <v>108.98639820914697</v>
      </c>
      <c r="P32" s="62">
        <f t="shared" si="21"/>
        <v>110.07626219123844</v>
      </c>
      <c r="Q32" s="62">
        <f t="shared" si="21"/>
        <v>111.17702481315082</v>
      </c>
      <c r="R32" s="62">
        <f t="shared" si="21"/>
        <v>112.28879506128233</v>
      </c>
      <c r="S32" s="62">
        <f t="shared" si="21"/>
        <v>113.41168301189515</v>
      </c>
      <c r="T32" s="62">
        <f t="shared" si="21"/>
        <v>114.5457998420141</v>
      </c>
      <c r="U32" s="62">
        <f t="shared" si="21"/>
        <v>115.69125784043425</v>
      </c>
      <c r="V32" s="62">
        <f t="shared" si="21"/>
        <v>116.84817041883859</v>
      </c>
      <c r="W32" s="62">
        <f t="shared" si="21"/>
        <v>118.01665212302697</v>
      </c>
      <c r="X32" s="62">
        <f t="shared" si="21"/>
        <v>119.19681864425725</v>
      </c>
      <c r="Y32" s="62">
        <f t="shared" si="21"/>
        <v>120.38878683069983</v>
      </c>
      <c r="Z32" s="62">
        <f t="shared" si="21"/>
        <v>121.59267469900682</v>
      </c>
      <c r="AA32" s="62">
        <f t="shared" si="21"/>
        <v>122.80860144599689</v>
      </c>
      <c r="AB32" s="62">
        <f t="shared" si="21"/>
        <v>124.03668746045686</v>
      </c>
      <c r="AC32" s="62">
        <f t="shared" si="21"/>
        <v>125.27705433506144</v>
      </c>
      <c r="AD32" s="62">
        <f t="shared" si="21"/>
        <v>126.52982487841206</v>
      </c>
      <c r="AE32" s="62">
        <f t="shared" si="21"/>
        <v>127.79512312719618</v>
      </c>
      <c r="AF32" s="62">
        <f t="shared" si="21"/>
        <v>129.07307435846815</v>
      </c>
      <c r="AG32" s="62">
        <f t="shared" si="21"/>
        <v>130.36380510205282</v>
      </c>
      <c r="AH32" s="62">
        <f t="shared" si="21"/>
        <v>131.66744315307335</v>
      </c>
      <c r="AI32" s="62">
        <f t="shared" si="21"/>
        <v>132.9841175846041</v>
      </c>
      <c r="AJ32" s="62">
        <f t="shared" si="21"/>
        <v>134.31395876045013</v>
      </c>
      <c r="AK32" s="62">
        <f t="shared" si="21"/>
        <v>135.65709834805463</v>
      </c>
      <c r="AL32" s="62">
        <f t="shared" si="21"/>
        <v>137.01366933153517</v>
      </c>
      <c r="AM32" s="62">
        <f t="shared" si="21"/>
        <v>138.38380602485051</v>
      </c>
      <c r="AN32" s="62">
        <f t="shared" si="21"/>
        <v>139.76764408509902</v>
      </c>
      <c r="AO32" s="62">
        <f t="shared" si="21"/>
        <v>141.16532052595002</v>
      </c>
      <c r="AP32" s="62">
        <f t="shared" si="21"/>
        <v>142.57697373120953</v>
      </c>
      <c r="AQ32" s="62">
        <f t="shared" si="21"/>
        <v>144.00274346852163</v>
      </c>
      <c r="AR32" s="62">
        <f t="shared" si="21"/>
        <v>145.44277090320685</v>
      </c>
      <c r="AS32" s="62">
        <f t="shared" si="21"/>
        <v>146.89719861223892</v>
      </c>
      <c r="AT32" s="62">
        <f t="shared" si="21"/>
        <v>148.36617059836132</v>
      </c>
      <c r="AU32" s="62">
        <f t="shared" si="21"/>
        <v>149.84983230434494</v>
      </c>
      <c r="AV32" s="62">
        <f t="shared" si="21"/>
        <v>151.3483306273884</v>
      </c>
      <c r="AW32" s="62">
        <f t="shared" si="21"/>
        <v>152.8618139336623</v>
      </c>
      <c r="AX32" s="62">
        <f t="shared" si="21"/>
        <v>154.39043207299892</v>
      </c>
      <c r="AY32" s="62">
        <f t="shared" si="21"/>
        <v>155.9343363937289</v>
      </c>
      <c r="AZ32" s="62">
        <f t="shared" si="21"/>
        <v>157.4936797576662</v>
      </c>
      <c r="BA32" s="62">
        <f t="shared" si="21"/>
        <v>159.06861655524287</v>
      </c>
      <c r="BB32" s="62">
        <f t="shared" si="21"/>
        <v>160.6593027207953</v>
      </c>
      <c r="BC32" s="62">
        <f t="shared" si="21"/>
        <v>162.26589574800326</v>
      </c>
      <c r="BD32" s="62">
        <f t="shared" si="21"/>
        <v>163.8885547054833</v>
      </c>
      <c r="BE32" s="62">
        <f t="shared" si="21"/>
        <v>165.52744025253813</v>
      </c>
      <c r="BF32" s="62">
        <f t="shared" si="21"/>
        <v>167.1827146550635</v>
      </c>
      <c r="BG32" s="62">
        <f t="shared" si="21"/>
        <v>168.85454180161415</v>
      </c>
      <c r="BH32" s="62">
        <f t="shared" si="21"/>
        <v>170.54308721963028</v>
      </c>
      <c r="BI32" s="62">
        <f t="shared" si="21"/>
        <v>172.24851809182658</v>
      </c>
      <c r="BJ32" s="62">
        <f t="shared" si="21"/>
        <v>173.97100327274484</v>
      </c>
      <c r="BK32" s="62">
        <f t="shared" si="21"/>
        <v>175.7107133054723</v>
      </c>
      <c r="BL32" s="62">
        <f t="shared" si="21"/>
        <v>177.467820438527</v>
      </c>
      <c r="BM32" s="62">
        <f t="shared" si="21"/>
        <v>179.2424986429123</v>
      </c>
      <c r="BN32" s="62">
        <f t="shared" si="21"/>
        <v>181.03492362934142</v>
      </c>
      <c r="BO32" s="62">
        <f t="shared" si="21"/>
        <v>182.84527286563483</v>
      </c>
      <c r="BP32" s="62">
        <f t="shared" si="21"/>
        <v>184.67372559429117</v>
      </c>
      <c r="BQ32" s="62">
        <f t="shared" si="21"/>
        <v>186.52046285023408</v>
      </c>
      <c r="BR32" s="62">
        <f t="shared" si="21"/>
        <v>188.38566747873642</v>
      </c>
      <c r="BS32" s="62">
        <f t="shared" si="21"/>
        <v>190.26952415352378</v>
      </c>
      <c r="BT32" s="62">
        <f t="shared" si="21"/>
        <v>192.17221939505902</v>
      </c>
      <c r="BU32" s="62">
        <f t="shared" si="21"/>
        <v>194.0939415890096</v>
      </c>
      <c r="BV32" s="62">
        <f t="shared" si="21"/>
        <v>196.0348810048997</v>
      </c>
      <c r="BW32" s="62">
        <f aca="true" t="shared" si="22" ref="BW32:EH32">BV32*1.01</f>
        <v>197.9952298149487</v>
      </c>
      <c r="BX32" s="62">
        <f t="shared" si="22"/>
        <v>199.97518211309819</v>
      </c>
      <c r="BY32" s="62">
        <f t="shared" si="22"/>
        <v>201.97493393422917</v>
      </c>
      <c r="BZ32" s="62">
        <f t="shared" si="22"/>
        <v>203.99468327357147</v>
      </c>
      <c r="CA32" s="62">
        <f t="shared" si="22"/>
        <v>206.0346301063072</v>
      </c>
      <c r="CB32" s="62">
        <f t="shared" si="22"/>
        <v>208.09497640737027</v>
      </c>
      <c r="CC32" s="62">
        <f t="shared" si="22"/>
        <v>210.17592617144396</v>
      </c>
      <c r="CD32" s="62">
        <f t="shared" si="22"/>
        <v>212.2776854331584</v>
      </c>
      <c r="CE32" s="62">
        <f t="shared" si="22"/>
        <v>214.40046228749</v>
      </c>
      <c r="CF32" s="62">
        <f t="shared" si="22"/>
        <v>216.5444669103649</v>
      </c>
      <c r="CG32" s="62">
        <f t="shared" si="22"/>
        <v>218.70991157946855</v>
      </c>
      <c r="CH32" s="62">
        <f t="shared" si="22"/>
        <v>220.89701069526325</v>
      </c>
      <c r="CI32" s="62">
        <f t="shared" si="22"/>
        <v>223.1059808022159</v>
      </c>
      <c r="CJ32" s="62">
        <f t="shared" si="22"/>
        <v>225.33704061023806</v>
      </c>
      <c r="CK32" s="62">
        <f t="shared" si="22"/>
        <v>227.59041101634045</v>
      </c>
      <c r="CL32" s="62">
        <f t="shared" si="22"/>
        <v>229.86631512650385</v>
      </c>
      <c r="CM32" s="62">
        <f t="shared" si="22"/>
        <v>232.16497827776888</v>
      </c>
      <c r="CN32" s="62">
        <f t="shared" si="22"/>
        <v>234.48662806054656</v>
      </c>
      <c r="CO32" s="62">
        <f t="shared" si="22"/>
        <v>236.83149434115202</v>
      </c>
      <c r="CP32" s="62">
        <f t="shared" si="22"/>
        <v>239.19980928456354</v>
      </c>
      <c r="CQ32" s="62">
        <f t="shared" si="22"/>
        <v>241.59180737740917</v>
      </c>
      <c r="CR32" s="62">
        <f t="shared" si="22"/>
        <v>244.00772545118326</v>
      </c>
      <c r="CS32" s="62">
        <f t="shared" si="22"/>
        <v>246.4478027056951</v>
      </c>
      <c r="CT32" s="62">
        <f t="shared" si="22"/>
        <v>248.91228073275204</v>
      </c>
      <c r="CU32" s="62">
        <f t="shared" si="22"/>
        <v>251.40140354007957</v>
      </c>
      <c r="CV32" s="62">
        <f t="shared" si="22"/>
        <v>253.91541757548038</v>
      </c>
      <c r="CW32" s="62">
        <f t="shared" si="22"/>
        <v>256.45457175123516</v>
      </c>
      <c r="CX32" s="62">
        <f t="shared" si="22"/>
        <v>259.01911746874754</v>
      </c>
      <c r="CY32" s="62">
        <f t="shared" si="22"/>
        <v>261.60930864343504</v>
      </c>
      <c r="CZ32" s="62">
        <f t="shared" si="22"/>
        <v>264.2254017298694</v>
      </c>
      <c r="DA32" s="62">
        <f t="shared" si="22"/>
        <v>266.8676557471681</v>
      </c>
      <c r="DB32" s="62">
        <f t="shared" si="22"/>
        <v>269.53633230463976</v>
      </c>
      <c r="DC32" s="62">
        <f t="shared" si="22"/>
        <v>272.2316956276862</v>
      </c>
      <c r="DD32" s="62">
        <f t="shared" si="22"/>
        <v>274.95401258396305</v>
      </c>
      <c r="DE32" s="62">
        <f t="shared" si="22"/>
        <v>277.7035527098027</v>
      </c>
      <c r="DF32" s="62">
        <f t="shared" si="22"/>
        <v>280.4805882369007</v>
      </c>
      <c r="DG32" s="62">
        <f t="shared" si="22"/>
        <v>283.2853941192697</v>
      </c>
      <c r="DH32" s="62">
        <f t="shared" si="22"/>
        <v>286.1182480604624</v>
      </c>
      <c r="DI32" s="62">
        <f t="shared" si="22"/>
        <v>288.979430541067</v>
      </c>
      <c r="DJ32" s="62">
        <f t="shared" si="22"/>
        <v>291.86922484647766</v>
      </c>
      <c r="DK32" s="62">
        <f t="shared" si="22"/>
        <v>294.78791709494243</v>
      </c>
      <c r="DL32" s="62">
        <f t="shared" si="22"/>
        <v>297.73579626589185</v>
      </c>
      <c r="DM32" s="62">
        <f t="shared" si="22"/>
        <v>300.71315422855076</v>
      </c>
      <c r="DN32" s="62">
        <f t="shared" si="22"/>
        <v>303.72028577083626</v>
      </c>
      <c r="DO32" s="62">
        <f t="shared" si="22"/>
        <v>306.7574886285446</v>
      </c>
      <c r="DP32" s="62">
        <f t="shared" si="22"/>
        <v>309.82506351483005</v>
      </c>
      <c r="DQ32" s="62">
        <f t="shared" si="22"/>
        <v>312.92331414997835</v>
      </c>
      <c r="DR32" s="62">
        <f t="shared" si="22"/>
        <v>316.05254729147816</v>
      </c>
      <c r="DS32" s="62">
        <f t="shared" si="22"/>
        <v>319.21307276439296</v>
      </c>
      <c r="DT32" s="62">
        <f t="shared" si="22"/>
        <v>322.4052034920369</v>
      </c>
      <c r="DU32" s="62">
        <f t="shared" si="22"/>
        <v>325.62925552695725</v>
      </c>
      <c r="DV32" s="62">
        <f t="shared" si="22"/>
        <v>328.8855480822268</v>
      </c>
      <c r="DW32" s="62">
        <f t="shared" si="22"/>
        <v>332.1744035630491</v>
      </c>
      <c r="DX32" s="62">
        <f t="shared" si="22"/>
        <v>335.4961475986796</v>
      </c>
      <c r="DY32" s="62">
        <f t="shared" si="22"/>
        <v>338.8511090746664</v>
      </c>
      <c r="DZ32" s="62">
        <f t="shared" si="22"/>
        <v>342.23962016541304</v>
      </c>
      <c r="EA32" s="62">
        <f t="shared" si="22"/>
        <v>345.66201636706717</v>
      </c>
      <c r="EB32" s="62">
        <f t="shared" si="22"/>
        <v>349.11863653073783</v>
      </c>
      <c r="EC32" s="62">
        <f t="shared" si="22"/>
        <v>352.6098228960452</v>
      </c>
      <c r="ED32" s="62">
        <f t="shared" si="22"/>
        <v>356.13592112500567</v>
      </c>
      <c r="EE32" s="62">
        <f t="shared" si="22"/>
        <v>359.69728033625574</v>
      </c>
      <c r="EF32" s="62">
        <f t="shared" si="22"/>
        <v>363.2942531396183</v>
      </c>
      <c r="EG32" s="62">
        <f t="shared" si="22"/>
        <v>366.9271956710145</v>
      </c>
      <c r="EH32" s="62">
        <f t="shared" si="22"/>
        <v>370.5964676277246</v>
      </c>
      <c r="EI32" s="62">
        <f aca="true" t="shared" si="23" ref="EI32:GT32">EH32*1.01</f>
        <v>374.30243230400185</v>
      </c>
      <c r="EJ32" s="62">
        <f t="shared" si="23"/>
        <v>378.04545662704186</v>
      </c>
      <c r="EK32" s="62">
        <f t="shared" si="23"/>
        <v>381.82591119331227</v>
      </c>
      <c r="EL32" s="62">
        <f t="shared" si="23"/>
        <v>385.6441703052454</v>
      </c>
      <c r="EM32" s="62">
        <f t="shared" si="23"/>
        <v>389.5006120082978</v>
      </c>
      <c r="EN32" s="62">
        <f t="shared" si="23"/>
        <v>393.3956181283808</v>
      </c>
      <c r="EO32" s="62">
        <f t="shared" si="23"/>
        <v>397.3295743096646</v>
      </c>
      <c r="EP32" s="62">
        <f t="shared" si="23"/>
        <v>401.30287005276125</v>
      </c>
      <c r="EQ32" s="62">
        <f t="shared" si="23"/>
        <v>405.3158987532889</v>
      </c>
      <c r="ER32" s="62">
        <f t="shared" si="23"/>
        <v>409.36905774082175</v>
      </c>
      <c r="ES32" s="62">
        <f t="shared" si="23"/>
        <v>413.46274831822996</v>
      </c>
      <c r="ET32" s="62">
        <f t="shared" si="23"/>
        <v>417.5973758014123</v>
      </c>
      <c r="EU32" s="62">
        <f t="shared" si="23"/>
        <v>421.77334955942644</v>
      </c>
      <c r="EV32" s="62">
        <f t="shared" si="23"/>
        <v>425.9910830550207</v>
      </c>
      <c r="EW32" s="62">
        <f t="shared" si="23"/>
        <v>430.2509938855709</v>
      </c>
      <c r="EX32" s="62">
        <f t="shared" si="23"/>
        <v>434.5535038244266</v>
      </c>
      <c r="EY32" s="62">
        <f t="shared" si="23"/>
        <v>438.8990388626709</v>
      </c>
      <c r="EZ32" s="62">
        <f t="shared" si="23"/>
        <v>443.28802925129764</v>
      </c>
      <c r="FA32" s="62">
        <f t="shared" si="23"/>
        <v>447.72090954381065</v>
      </c>
      <c r="FB32" s="62">
        <f t="shared" si="23"/>
        <v>452.1981186392488</v>
      </c>
      <c r="FC32" s="62">
        <f t="shared" si="23"/>
        <v>456.7200998256413</v>
      </c>
      <c r="FD32" s="62">
        <f t="shared" si="23"/>
        <v>461.2873008238977</v>
      </c>
      <c r="FE32" s="62">
        <f t="shared" si="23"/>
        <v>465.90017383213666</v>
      </c>
      <c r="FF32" s="62">
        <f t="shared" si="23"/>
        <v>470.559175570458</v>
      </c>
      <c r="FG32" s="62">
        <f t="shared" si="23"/>
        <v>475.2647673261626</v>
      </c>
      <c r="FH32" s="62">
        <f t="shared" si="23"/>
        <v>480.0174149994242</v>
      </c>
      <c r="FI32" s="62">
        <f t="shared" si="23"/>
        <v>484.81758914941844</v>
      </c>
      <c r="FJ32" s="62">
        <f t="shared" si="23"/>
        <v>489.6657650409126</v>
      </c>
      <c r="FK32" s="62">
        <f t="shared" si="23"/>
        <v>494.56242269132173</v>
      </c>
      <c r="FL32" s="62">
        <f t="shared" si="23"/>
        <v>499.5080469182349</v>
      </c>
      <c r="FM32" s="62">
        <f t="shared" si="23"/>
        <v>504.5031273874173</v>
      </c>
      <c r="FN32" s="62">
        <f t="shared" si="23"/>
        <v>509.5481586612915</v>
      </c>
      <c r="FO32" s="62">
        <f t="shared" si="23"/>
        <v>514.6436402479044</v>
      </c>
      <c r="FP32" s="62">
        <f t="shared" si="23"/>
        <v>519.7900766503834</v>
      </c>
      <c r="FQ32" s="62">
        <f t="shared" si="23"/>
        <v>524.9879774168872</v>
      </c>
      <c r="FR32" s="62">
        <f t="shared" si="23"/>
        <v>530.2378571910562</v>
      </c>
      <c r="FS32" s="62">
        <f t="shared" si="23"/>
        <v>535.5402357629667</v>
      </c>
      <c r="FT32" s="62">
        <f t="shared" si="23"/>
        <v>540.8956381205965</v>
      </c>
      <c r="FU32" s="62">
        <f t="shared" si="23"/>
        <v>546.3045945018024</v>
      </c>
      <c r="FV32" s="62">
        <f t="shared" si="23"/>
        <v>551.7676404468205</v>
      </c>
      <c r="FW32" s="62">
        <f t="shared" si="23"/>
        <v>557.2853168512887</v>
      </c>
      <c r="FX32" s="62">
        <f t="shared" si="23"/>
        <v>562.8581700198016</v>
      </c>
      <c r="FY32" s="62">
        <f t="shared" si="23"/>
        <v>568.4867517199996</v>
      </c>
      <c r="FZ32" s="62">
        <f t="shared" si="23"/>
        <v>574.1716192371996</v>
      </c>
      <c r="GA32" s="62">
        <f t="shared" si="23"/>
        <v>579.9133354295716</v>
      </c>
      <c r="GB32" s="62">
        <f t="shared" si="23"/>
        <v>585.7124687838673</v>
      </c>
      <c r="GC32" s="62">
        <f t="shared" si="23"/>
        <v>591.569593471706</v>
      </c>
      <c r="GD32" s="62">
        <f t="shared" si="23"/>
        <v>597.485289406423</v>
      </c>
      <c r="GE32" s="62">
        <f t="shared" si="23"/>
        <v>603.4601423004873</v>
      </c>
      <c r="GF32" s="62">
        <f t="shared" si="23"/>
        <v>609.4947437234922</v>
      </c>
      <c r="GG32" s="62">
        <f t="shared" si="23"/>
        <v>615.5896911607272</v>
      </c>
      <c r="GH32" s="62">
        <f t="shared" si="23"/>
        <v>621.7455880723345</v>
      </c>
      <c r="GI32" s="62">
        <f t="shared" si="23"/>
        <v>627.9630439530579</v>
      </c>
      <c r="GJ32" s="62">
        <f t="shared" si="23"/>
        <v>634.2426743925885</v>
      </c>
      <c r="GK32" s="62">
        <f t="shared" si="23"/>
        <v>640.5851011365144</v>
      </c>
      <c r="GL32" s="62">
        <f t="shared" si="23"/>
        <v>646.9909521478795</v>
      </c>
      <c r="GM32" s="62">
        <f t="shared" si="23"/>
        <v>653.4608616693583</v>
      </c>
      <c r="GN32" s="62">
        <f t="shared" si="23"/>
        <v>659.995470286052</v>
      </c>
      <c r="GO32" s="62">
        <f t="shared" si="23"/>
        <v>666.5954249889124</v>
      </c>
      <c r="GP32" s="62">
        <f t="shared" si="23"/>
        <v>673.2613792388016</v>
      </c>
      <c r="GQ32" s="62">
        <f t="shared" si="23"/>
        <v>679.9939930311897</v>
      </c>
      <c r="GR32" s="62">
        <f t="shared" si="23"/>
        <v>686.7939329615016</v>
      </c>
      <c r="GS32" s="62">
        <f t="shared" si="23"/>
        <v>693.6618722911167</v>
      </c>
      <c r="GT32" s="62">
        <f t="shared" si="23"/>
        <v>700.5984910140278</v>
      </c>
      <c r="GU32" s="62">
        <f aca="true" t="shared" si="24" ref="GU32:IV32">GT32*1.01</f>
        <v>707.604475924168</v>
      </c>
      <c r="GV32" s="62">
        <f t="shared" si="24"/>
        <v>714.6805206834097</v>
      </c>
      <c r="GW32" s="62">
        <f t="shared" si="24"/>
        <v>721.8273258902437</v>
      </c>
      <c r="GX32" s="62">
        <f t="shared" si="24"/>
        <v>729.0455991491461</v>
      </c>
      <c r="GY32" s="62">
        <f t="shared" si="24"/>
        <v>736.3360551406377</v>
      </c>
      <c r="GZ32" s="62">
        <f t="shared" si="24"/>
        <v>743.699415692044</v>
      </c>
      <c r="HA32" s="62">
        <f t="shared" si="24"/>
        <v>751.1364098489645</v>
      </c>
      <c r="HB32" s="62">
        <f t="shared" si="24"/>
        <v>758.6477739474542</v>
      </c>
      <c r="HC32" s="62">
        <f t="shared" si="24"/>
        <v>766.2342516869287</v>
      </c>
      <c r="HD32" s="62">
        <f t="shared" si="24"/>
        <v>773.896594203798</v>
      </c>
      <c r="HE32" s="62">
        <f t="shared" si="24"/>
        <v>781.635560145836</v>
      </c>
      <c r="HF32" s="62">
        <f t="shared" si="24"/>
        <v>789.4519157472944</v>
      </c>
      <c r="HG32" s="62">
        <f t="shared" si="24"/>
        <v>797.3464349047673</v>
      </c>
      <c r="HH32" s="62">
        <f t="shared" si="24"/>
        <v>805.319899253815</v>
      </c>
      <c r="HI32" s="62">
        <f t="shared" si="24"/>
        <v>813.3730982463532</v>
      </c>
      <c r="HJ32" s="62">
        <f t="shared" si="24"/>
        <v>821.5068292288167</v>
      </c>
      <c r="HK32" s="62">
        <f t="shared" si="24"/>
        <v>829.7218975211049</v>
      </c>
      <c r="HL32" s="62">
        <f t="shared" si="24"/>
        <v>838.019116496316</v>
      </c>
      <c r="HM32" s="62">
        <f t="shared" si="24"/>
        <v>846.3993076612792</v>
      </c>
      <c r="HN32" s="62">
        <f t="shared" si="24"/>
        <v>854.863300737892</v>
      </c>
      <c r="HO32" s="62">
        <f t="shared" si="24"/>
        <v>863.411933745271</v>
      </c>
      <c r="HP32" s="62">
        <f t="shared" si="24"/>
        <v>872.0460530827237</v>
      </c>
      <c r="HQ32" s="62">
        <f t="shared" si="24"/>
        <v>880.766513613551</v>
      </c>
      <c r="HR32" s="62">
        <f t="shared" si="24"/>
        <v>889.5741787496864</v>
      </c>
      <c r="HS32" s="62">
        <f t="shared" si="24"/>
        <v>898.4699205371833</v>
      </c>
      <c r="HT32" s="62">
        <f t="shared" si="24"/>
        <v>907.4546197425551</v>
      </c>
      <c r="HU32" s="62">
        <f t="shared" si="24"/>
        <v>916.5291659399807</v>
      </c>
      <c r="HV32" s="62">
        <f t="shared" si="24"/>
        <v>925.6944575993805</v>
      </c>
      <c r="HW32" s="62">
        <f t="shared" si="24"/>
        <v>934.9514021753743</v>
      </c>
      <c r="HX32" s="62">
        <f t="shared" si="24"/>
        <v>944.300916197128</v>
      </c>
      <c r="HY32" s="62">
        <f t="shared" si="24"/>
        <v>953.7439253590993</v>
      </c>
      <c r="HZ32" s="62">
        <f t="shared" si="24"/>
        <v>963.2813646126903</v>
      </c>
      <c r="IA32" s="62">
        <f t="shared" si="24"/>
        <v>972.9141782588172</v>
      </c>
      <c r="IB32" s="62">
        <f t="shared" si="24"/>
        <v>982.6433200414053</v>
      </c>
      <c r="IC32" s="62">
        <f t="shared" si="24"/>
        <v>992.4697532418194</v>
      </c>
      <c r="ID32" s="62">
        <f t="shared" si="24"/>
        <v>1002.3944507742376</v>
      </c>
      <c r="IE32" s="62">
        <f t="shared" si="24"/>
        <v>1012.41839528198</v>
      </c>
      <c r="IF32" s="62">
        <f t="shared" si="24"/>
        <v>1022.5425792347999</v>
      </c>
      <c r="IG32" s="62">
        <f t="shared" si="24"/>
        <v>1032.7680050271479</v>
      </c>
      <c r="IH32" s="62">
        <f t="shared" si="24"/>
        <v>1043.0956850774194</v>
      </c>
      <c r="II32" s="62">
        <f t="shared" si="24"/>
        <v>1053.5266419281936</v>
      </c>
      <c r="IJ32" s="62">
        <f t="shared" si="24"/>
        <v>1064.0619083474755</v>
      </c>
      <c r="IK32" s="62">
        <f t="shared" si="24"/>
        <v>1074.7025274309503</v>
      </c>
      <c r="IL32" s="62">
        <f t="shared" si="24"/>
        <v>1085.4495527052597</v>
      </c>
      <c r="IM32" s="62">
        <f t="shared" si="24"/>
        <v>1096.3040482323124</v>
      </c>
      <c r="IN32" s="62">
        <f t="shared" si="24"/>
        <v>1107.2670887146355</v>
      </c>
      <c r="IO32" s="62">
        <f t="shared" si="24"/>
        <v>1118.339759601782</v>
      </c>
      <c r="IP32" s="62">
        <f t="shared" si="24"/>
        <v>1129.5231571977997</v>
      </c>
      <c r="IQ32" s="62">
        <f t="shared" si="24"/>
        <v>1140.8183887697778</v>
      </c>
      <c r="IR32" s="62">
        <f t="shared" si="24"/>
        <v>1152.2265726574756</v>
      </c>
      <c r="IS32" s="62">
        <f t="shared" si="24"/>
        <v>1163.7488383840503</v>
      </c>
      <c r="IT32" s="62">
        <f t="shared" si="24"/>
        <v>1175.3863267678908</v>
      </c>
      <c r="IU32" s="62">
        <f t="shared" si="24"/>
        <v>1187.1401900355697</v>
      </c>
      <c r="IV32" s="62">
        <f t="shared" si="24"/>
        <v>1199.0115919359255</v>
      </c>
    </row>
    <row r="33" spans="1:256" s="40" customFormat="1" ht="12" customHeight="1">
      <c r="A33" s="41" t="s">
        <v>52</v>
      </c>
      <c r="B33" s="42">
        <v>484.57201928046834</v>
      </c>
      <c r="C33" s="42">
        <v>395.62823795271237</v>
      </c>
      <c r="D33" s="42">
        <v>349.6568220883969</v>
      </c>
      <c r="E33" s="42">
        <v>300.36180928683905</v>
      </c>
      <c r="F33" s="42">
        <v>248.33820153137884</v>
      </c>
      <c r="G33" s="42">
        <v>193.72062553339825</v>
      </c>
      <c r="H33" s="43">
        <v>135.58232062793746</v>
      </c>
      <c r="I33" s="44">
        <f aca="true" t="shared" si="25" ref="I33:BT33">H33</f>
        <v>135.58232062793746</v>
      </c>
      <c r="J33" s="44">
        <f t="shared" si="25"/>
        <v>135.58232062793746</v>
      </c>
      <c r="K33" s="44">
        <f t="shared" si="25"/>
        <v>135.58232062793746</v>
      </c>
      <c r="L33" s="44">
        <f t="shared" si="25"/>
        <v>135.58232062793746</v>
      </c>
      <c r="M33" s="44">
        <f t="shared" si="25"/>
        <v>135.58232062793746</v>
      </c>
      <c r="N33" s="44">
        <f t="shared" si="25"/>
        <v>135.58232062793746</v>
      </c>
      <c r="O33" s="44">
        <f t="shared" si="25"/>
        <v>135.58232062793746</v>
      </c>
      <c r="P33" s="44">
        <f t="shared" si="25"/>
        <v>135.58232062793746</v>
      </c>
      <c r="Q33" s="44">
        <f t="shared" si="25"/>
        <v>135.58232062793746</v>
      </c>
      <c r="R33" s="44">
        <f t="shared" si="25"/>
        <v>135.58232062793746</v>
      </c>
      <c r="S33" s="44">
        <f t="shared" si="25"/>
        <v>135.58232062793746</v>
      </c>
      <c r="T33" s="44">
        <f t="shared" si="25"/>
        <v>135.58232062793746</v>
      </c>
      <c r="U33" s="44">
        <f t="shared" si="25"/>
        <v>135.58232062793746</v>
      </c>
      <c r="V33" s="44">
        <f t="shared" si="25"/>
        <v>135.58232062793746</v>
      </c>
      <c r="W33" s="44">
        <f t="shared" si="25"/>
        <v>135.58232062793746</v>
      </c>
      <c r="X33" s="44">
        <f t="shared" si="25"/>
        <v>135.58232062793746</v>
      </c>
      <c r="Y33" s="44">
        <f t="shared" si="25"/>
        <v>135.58232062793746</v>
      </c>
      <c r="Z33" s="44">
        <f t="shared" si="25"/>
        <v>135.58232062793746</v>
      </c>
      <c r="AA33" s="44">
        <f t="shared" si="25"/>
        <v>135.58232062793746</v>
      </c>
      <c r="AB33" s="44">
        <f t="shared" si="25"/>
        <v>135.58232062793746</v>
      </c>
      <c r="AC33" s="44">
        <f t="shared" si="25"/>
        <v>135.58232062793746</v>
      </c>
      <c r="AD33" s="44">
        <f t="shared" si="25"/>
        <v>135.58232062793746</v>
      </c>
      <c r="AE33" s="44">
        <f t="shared" si="25"/>
        <v>135.58232062793746</v>
      </c>
      <c r="AF33" s="44">
        <f t="shared" si="25"/>
        <v>135.58232062793746</v>
      </c>
      <c r="AG33" s="44">
        <f t="shared" si="25"/>
        <v>135.58232062793746</v>
      </c>
      <c r="AH33" s="44">
        <f t="shared" si="25"/>
        <v>135.58232062793746</v>
      </c>
      <c r="AI33" s="44">
        <f t="shared" si="25"/>
        <v>135.58232062793746</v>
      </c>
      <c r="AJ33" s="44">
        <f t="shared" si="25"/>
        <v>135.58232062793746</v>
      </c>
      <c r="AK33" s="44">
        <f t="shared" si="25"/>
        <v>135.58232062793746</v>
      </c>
      <c r="AL33" s="44">
        <f t="shared" si="25"/>
        <v>135.58232062793746</v>
      </c>
      <c r="AM33" s="44">
        <f t="shared" si="25"/>
        <v>135.58232062793746</v>
      </c>
      <c r="AN33" s="44">
        <f t="shared" si="25"/>
        <v>135.58232062793746</v>
      </c>
      <c r="AO33" s="44">
        <f t="shared" si="25"/>
        <v>135.58232062793746</v>
      </c>
      <c r="AP33" s="44">
        <f t="shared" si="25"/>
        <v>135.58232062793746</v>
      </c>
      <c r="AQ33" s="44">
        <f t="shared" si="25"/>
        <v>135.58232062793746</v>
      </c>
      <c r="AR33" s="44">
        <f t="shared" si="25"/>
        <v>135.58232062793746</v>
      </c>
      <c r="AS33" s="44">
        <f t="shared" si="25"/>
        <v>135.58232062793746</v>
      </c>
      <c r="AT33" s="44">
        <f t="shared" si="25"/>
        <v>135.58232062793746</v>
      </c>
      <c r="AU33" s="44">
        <f t="shared" si="25"/>
        <v>135.58232062793746</v>
      </c>
      <c r="AV33" s="44">
        <f t="shared" si="25"/>
        <v>135.58232062793746</v>
      </c>
      <c r="AW33" s="44">
        <f t="shared" si="25"/>
        <v>135.58232062793746</v>
      </c>
      <c r="AX33" s="44">
        <f t="shared" si="25"/>
        <v>135.58232062793746</v>
      </c>
      <c r="AY33" s="44">
        <f t="shared" si="25"/>
        <v>135.58232062793746</v>
      </c>
      <c r="AZ33" s="44">
        <f t="shared" si="25"/>
        <v>135.58232062793746</v>
      </c>
      <c r="BA33" s="44">
        <f t="shared" si="25"/>
        <v>135.58232062793746</v>
      </c>
      <c r="BB33" s="44">
        <f t="shared" si="25"/>
        <v>135.58232062793746</v>
      </c>
      <c r="BC33" s="44">
        <f t="shared" si="25"/>
        <v>135.58232062793746</v>
      </c>
      <c r="BD33" s="44">
        <f t="shared" si="25"/>
        <v>135.58232062793746</v>
      </c>
      <c r="BE33" s="44">
        <f t="shared" si="25"/>
        <v>135.58232062793746</v>
      </c>
      <c r="BF33" s="44">
        <f t="shared" si="25"/>
        <v>135.58232062793746</v>
      </c>
      <c r="BG33" s="44">
        <f t="shared" si="25"/>
        <v>135.58232062793746</v>
      </c>
      <c r="BH33" s="44">
        <f t="shared" si="25"/>
        <v>135.58232062793746</v>
      </c>
      <c r="BI33" s="44">
        <f t="shared" si="25"/>
        <v>135.58232062793746</v>
      </c>
      <c r="BJ33" s="44">
        <f t="shared" si="25"/>
        <v>135.58232062793746</v>
      </c>
      <c r="BK33" s="44">
        <f t="shared" si="25"/>
        <v>135.58232062793746</v>
      </c>
      <c r="BL33" s="44">
        <f t="shared" si="25"/>
        <v>135.58232062793746</v>
      </c>
      <c r="BM33" s="44">
        <f t="shared" si="25"/>
        <v>135.58232062793746</v>
      </c>
      <c r="BN33" s="44">
        <f t="shared" si="25"/>
        <v>135.58232062793746</v>
      </c>
      <c r="BO33" s="44">
        <f t="shared" si="25"/>
        <v>135.58232062793746</v>
      </c>
      <c r="BP33" s="44">
        <f t="shared" si="25"/>
        <v>135.58232062793746</v>
      </c>
      <c r="BQ33" s="44">
        <f t="shared" si="25"/>
        <v>135.58232062793746</v>
      </c>
      <c r="BR33" s="44">
        <f t="shared" si="25"/>
        <v>135.58232062793746</v>
      </c>
      <c r="BS33" s="44">
        <f t="shared" si="25"/>
        <v>135.58232062793746</v>
      </c>
      <c r="BT33" s="44">
        <f t="shared" si="25"/>
        <v>135.58232062793746</v>
      </c>
      <c r="BU33" s="44">
        <f aca="true" t="shared" si="26" ref="BU33:EF33">BT33</f>
        <v>135.58232062793746</v>
      </c>
      <c r="BV33" s="44">
        <f t="shared" si="26"/>
        <v>135.58232062793746</v>
      </c>
      <c r="BW33" s="44">
        <f t="shared" si="26"/>
        <v>135.58232062793746</v>
      </c>
      <c r="BX33" s="44">
        <f t="shared" si="26"/>
        <v>135.58232062793746</v>
      </c>
      <c r="BY33" s="44">
        <f t="shared" si="26"/>
        <v>135.58232062793746</v>
      </c>
      <c r="BZ33" s="44">
        <f t="shared" si="26"/>
        <v>135.58232062793746</v>
      </c>
      <c r="CA33" s="44">
        <f t="shared" si="26"/>
        <v>135.58232062793746</v>
      </c>
      <c r="CB33" s="44">
        <f t="shared" si="26"/>
        <v>135.58232062793746</v>
      </c>
      <c r="CC33" s="44">
        <f t="shared" si="26"/>
        <v>135.58232062793746</v>
      </c>
      <c r="CD33" s="44">
        <f t="shared" si="26"/>
        <v>135.58232062793746</v>
      </c>
      <c r="CE33" s="44">
        <f t="shared" si="26"/>
        <v>135.58232062793746</v>
      </c>
      <c r="CF33" s="44">
        <f t="shared" si="26"/>
        <v>135.58232062793746</v>
      </c>
      <c r="CG33" s="44">
        <f t="shared" si="26"/>
        <v>135.58232062793746</v>
      </c>
      <c r="CH33" s="44">
        <f t="shared" si="26"/>
        <v>135.58232062793746</v>
      </c>
      <c r="CI33" s="44">
        <f t="shared" si="26"/>
        <v>135.58232062793746</v>
      </c>
      <c r="CJ33" s="44">
        <f t="shared" si="26"/>
        <v>135.58232062793746</v>
      </c>
      <c r="CK33" s="44">
        <f t="shared" si="26"/>
        <v>135.58232062793746</v>
      </c>
      <c r="CL33" s="44">
        <f t="shared" si="26"/>
        <v>135.58232062793746</v>
      </c>
      <c r="CM33" s="44">
        <f t="shared" si="26"/>
        <v>135.58232062793746</v>
      </c>
      <c r="CN33" s="44">
        <f t="shared" si="26"/>
        <v>135.58232062793746</v>
      </c>
      <c r="CO33" s="44">
        <f t="shared" si="26"/>
        <v>135.58232062793746</v>
      </c>
      <c r="CP33" s="44">
        <f t="shared" si="26"/>
        <v>135.58232062793746</v>
      </c>
      <c r="CQ33" s="44">
        <f t="shared" si="26"/>
        <v>135.58232062793746</v>
      </c>
      <c r="CR33" s="44">
        <f t="shared" si="26"/>
        <v>135.58232062793746</v>
      </c>
      <c r="CS33" s="44">
        <f t="shared" si="26"/>
        <v>135.58232062793746</v>
      </c>
      <c r="CT33" s="44">
        <f t="shared" si="26"/>
        <v>135.58232062793746</v>
      </c>
      <c r="CU33" s="44">
        <f t="shared" si="26"/>
        <v>135.58232062793746</v>
      </c>
      <c r="CV33" s="44">
        <f t="shared" si="26"/>
        <v>135.58232062793746</v>
      </c>
      <c r="CW33" s="44">
        <f t="shared" si="26"/>
        <v>135.58232062793746</v>
      </c>
      <c r="CX33" s="44">
        <f t="shared" si="26"/>
        <v>135.58232062793746</v>
      </c>
      <c r="CY33" s="44">
        <f t="shared" si="26"/>
        <v>135.58232062793746</v>
      </c>
      <c r="CZ33" s="44">
        <f t="shared" si="26"/>
        <v>135.58232062793746</v>
      </c>
      <c r="DA33" s="44">
        <f t="shared" si="26"/>
        <v>135.58232062793746</v>
      </c>
      <c r="DB33" s="44">
        <f t="shared" si="26"/>
        <v>135.58232062793746</v>
      </c>
      <c r="DC33" s="44">
        <f t="shared" si="26"/>
        <v>135.58232062793746</v>
      </c>
      <c r="DD33" s="44">
        <f t="shared" si="26"/>
        <v>135.58232062793746</v>
      </c>
      <c r="DE33" s="44">
        <f t="shared" si="26"/>
        <v>135.58232062793746</v>
      </c>
      <c r="DF33" s="44">
        <f t="shared" si="26"/>
        <v>135.58232062793746</v>
      </c>
      <c r="DG33" s="44">
        <f t="shared" si="26"/>
        <v>135.58232062793746</v>
      </c>
      <c r="DH33" s="44">
        <f t="shared" si="26"/>
        <v>135.58232062793746</v>
      </c>
      <c r="DI33" s="44">
        <f t="shared" si="26"/>
        <v>135.58232062793746</v>
      </c>
      <c r="DJ33" s="44">
        <f t="shared" si="26"/>
        <v>135.58232062793746</v>
      </c>
      <c r="DK33" s="44">
        <f t="shared" si="26"/>
        <v>135.58232062793746</v>
      </c>
      <c r="DL33" s="44">
        <f t="shared" si="26"/>
        <v>135.58232062793746</v>
      </c>
      <c r="DM33" s="44">
        <f t="shared" si="26"/>
        <v>135.58232062793746</v>
      </c>
      <c r="DN33" s="44">
        <f t="shared" si="26"/>
        <v>135.58232062793746</v>
      </c>
      <c r="DO33" s="44">
        <f t="shared" si="26"/>
        <v>135.58232062793746</v>
      </c>
      <c r="DP33" s="44">
        <f t="shared" si="26"/>
        <v>135.58232062793746</v>
      </c>
      <c r="DQ33" s="44">
        <f t="shared" si="26"/>
        <v>135.58232062793746</v>
      </c>
      <c r="DR33" s="44">
        <f t="shared" si="26"/>
        <v>135.58232062793746</v>
      </c>
      <c r="DS33" s="44">
        <f t="shared" si="26"/>
        <v>135.58232062793746</v>
      </c>
      <c r="DT33" s="44">
        <f t="shared" si="26"/>
        <v>135.58232062793746</v>
      </c>
      <c r="DU33" s="44">
        <f t="shared" si="26"/>
        <v>135.58232062793746</v>
      </c>
      <c r="DV33" s="44">
        <f t="shared" si="26"/>
        <v>135.58232062793746</v>
      </c>
      <c r="DW33" s="44">
        <f t="shared" si="26"/>
        <v>135.58232062793746</v>
      </c>
      <c r="DX33" s="44">
        <f t="shared" si="26"/>
        <v>135.58232062793746</v>
      </c>
      <c r="DY33" s="44">
        <f t="shared" si="26"/>
        <v>135.58232062793746</v>
      </c>
      <c r="DZ33" s="44">
        <f t="shared" si="26"/>
        <v>135.58232062793746</v>
      </c>
      <c r="EA33" s="44">
        <f t="shared" si="26"/>
        <v>135.58232062793746</v>
      </c>
      <c r="EB33" s="44">
        <f t="shared" si="26"/>
        <v>135.58232062793746</v>
      </c>
      <c r="EC33" s="44">
        <f t="shared" si="26"/>
        <v>135.58232062793746</v>
      </c>
      <c r="ED33" s="44">
        <f t="shared" si="26"/>
        <v>135.58232062793746</v>
      </c>
      <c r="EE33" s="44">
        <f t="shared" si="26"/>
        <v>135.58232062793746</v>
      </c>
      <c r="EF33" s="44">
        <f t="shared" si="26"/>
        <v>135.58232062793746</v>
      </c>
      <c r="EG33" s="44">
        <f aca="true" t="shared" si="27" ref="EG33:GR33">EF33</f>
        <v>135.58232062793746</v>
      </c>
      <c r="EH33" s="44">
        <f t="shared" si="27"/>
        <v>135.58232062793746</v>
      </c>
      <c r="EI33" s="44">
        <f t="shared" si="27"/>
        <v>135.58232062793746</v>
      </c>
      <c r="EJ33" s="44">
        <f t="shared" si="27"/>
        <v>135.58232062793746</v>
      </c>
      <c r="EK33" s="44">
        <f t="shared" si="27"/>
        <v>135.58232062793746</v>
      </c>
      <c r="EL33" s="44">
        <f t="shared" si="27"/>
        <v>135.58232062793746</v>
      </c>
      <c r="EM33" s="44">
        <f t="shared" si="27"/>
        <v>135.58232062793746</v>
      </c>
      <c r="EN33" s="44">
        <f t="shared" si="27"/>
        <v>135.58232062793746</v>
      </c>
      <c r="EO33" s="44">
        <f t="shared" si="27"/>
        <v>135.58232062793746</v>
      </c>
      <c r="EP33" s="44">
        <f t="shared" si="27"/>
        <v>135.58232062793746</v>
      </c>
      <c r="EQ33" s="44">
        <f t="shared" si="27"/>
        <v>135.58232062793746</v>
      </c>
      <c r="ER33" s="44">
        <f t="shared" si="27"/>
        <v>135.58232062793746</v>
      </c>
      <c r="ES33" s="44">
        <f t="shared" si="27"/>
        <v>135.58232062793746</v>
      </c>
      <c r="ET33" s="44">
        <f t="shared" si="27"/>
        <v>135.58232062793746</v>
      </c>
      <c r="EU33" s="44">
        <f t="shared" si="27"/>
        <v>135.58232062793746</v>
      </c>
      <c r="EV33" s="44">
        <f t="shared" si="27"/>
        <v>135.58232062793746</v>
      </c>
      <c r="EW33" s="44">
        <f t="shared" si="27"/>
        <v>135.58232062793746</v>
      </c>
      <c r="EX33" s="44">
        <f t="shared" si="27"/>
        <v>135.58232062793746</v>
      </c>
      <c r="EY33" s="44">
        <f t="shared" si="27"/>
        <v>135.58232062793746</v>
      </c>
      <c r="EZ33" s="44">
        <f t="shared" si="27"/>
        <v>135.58232062793746</v>
      </c>
      <c r="FA33" s="44">
        <f t="shared" si="27"/>
        <v>135.58232062793746</v>
      </c>
      <c r="FB33" s="44">
        <f t="shared" si="27"/>
        <v>135.58232062793746</v>
      </c>
      <c r="FC33" s="44">
        <f t="shared" si="27"/>
        <v>135.58232062793746</v>
      </c>
      <c r="FD33" s="44">
        <f t="shared" si="27"/>
        <v>135.58232062793746</v>
      </c>
      <c r="FE33" s="44">
        <f t="shared" si="27"/>
        <v>135.58232062793746</v>
      </c>
      <c r="FF33" s="44">
        <f t="shared" si="27"/>
        <v>135.58232062793746</v>
      </c>
      <c r="FG33" s="44">
        <f t="shared" si="27"/>
        <v>135.58232062793746</v>
      </c>
      <c r="FH33" s="44">
        <f t="shared" si="27"/>
        <v>135.58232062793746</v>
      </c>
      <c r="FI33" s="44">
        <f t="shared" si="27"/>
        <v>135.58232062793746</v>
      </c>
      <c r="FJ33" s="44">
        <f t="shared" si="27"/>
        <v>135.58232062793746</v>
      </c>
      <c r="FK33" s="44">
        <f t="shared" si="27"/>
        <v>135.58232062793746</v>
      </c>
      <c r="FL33" s="44">
        <f t="shared" si="27"/>
        <v>135.58232062793746</v>
      </c>
      <c r="FM33" s="44">
        <f t="shared" si="27"/>
        <v>135.58232062793746</v>
      </c>
      <c r="FN33" s="44">
        <f t="shared" si="27"/>
        <v>135.58232062793746</v>
      </c>
      <c r="FO33" s="44">
        <f t="shared" si="27"/>
        <v>135.58232062793746</v>
      </c>
      <c r="FP33" s="44">
        <f t="shared" si="27"/>
        <v>135.58232062793746</v>
      </c>
      <c r="FQ33" s="44">
        <f t="shared" si="27"/>
        <v>135.58232062793746</v>
      </c>
      <c r="FR33" s="44">
        <f t="shared" si="27"/>
        <v>135.58232062793746</v>
      </c>
      <c r="FS33" s="44">
        <f t="shared" si="27"/>
        <v>135.58232062793746</v>
      </c>
      <c r="FT33" s="44">
        <f t="shared" si="27"/>
        <v>135.58232062793746</v>
      </c>
      <c r="FU33" s="44">
        <f t="shared" si="27"/>
        <v>135.58232062793746</v>
      </c>
      <c r="FV33" s="44">
        <f t="shared" si="27"/>
        <v>135.58232062793746</v>
      </c>
      <c r="FW33" s="44">
        <f t="shared" si="27"/>
        <v>135.58232062793746</v>
      </c>
      <c r="FX33" s="44">
        <f t="shared" si="27"/>
        <v>135.58232062793746</v>
      </c>
      <c r="FY33" s="44">
        <f t="shared" si="27"/>
        <v>135.58232062793746</v>
      </c>
      <c r="FZ33" s="44">
        <f t="shared" si="27"/>
        <v>135.58232062793746</v>
      </c>
      <c r="GA33" s="44">
        <f t="shared" si="27"/>
        <v>135.58232062793746</v>
      </c>
      <c r="GB33" s="44">
        <f t="shared" si="27"/>
        <v>135.58232062793746</v>
      </c>
      <c r="GC33" s="44">
        <f t="shared" si="27"/>
        <v>135.58232062793746</v>
      </c>
      <c r="GD33" s="44">
        <f t="shared" si="27"/>
        <v>135.58232062793746</v>
      </c>
      <c r="GE33" s="44">
        <f t="shared" si="27"/>
        <v>135.58232062793746</v>
      </c>
      <c r="GF33" s="44">
        <f t="shared" si="27"/>
        <v>135.58232062793746</v>
      </c>
      <c r="GG33" s="44">
        <f t="shared" si="27"/>
        <v>135.58232062793746</v>
      </c>
      <c r="GH33" s="44">
        <f t="shared" si="27"/>
        <v>135.58232062793746</v>
      </c>
      <c r="GI33" s="44">
        <f t="shared" si="27"/>
        <v>135.58232062793746</v>
      </c>
      <c r="GJ33" s="44">
        <f t="shared" si="27"/>
        <v>135.58232062793746</v>
      </c>
      <c r="GK33" s="44">
        <f t="shared" si="27"/>
        <v>135.58232062793746</v>
      </c>
      <c r="GL33" s="44">
        <f t="shared" si="27"/>
        <v>135.58232062793746</v>
      </c>
      <c r="GM33" s="44">
        <f t="shared" si="27"/>
        <v>135.58232062793746</v>
      </c>
      <c r="GN33" s="44">
        <f t="shared" si="27"/>
        <v>135.58232062793746</v>
      </c>
      <c r="GO33" s="44">
        <f t="shared" si="27"/>
        <v>135.58232062793746</v>
      </c>
      <c r="GP33" s="44">
        <f t="shared" si="27"/>
        <v>135.58232062793746</v>
      </c>
      <c r="GQ33" s="44">
        <f t="shared" si="27"/>
        <v>135.58232062793746</v>
      </c>
      <c r="GR33" s="44">
        <f t="shared" si="27"/>
        <v>135.58232062793746</v>
      </c>
      <c r="GS33" s="44">
        <f aca="true" t="shared" si="28" ref="GS33:IV33">GR33</f>
        <v>135.58232062793746</v>
      </c>
      <c r="GT33" s="44">
        <f t="shared" si="28"/>
        <v>135.58232062793746</v>
      </c>
      <c r="GU33" s="44">
        <f t="shared" si="28"/>
        <v>135.58232062793746</v>
      </c>
      <c r="GV33" s="44">
        <f t="shared" si="28"/>
        <v>135.58232062793746</v>
      </c>
      <c r="GW33" s="44">
        <f t="shared" si="28"/>
        <v>135.58232062793746</v>
      </c>
      <c r="GX33" s="44">
        <f t="shared" si="28"/>
        <v>135.58232062793746</v>
      </c>
      <c r="GY33" s="44">
        <f t="shared" si="28"/>
        <v>135.58232062793746</v>
      </c>
      <c r="GZ33" s="44">
        <f t="shared" si="28"/>
        <v>135.58232062793746</v>
      </c>
      <c r="HA33" s="44">
        <f t="shared" si="28"/>
        <v>135.58232062793746</v>
      </c>
      <c r="HB33" s="44">
        <f t="shared" si="28"/>
        <v>135.58232062793746</v>
      </c>
      <c r="HC33" s="44">
        <f t="shared" si="28"/>
        <v>135.58232062793746</v>
      </c>
      <c r="HD33" s="44">
        <f t="shared" si="28"/>
        <v>135.58232062793746</v>
      </c>
      <c r="HE33" s="44">
        <f t="shared" si="28"/>
        <v>135.58232062793746</v>
      </c>
      <c r="HF33" s="44">
        <f t="shared" si="28"/>
        <v>135.58232062793746</v>
      </c>
      <c r="HG33" s="44">
        <f t="shared" si="28"/>
        <v>135.58232062793746</v>
      </c>
      <c r="HH33" s="44">
        <f t="shared" si="28"/>
        <v>135.58232062793746</v>
      </c>
      <c r="HI33" s="44">
        <f t="shared" si="28"/>
        <v>135.58232062793746</v>
      </c>
      <c r="HJ33" s="44">
        <f t="shared" si="28"/>
        <v>135.58232062793746</v>
      </c>
      <c r="HK33" s="44">
        <f t="shared" si="28"/>
        <v>135.58232062793746</v>
      </c>
      <c r="HL33" s="44">
        <f t="shared" si="28"/>
        <v>135.58232062793746</v>
      </c>
      <c r="HM33" s="44">
        <f t="shared" si="28"/>
        <v>135.58232062793746</v>
      </c>
      <c r="HN33" s="44">
        <f t="shared" si="28"/>
        <v>135.58232062793746</v>
      </c>
      <c r="HO33" s="44">
        <f t="shared" si="28"/>
        <v>135.58232062793746</v>
      </c>
      <c r="HP33" s="44">
        <f t="shared" si="28"/>
        <v>135.58232062793746</v>
      </c>
      <c r="HQ33" s="44">
        <f t="shared" si="28"/>
        <v>135.58232062793746</v>
      </c>
      <c r="HR33" s="44">
        <f t="shared" si="28"/>
        <v>135.58232062793746</v>
      </c>
      <c r="HS33" s="44">
        <f t="shared" si="28"/>
        <v>135.58232062793746</v>
      </c>
      <c r="HT33" s="44">
        <f t="shared" si="28"/>
        <v>135.58232062793746</v>
      </c>
      <c r="HU33" s="44">
        <f t="shared" si="28"/>
        <v>135.58232062793746</v>
      </c>
      <c r="HV33" s="44">
        <f t="shared" si="28"/>
        <v>135.58232062793746</v>
      </c>
      <c r="HW33" s="44">
        <f t="shared" si="28"/>
        <v>135.58232062793746</v>
      </c>
      <c r="HX33" s="44">
        <f t="shared" si="28"/>
        <v>135.58232062793746</v>
      </c>
      <c r="HY33" s="44">
        <f t="shared" si="28"/>
        <v>135.58232062793746</v>
      </c>
      <c r="HZ33" s="44">
        <f t="shared" si="28"/>
        <v>135.58232062793746</v>
      </c>
      <c r="IA33" s="44">
        <f t="shared" si="28"/>
        <v>135.58232062793746</v>
      </c>
      <c r="IB33" s="44">
        <f t="shared" si="28"/>
        <v>135.58232062793746</v>
      </c>
      <c r="IC33" s="44">
        <f t="shared" si="28"/>
        <v>135.58232062793746</v>
      </c>
      <c r="ID33" s="44">
        <f t="shared" si="28"/>
        <v>135.58232062793746</v>
      </c>
      <c r="IE33" s="44">
        <f t="shared" si="28"/>
        <v>135.58232062793746</v>
      </c>
      <c r="IF33" s="44">
        <f t="shared" si="28"/>
        <v>135.58232062793746</v>
      </c>
      <c r="IG33" s="44">
        <f t="shared" si="28"/>
        <v>135.58232062793746</v>
      </c>
      <c r="IH33" s="44">
        <f t="shared" si="28"/>
        <v>135.58232062793746</v>
      </c>
      <c r="II33" s="44">
        <f t="shared" si="28"/>
        <v>135.58232062793746</v>
      </c>
      <c r="IJ33" s="44">
        <f t="shared" si="28"/>
        <v>135.58232062793746</v>
      </c>
      <c r="IK33" s="44">
        <f t="shared" si="28"/>
        <v>135.58232062793746</v>
      </c>
      <c r="IL33" s="44">
        <f t="shared" si="28"/>
        <v>135.58232062793746</v>
      </c>
      <c r="IM33" s="44">
        <f t="shared" si="28"/>
        <v>135.58232062793746</v>
      </c>
      <c r="IN33" s="44">
        <f t="shared" si="28"/>
        <v>135.58232062793746</v>
      </c>
      <c r="IO33" s="44">
        <f t="shared" si="28"/>
        <v>135.58232062793746</v>
      </c>
      <c r="IP33" s="44">
        <f t="shared" si="28"/>
        <v>135.58232062793746</v>
      </c>
      <c r="IQ33" s="44">
        <f t="shared" si="28"/>
        <v>135.58232062793746</v>
      </c>
      <c r="IR33" s="44">
        <f t="shared" si="28"/>
        <v>135.58232062793746</v>
      </c>
      <c r="IS33" s="44">
        <f t="shared" si="28"/>
        <v>135.58232062793746</v>
      </c>
      <c r="IT33" s="44">
        <f t="shared" si="28"/>
        <v>135.58232062793746</v>
      </c>
      <c r="IU33" s="44">
        <f t="shared" si="28"/>
        <v>135.58232062793746</v>
      </c>
      <c r="IV33" s="44">
        <f t="shared" si="28"/>
        <v>135.58232062793746</v>
      </c>
    </row>
    <row r="35" spans="1:256" s="29" customFormat="1" ht="12">
      <c r="A35" s="29" t="s">
        <v>47</v>
      </c>
      <c r="B35" s="30"/>
      <c r="D35" s="29">
        <f>D32/135.27</f>
        <v>0.37624506641906225</v>
      </c>
      <c r="E35" s="29">
        <f aca="true" t="shared" si="29" ref="E35:BP35">E32/135.27</f>
        <v>0.42377801076627125</v>
      </c>
      <c r="F35" s="29">
        <f t="shared" si="29"/>
        <v>0.46682416604954213</v>
      </c>
      <c r="G35" s="29">
        <f t="shared" si="29"/>
        <v>0.5135060660160137</v>
      </c>
      <c r="H35" s="29">
        <f t="shared" si="29"/>
        <v>0.5564488763637737</v>
      </c>
      <c r="I35" s="29">
        <f t="shared" si="29"/>
        <v>0.7590013834585976</v>
      </c>
      <c r="J35" s="29">
        <f t="shared" si="29"/>
        <v>0.7665913972931835</v>
      </c>
      <c r="K35" s="29">
        <f t="shared" si="29"/>
        <v>0.7742573112661154</v>
      </c>
      <c r="L35" s="29">
        <f t="shared" si="29"/>
        <v>0.7819998843787765</v>
      </c>
      <c r="M35" s="29">
        <f t="shared" si="29"/>
        <v>0.7898198832225644</v>
      </c>
      <c r="N35" s="29">
        <f t="shared" si="29"/>
        <v>0.7977180820547901</v>
      </c>
      <c r="O35" s="29">
        <f t="shared" si="29"/>
        <v>0.8056952628753379</v>
      </c>
      <c r="P35" s="29">
        <f t="shared" si="29"/>
        <v>0.8137522155040913</v>
      </c>
      <c r="Q35" s="29">
        <f t="shared" si="29"/>
        <v>0.8218897376591322</v>
      </c>
      <c r="R35" s="29">
        <f t="shared" si="29"/>
        <v>0.8301086350357235</v>
      </c>
      <c r="S35" s="29">
        <f t="shared" si="29"/>
        <v>0.8384097213860807</v>
      </c>
      <c r="T35" s="29">
        <f t="shared" si="29"/>
        <v>0.8467938185999416</v>
      </c>
      <c r="U35" s="29">
        <f t="shared" si="29"/>
        <v>0.855261756785941</v>
      </c>
      <c r="V35" s="29">
        <f t="shared" si="29"/>
        <v>0.8638143743538004</v>
      </c>
      <c r="W35" s="29">
        <f t="shared" si="29"/>
        <v>0.8724525180973384</v>
      </c>
      <c r="X35" s="29">
        <f t="shared" si="29"/>
        <v>0.8811770432783118</v>
      </c>
      <c r="Y35" s="29">
        <f t="shared" si="29"/>
        <v>0.889988813711095</v>
      </c>
      <c r="Z35" s="29">
        <f t="shared" si="29"/>
        <v>0.8988887018482059</v>
      </c>
      <c r="AA35" s="29">
        <f t="shared" si="29"/>
        <v>0.9078775888666879</v>
      </c>
      <c r="AB35" s="29">
        <f t="shared" si="29"/>
        <v>0.9169563647553548</v>
      </c>
      <c r="AC35" s="29">
        <f t="shared" si="29"/>
        <v>0.9261259284029084</v>
      </c>
      <c r="AD35" s="29">
        <f t="shared" si="29"/>
        <v>0.9353871876869376</v>
      </c>
      <c r="AE35" s="29">
        <f t="shared" si="29"/>
        <v>0.9447410595638069</v>
      </c>
      <c r="AF35" s="29">
        <f t="shared" si="29"/>
        <v>0.9541884701594451</v>
      </c>
      <c r="AG35" s="29">
        <f t="shared" si="29"/>
        <v>0.9637303548610395</v>
      </c>
      <c r="AH35" s="29">
        <f t="shared" si="29"/>
        <v>0.9733676584096499</v>
      </c>
      <c r="AI35" s="29">
        <f t="shared" si="29"/>
        <v>0.9831013349937464</v>
      </c>
      <c r="AJ35" s="29">
        <f t="shared" si="29"/>
        <v>0.9929323483436839</v>
      </c>
      <c r="AK35" s="29">
        <f t="shared" si="29"/>
        <v>1.0028616718271208</v>
      </c>
      <c r="AL35" s="29">
        <f t="shared" si="29"/>
        <v>1.0128902885453919</v>
      </c>
      <c r="AM35" s="29">
        <f t="shared" si="29"/>
        <v>1.0230191914308457</v>
      </c>
      <c r="AN35" s="29">
        <f t="shared" si="29"/>
        <v>1.0332493833451541</v>
      </c>
      <c r="AO35" s="29">
        <f t="shared" si="29"/>
        <v>1.0435818771786058</v>
      </c>
      <c r="AP35" s="29">
        <f t="shared" si="29"/>
        <v>1.054017695950392</v>
      </c>
      <c r="AQ35" s="29">
        <f t="shared" si="29"/>
        <v>1.064557872909896</v>
      </c>
      <c r="AR35" s="29">
        <f t="shared" si="29"/>
        <v>1.0752034516389948</v>
      </c>
      <c r="AS35" s="29">
        <f t="shared" si="29"/>
        <v>1.0859554861553848</v>
      </c>
      <c r="AT35" s="29">
        <f t="shared" si="29"/>
        <v>1.0968150410169388</v>
      </c>
      <c r="AU35" s="29">
        <f t="shared" si="29"/>
        <v>1.1077831914271083</v>
      </c>
      <c r="AV35" s="29">
        <f t="shared" si="29"/>
        <v>1.1188610233413794</v>
      </c>
      <c r="AW35" s="29">
        <f t="shared" si="29"/>
        <v>1.1300496335747932</v>
      </c>
      <c r="AX35" s="29">
        <f t="shared" si="29"/>
        <v>1.1413501299105413</v>
      </c>
      <c r="AY35" s="29">
        <f t="shared" si="29"/>
        <v>1.1527636312096465</v>
      </c>
      <c r="AZ35" s="29">
        <f t="shared" si="29"/>
        <v>1.1642912675217432</v>
      </c>
      <c r="BA35" s="29">
        <f t="shared" si="29"/>
        <v>1.1759341801969605</v>
      </c>
      <c r="BB35" s="29">
        <f t="shared" si="29"/>
        <v>1.1876935219989302</v>
      </c>
      <c r="BC35" s="29">
        <f t="shared" si="29"/>
        <v>1.1995704572189196</v>
      </c>
      <c r="BD35" s="29">
        <f t="shared" si="29"/>
        <v>1.2115661617911089</v>
      </c>
      <c r="BE35" s="29">
        <f t="shared" si="29"/>
        <v>1.2236818234090199</v>
      </c>
      <c r="BF35" s="29">
        <f t="shared" si="29"/>
        <v>1.23591864164311</v>
      </c>
      <c r="BG35" s="29">
        <f t="shared" si="29"/>
        <v>1.2482778280595412</v>
      </c>
      <c r="BH35" s="29">
        <f t="shared" si="29"/>
        <v>1.2607606063401364</v>
      </c>
      <c r="BI35" s="29">
        <f t="shared" si="29"/>
        <v>1.273368212403538</v>
      </c>
      <c r="BJ35" s="29">
        <f t="shared" si="29"/>
        <v>1.2861018945275733</v>
      </c>
      <c r="BK35" s="29">
        <f t="shared" si="29"/>
        <v>1.298962913472849</v>
      </c>
      <c r="BL35" s="29">
        <f t="shared" si="29"/>
        <v>1.3119525426075775</v>
      </c>
      <c r="BM35" s="29">
        <f t="shared" si="29"/>
        <v>1.3250720680336534</v>
      </c>
      <c r="BN35" s="29">
        <f t="shared" si="29"/>
        <v>1.33832278871399</v>
      </c>
      <c r="BO35" s="29">
        <f t="shared" si="29"/>
        <v>1.3517060166011297</v>
      </c>
      <c r="BP35" s="29">
        <f t="shared" si="29"/>
        <v>1.365223076767141</v>
      </c>
      <c r="BQ35" s="29">
        <f aca="true" t="shared" si="30" ref="BQ35:EB35">BQ32/135.27</f>
        <v>1.3788753075348124</v>
      </c>
      <c r="BR35" s="29">
        <f t="shared" si="30"/>
        <v>1.3926640606101606</v>
      </c>
      <c r="BS35" s="29">
        <f t="shared" si="30"/>
        <v>1.406590701216262</v>
      </c>
      <c r="BT35" s="29">
        <f t="shared" si="30"/>
        <v>1.4206566082284247</v>
      </c>
      <c r="BU35" s="29">
        <f t="shared" si="30"/>
        <v>1.4348631743107088</v>
      </c>
      <c r="BV35" s="29">
        <f t="shared" si="30"/>
        <v>1.449211806053816</v>
      </c>
      <c r="BW35" s="29">
        <f t="shared" si="30"/>
        <v>1.4637039241143541</v>
      </c>
      <c r="BX35" s="29">
        <f t="shared" si="30"/>
        <v>1.4783409633554976</v>
      </c>
      <c r="BY35" s="29">
        <f t="shared" si="30"/>
        <v>1.4931243729890527</v>
      </c>
      <c r="BZ35" s="29">
        <f t="shared" si="30"/>
        <v>1.5080556167189432</v>
      </c>
      <c r="CA35" s="29">
        <f t="shared" si="30"/>
        <v>1.5231361728861328</v>
      </c>
      <c r="CB35" s="29">
        <f t="shared" si="30"/>
        <v>1.538367534614994</v>
      </c>
      <c r="CC35" s="29">
        <f t="shared" si="30"/>
        <v>1.553751209961144</v>
      </c>
      <c r="CD35" s="29">
        <f t="shared" si="30"/>
        <v>1.5692887220607554</v>
      </c>
      <c r="CE35" s="29">
        <f t="shared" si="30"/>
        <v>1.5849816092813631</v>
      </c>
      <c r="CF35" s="29">
        <f t="shared" si="30"/>
        <v>1.6008314253741767</v>
      </c>
      <c r="CG35" s="29">
        <f t="shared" si="30"/>
        <v>1.6168397396279186</v>
      </c>
      <c r="CH35" s="29">
        <f t="shared" si="30"/>
        <v>1.6330081370241978</v>
      </c>
      <c r="CI35" s="29">
        <f t="shared" si="30"/>
        <v>1.6493382183944398</v>
      </c>
      <c r="CJ35" s="29">
        <f t="shared" si="30"/>
        <v>1.6658316005783844</v>
      </c>
      <c r="CK35" s="29">
        <f t="shared" si="30"/>
        <v>1.6824899165841682</v>
      </c>
      <c r="CL35" s="29">
        <f t="shared" si="30"/>
        <v>1.6993148157500098</v>
      </c>
      <c r="CM35" s="29">
        <f t="shared" si="30"/>
        <v>1.7163079639075098</v>
      </c>
      <c r="CN35" s="29">
        <f t="shared" si="30"/>
        <v>1.733471043546585</v>
      </c>
      <c r="CO35" s="29">
        <f t="shared" si="30"/>
        <v>1.7508057539820507</v>
      </c>
      <c r="CP35" s="29">
        <f t="shared" si="30"/>
        <v>1.7683138115218713</v>
      </c>
      <c r="CQ35" s="29">
        <f t="shared" si="30"/>
        <v>1.78599694963709</v>
      </c>
      <c r="CR35" s="29">
        <f t="shared" si="30"/>
        <v>1.8038569191334608</v>
      </c>
      <c r="CS35" s="29">
        <f t="shared" si="30"/>
        <v>1.8218954883247955</v>
      </c>
      <c r="CT35" s="29">
        <f t="shared" si="30"/>
        <v>1.8401144432080434</v>
      </c>
      <c r="CU35" s="29">
        <f t="shared" si="30"/>
        <v>1.8585155876401238</v>
      </c>
      <c r="CV35" s="29">
        <f t="shared" si="30"/>
        <v>1.8771007435165252</v>
      </c>
      <c r="CW35" s="29">
        <f t="shared" si="30"/>
        <v>1.8958717509516902</v>
      </c>
      <c r="CX35" s="29">
        <f t="shared" si="30"/>
        <v>1.9148304684612074</v>
      </c>
      <c r="CY35" s="29">
        <f t="shared" si="30"/>
        <v>1.9339787731458196</v>
      </c>
      <c r="CZ35" s="29">
        <f t="shared" si="30"/>
        <v>1.953318560877278</v>
      </c>
      <c r="DA35" s="29">
        <f t="shared" si="30"/>
        <v>1.9728517464860507</v>
      </c>
      <c r="DB35" s="29">
        <f t="shared" si="30"/>
        <v>1.9925802639509111</v>
      </c>
      <c r="DC35" s="29">
        <f t="shared" si="30"/>
        <v>2.0125060665904204</v>
      </c>
      <c r="DD35" s="29">
        <f t="shared" si="30"/>
        <v>2.0326311272563244</v>
      </c>
      <c r="DE35" s="29">
        <f t="shared" si="30"/>
        <v>2.052957438528888</v>
      </c>
      <c r="DF35" s="29">
        <f t="shared" si="30"/>
        <v>2.0734870129141765</v>
      </c>
      <c r="DG35" s="29">
        <f t="shared" si="30"/>
        <v>2.0942218830433186</v>
      </c>
      <c r="DH35" s="29">
        <f t="shared" si="30"/>
        <v>2.1151641018737517</v>
      </c>
      <c r="DI35" s="29">
        <f t="shared" si="30"/>
        <v>2.136315742892489</v>
      </c>
      <c r="DJ35" s="29">
        <f t="shared" si="30"/>
        <v>2.1576789003214136</v>
      </c>
      <c r="DK35" s="29">
        <f t="shared" si="30"/>
        <v>2.179255689324628</v>
      </c>
      <c r="DL35" s="29">
        <f t="shared" si="30"/>
        <v>2.201048246217874</v>
      </c>
      <c r="DM35" s="29">
        <f t="shared" si="30"/>
        <v>2.2230587286800527</v>
      </c>
      <c r="DN35" s="29">
        <f t="shared" si="30"/>
        <v>2.245289315966853</v>
      </c>
      <c r="DO35" s="29">
        <f t="shared" si="30"/>
        <v>2.2677422091265216</v>
      </c>
      <c r="DP35" s="29">
        <f t="shared" si="30"/>
        <v>2.290419631217787</v>
      </c>
      <c r="DQ35" s="29">
        <f t="shared" si="30"/>
        <v>2.3133238275299646</v>
      </c>
      <c r="DR35" s="29">
        <f t="shared" si="30"/>
        <v>2.3364570658052646</v>
      </c>
      <c r="DS35" s="29">
        <f t="shared" si="30"/>
        <v>2.3598216364633173</v>
      </c>
      <c r="DT35" s="29">
        <f t="shared" si="30"/>
        <v>2.3834198528279504</v>
      </c>
      <c r="DU35" s="29">
        <f t="shared" si="30"/>
        <v>2.40725405135623</v>
      </c>
      <c r="DV35" s="29">
        <f t="shared" si="30"/>
        <v>2.431326591869792</v>
      </c>
      <c r="DW35" s="29">
        <f t="shared" si="30"/>
        <v>2.45563985778849</v>
      </c>
      <c r="DX35" s="29">
        <f t="shared" si="30"/>
        <v>2.480196256366375</v>
      </c>
      <c r="DY35" s="29">
        <f t="shared" si="30"/>
        <v>2.504998218930039</v>
      </c>
      <c r="DZ35" s="29">
        <f t="shared" si="30"/>
        <v>2.5300482011193393</v>
      </c>
      <c r="EA35" s="29">
        <f t="shared" si="30"/>
        <v>2.5553486831305325</v>
      </c>
      <c r="EB35" s="29">
        <f t="shared" si="30"/>
        <v>2.580902169961838</v>
      </c>
      <c r="EC35" s="29">
        <f aca="true" t="shared" si="31" ref="EC35:GN35">EC32/135.27</f>
        <v>2.6067111916614563</v>
      </c>
      <c r="ED35" s="29">
        <f t="shared" si="31"/>
        <v>2.6327783035780707</v>
      </c>
      <c r="EE35" s="29">
        <f t="shared" si="31"/>
        <v>2.6591060866138516</v>
      </c>
      <c r="EF35" s="29">
        <f t="shared" si="31"/>
        <v>2.68569714747999</v>
      </c>
      <c r="EG35" s="29">
        <f t="shared" si="31"/>
        <v>2.71255411895479</v>
      </c>
      <c r="EH35" s="29">
        <f t="shared" si="31"/>
        <v>2.739679660144338</v>
      </c>
      <c r="EI35" s="29">
        <f t="shared" si="31"/>
        <v>2.767076456745781</v>
      </c>
      <c r="EJ35" s="29">
        <f t="shared" si="31"/>
        <v>2.794747221313239</v>
      </c>
      <c r="EK35" s="29">
        <f t="shared" si="31"/>
        <v>2.8226946935263713</v>
      </c>
      <c r="EL35" s="29">
        <f t="shared" si="31"/>
        <v>2.850921640461635</v>
      </c>
      <c r="EM35" s="29">
        <f t="shared" si="31"/>
        <v>2.879430856866251</v>
      </c>
      <c r="EN35" s="29">
        <f t="shared" si="31"/>
        <v>2.9082251654349136</v>
      </c>
      <c r="EO35" s="29">
        <f t="shared" si="31"/>
        <v>2.937307417089263</v>
      </c>
      <c r="EP35" s="29">
        <f t="shared" si="31"/>
        <v>2.9666804912601554</v>
      </c>
      <c r="EQ35" s="29">
        <f t="shared" si="31"/>
        <v>2.996347296172757</v>
      </c>
      <c r="ER35" s="29">
        <f t="shared" si="31"/>
        <v>3.0263107691344846</v>
      </c>
      <c r="ES35" s="29">
        <f t="shared" si="31"/>
        <v>3.0565738768258295</v>
      </c>
      <c r="ET35" s="29">
        <f t="shared" si="31"/>
        <v>3.087139615594088</v>
      </c>
      <c r="EU35" s="29">
        <f t="shared" si="31"/>
        <v>3.118011011750029</v>
      </c>
      <c r="EV35" s="29">
        <f t="shared" si="31"/>
        <v>3.149191121867529</v>
      </c>
      <c r="EW35" s="29">
        <f t="shared" si="31"/>
        <v>3.180683033086204</v>
      </c>
      <c r="EX35" s="29">
        <f t="shared" si="31"/>
        <v>3.2124898634170664</v>
      </c>
      <c r="EY35" s="29">
        <f t="shared" si="31"/>
        <v>3.2446147620512376</v>
      </c>
      <c r="EZ35" s="29">
        <f t="shared" si="31"/>
        <v>3.27706090967175</v>
      </c>
      <c r="FA35" s="29">
        <f t="shared" si="31"/>
        <v>3.3098315187684677</v>
      </c>
      <c r="FB35" s="29">
        <f t="shared" si="31"/>
        <v>3.3429298339561524</v>
      </c>
      <c r="FC35" s="29">
        <f t="shared" si="31"/>
        <v>3.3763591322957143</v>
      </c>
      <c r="FD35" s="29">
        <f t="shared" si="31"/>
        <v>3.410122723618671</v>
      </c>
      <c r="FE35" s="29">
        <f t="shared" si="31"/>
        <v>3.444223950854858</v>
      </c>
      <c r="FF35" s="29">
        <f t="shared" si="31"/>
        <v>3.4786661903634064</v>
      </c>
      <c r="FG35" s="29">
        <f t="shared" si="31"/>
        <v>3.5134528522670405</v>
      </c>
      <c r="FH35" s="29">
        <f t="shared" si="31"/>
        <v>3.548587380789711</v>
      </c>
      <c r="FI35" s="29">
        <f t="shared" si="31"/>
        <v>3.584073254597608</v>
      </c>
      <c r="FJ35" s="29">
        <f t="shared" si="31"/>
        <v>3.6199139871435837</v>
      </c>
      <c r="FK35" s="29">
        <f t="shared" si="31"/>
        <v>3.6561131270150193</v>
      </c>
      <c r="FL35" s="29">
        <f t="shared" si="31"/>
        <v>3.6926742582851695</v>
      </c>
      <c r="FM35" s="29">
        <f t="shared" si="31"/>
        <v>3.7296010008680214</v>
      </c>
      <c r="FN35" s="29">
        <f t="shared" si="31"/>
        <v>3.766897010876702</v>
      </c>
      <c r="FO35" s="29">
        <f t="shared" si="31"/>
        <v>3.8045659809854686</v>
      </c>
      <c r="FP35" s="29">
        <f t="shared" si="31"/>
        <v>3.8426116407953232</v>
      </c>
      <c r="FQ35" s="29">
        <f t="shared" si="31"/>
        <v>3.8810377572032766</v>
      </c>
      <c r="FR35" s="29">
        <f t="shared" si="31"/>
        <v>3.9198481347753096</v>
      </c>
      <c r="FS35" s="29">
        <f t="shared" si="31"/>
        <v>3.9590466161230626</v>
      </c>
      <c r="FT35" s="29">
        <f t="shared" si="31"/>
        <v>3.9986370822842936</v>
      </c>
      <c r="FU35" s="29">
        <f t="shared" si="31"/>
        <v>4.038623453107136</v>
      </c>
      <c r="FV35" s="29">
        <f t="shared" si="31"/>
        <v>4.079009687638208</v>
      </c>
      <c r="FW35" s="29">
        <f t="shared" si="31"/>
        <v>4.119799784514591</v>
      </c>
      <c r="FX35" s="29">
        <f t="shared" si="31"/>
        <v>4.160997782359736</v>
      </c>
      <c r="FY35" s="29">
        <f t="shared" si="31"/>
        <v>4.202607760183334</v>
      </c>
      <c r="FZ35" s="29">
        <f t="shared" si="31"/>
        <v>4.244633837785167</v>
      </c>
      <c r="GA35" s="29">
        <f t="shared" si="31"/>
        <v>4.287080176163019</v>
      </c>
      <c r="GB35" s="29">
        <f t="shared" si="31"/>
        <v>4.329950977924649</v>
      </c>
      <c r="GC35" s="29">
        <f t="shared" si="31"/>
        <v>4.373250487703896</v>
      </c>
      <c r="GD35" s="29">
        <f t="shared" si="31"/>
        <v>4.416982992580934</v>
      </c>
      <c r="GE35" s="29">
        <f t="shared" si="31"/>
        <v>4.461152822506744</v>
      </c>
      <c r="GF35" s="29">
        <f t="shared" si="31"/>
        <v>4.505764350731812</v>
      </c>
      <c r="GG35" s="29">
        <f t="shared" si="31"/>
        <v>4.55082199423913</v>
      </c>
      <c r="GH35" s="29">
        <f t="shared" si="31"/>
        <v>4.596330214181521</v>
      </c>
      <c r="GI35" s="29">
        <f t="shared" si="31"/>
        <v>4.642293516323337</v>
      </c>
      <c r="GJ35" s="29">
        <f t="shared" si="31"/>
        <v>4.688716451486571</v>
      </c>
      <c r="GK35" s="29">
        <f t="shared" si="31"/>
        <v>4.735603616001437</v>
      </c>
      <c r="GL35" s="29">
        <f t="shared" si="31"/>
        <v>4.782959652161451</v>
      </c>
      <c r="GM35" s="29">
        <f t="shared" si="31"/>
        <v>4.8307892486830655</v>
      </c>
      <c r="GN35" s="29">
        <f t="shared" si="31"/>
        <v>4.879097141169897</v>
      </c>
      <c r="GO35" s="29">
        <f aca="true" t="shared" si="32" ref="GO35:IV35">GO32/135.27</f>
        <v>4.927888112581595</v>
      </c>
      <c r="GP35" s="29">
        <f t="shared" si="32"/>
        <v>4.977166993707412</v>
      </c>
      <c r="GQ35" s="29">
        <f t="shared" si="32"/>
        <v>5.026938663644486</v>
      </c>
      <c r="GR35" s="29">
        <f t="shared" si="32"/>
        <v>5.077208050280931</v>
      </c>
      <c r="GS35" s="29">
        <f t="shared" si="32"/>
        <v>5.12798013078374</v>
      </c>
      <c r="GT35" s="29">
        <f t="shared" si="32"/>
        <v>5.179259932091578</v>
      </c>
      <c r="GU35" s="29">
        <f t="shared" si="32"/>
        <v>5.231052531412494</v>
      </c>
      <c r="GV35" s="29">
        <f t="shared" si="32"/>
        <v>5.283363056726618</v>
      </c>
      <c r="GW35" s="29">
        <f t="shared" si="32"/>
        <v>5.336196687293884</v>
      </c>
      <c r="GX35" s="29">
        <f t="shared" si="32"/>
        <v>5.389558654166822</v>
      </c>
      <c r="GY35" s="29">
        <f t="shared" si="32"/>
        <v>5.443454240708491</v>
      </c>
      <c r="GZ35" s="29">
        <f t="shared" si="32"/>
        <v>5.497888783115576</v>
      </c>
      <c r="HA35" s="29">
        <f t="shared" si="32"/>
        <v>5.552867670946732</v>
      </c>
      <c r="HB35" s="29">
        <f t="shared" si="32"/>
        <v>5.6083963476562</v>
      </c>
      <c r="HC35" s="29">
        <f t="shared" si="32"/>
        <v>5.6644803111327615</v>
      </c>
      <c r="HD35" s="29">
        <f t="shared" si="32"/>
        <v>5.7211251142440895</v>
      </c>
      <c r="HE35" s="29">
        <f t="shared" si="32"/>
        <v>5.77833636538653</v>
      </c>
      <c r="HF35" s="29">
        <f t="shared" si="32"/>
        <v>5.836119729040395</v>
      </c>
      <c r="HG35" s="29">
        <f t="shared" si="32"/>
        <v>5.894480926330799</v>
      </c>
      <c r="HH35" s="29">
        <f t="shared" si="32"/>
        <v>5.953425735594108</v>
      </c>
      <c r="HI35" s="29">
        <f t="shared" si="32"/>
        <v>6.012959992950049</v>
      </c>
      <c r="HJ35" s="29">
        <f t="shared" si="32"/>
        <v>6.073089592879549</v>
      </c>
      <c r="HK35" s="29">
        <f t="shared" si="32"/>
        <v>6.133820488808345</v>
      </c>
      <c r="HL35" s="29">
        <f t="shared" si="32"/>
        <v>6.1951586936964285</v>
      </c>
      <c r="HM35" s="29">
        <f t="shared" si="32"/>
        <v>6.257110280633393</v>
      </c>
      <c r="HN35" s="29">
        <f t="shared" si="32"/>
        <v>6.319681383439727</v>
      </c>
      <c r="HO35" s="29">
        <f t="shared" si="32"/>
        <v>6.382878197274125</v>
      </c>
      <c r="HP35" s="29">
        <f t="shared" si="32"/>
        <v>6.4467069792468665</v>
      </c>
      <c r="HQ35" s="29">
        <f t="shared" si="32"/>
        <v>6.511174049039336</v>
      </c>
      <c r="HR35" s="29">
        <f t="shared" si="32"/>
        <v>6.576285789529728</v>
      </c>
      <c r="HS35" s="29">
        <f t="shared" si="32"/>
        <v>6.6420486474250255</v>
      </c>
      <c r="HT35" s="29">
        <f t="shared" si="32"/>
        <v>6.708469133899276</v>
      </c>
      <c r="HU35" s="29">
        <f t="shared" si="32"/>
        <v>6.775553825238268</v>
      </c>
      <c r="HV35" s="29">
        <f t="shared" si="32"/>
        <v>6.843309363490651</v>
      </c>
      <c r="HW35" s="29">
        <f t="shared" si="32"/>
        <v>6.911742457125557</v>
      </c>
      <c r="HX35" s="29">
        <f t="shared" si="32"/>
        <v>6.980859881696813</v>
      </c>
      <c r="HY35" s="29">
        <f t="shared" si="32"/>
        <v>7.050668480513782</v>
      </c>
      <c r="HZ35" s="29">
        <f t="shared" si="32"/>
        <v>7.1211751653189195</v>
      </c>
      <c r="IA35" s="29">
        <f t="shared" si="32"/>
        <v>7.192386916972108</v>
      </c>
      <c r="IB35" s="29">
        <f t="shared" si="32"/>
        <v>7.264310786141829</v>
      </c>
      <c r="IC35" s="29">
        <f t="shared" si="32"/>
        <v>7.336953894003248</v>
      </c>
      <c r="ID35" s="29">
        <f t="shared" si="32"/>
        <v>7.41032343294328</v>
      </c>
      <c r="IE35" s="29">
        <f t="shared" si="32"/>
        <v>7.4844266672727136</v>
      </c>
      <c r="IF35" s="29">
        <f t="shared" si="32"/>
        <v>7.559270933945441</v>
      </c>
      <c r="IG35" s="29">
        <f t="shared" si="32"/>
        <v>7.634863643284895</v>
      </c>
      <c r="IH35" s="29">
        <f t="shared" si="32"/>
        <v>7.711212279717745</v>
      </c>
      <c r="II35" s="29">
        <f t="shared" si="32"/>
        <v>7.788324402514922</v>
      </c>
      <c r="IJ35" s="29">
        <f t="shared" si="32"/>
        <v>7.866207646540071</v>
      </c>
      <c r="IK35" s="29">
        <f t="shared" si="32"/>
        <v>7.944869723005472</v>
      </c>
      <c r="IL35" s="29">
        <f t="shared" si="32"/>
        <v>8.024318420235527</v>
      </c>
      <c r="IM35" s="29">
        <f t="shared" si="32"/>
        <v>8.104561604437883</v>
      </c>
      <c r="IN35" s="29">
        <f t="shared" si="32"/>
        <v>8.185607220482261</v>
      </c>
      <c r="IO35" s="29">
        <f t="shared" si="32"/>
        <v>8.267463292687085</v>
      </c>
      <c r="IP35" s="29">
        <f t="shared" si="32"/>
        <v>8.350137925613955</v>
      </c>
      <c r="IQ35" s="29">
        <f t="shared" si="32"/>
        <v>8.433639304870095</v>
      </c>
      <c r="IR35" s="29">
        <f t="shared" si="32"/>
        <v>8.517975697918796</v>
      </c>
      <c r="IS35" s="29">
        <f t="shared" si="32"/>
        <v>8.603155454897983</v>
      </c>
      <c r="IT35" s="29">
        <f t="shared" si="32"/>
        <v>8.689187009446963</v>
      </c>
      <c r="IU35" s="29">
        <f t="shared" si="32"/>
        <v>8.776078879541434</v>
      </c>
      <c r="IV35" s="29">
        <f t="shared" si="32"/>
        <v>8.863839668336848</v>
      </c>
    </row>
    <row r="36" s="29" customFormat="1" ht="12">
      <c r="B36" s="30"/>
    </row>
    <row r="37" spans="2:11" s="29" customFormat="1" ht="12.75">
      <c r="B37" s="9">
        <v>1998</v>
      </c>
      <c r="C37" s="10">
        <v>1999</v>
      </c>
      <c r="D37" s="10" t="s">
        <v>19</v>
      </c>
      <c r="E37" s="10" t="s">
        <v>28</v>
      </c>
      <c r="F37" s="10" t="s">
        <v>29</v>
      </c>
      <c r="G37" s="10" t="s">
        <v>30</v>
      </c>
      <c r="H37" s="10" t="s">
        <v>31</v>
      </c>
      <c r="I37" s="10" t="s">
        <v>32</v>
      </c>
      <c r="J37" s="10" t="s">
        <v>57</v>
      </c>
      <c r="K37" s="10" t="s">
        <v>58</v>
      </c>
    </row>
    <row r="38" spans="1:256" s="51" customFormat="1" ht="12.75">
      <c r="A38" s="2" t="s">
        <v>33</v>
      </c>
      <c r="B38" s="50"/>
      <c r="C38" s="2"/>
      <c r="D38" s="51">
        <f>D32-D31-D11*(1-D20)</f>
        <v>128.26116482155953</v>
      </c>
      <c r="E38" s="51">
        <f aca="true" t="shared" si="33" ref="E38:BO38">E32-E31-E11*(1-E20)</f>
        <v>134.3664814347361</v>
      </c>
      <c r="F38" s="51">
        <f t="shared" si="33"/>
        <v>139.0061240729389</v>
      </c>
      <c r="G38" s="51">
        <f t="shared" si="33"/>
        <v>143.78641953048933</v>
      </c>
      <c r="H38" s="51">
        <f t="shared" si="33"/>
        <v>148.7818446503913</v>
      </c>
      <c r="I38" s="51">
        <f t="shared" si="33"/>
        <v>113.42925219387448</v>
      </c>
      <c r="J38" s="51">
        <f t="shared" si="33"/>
        <v>114.45595336527892</v>
      </c>
      <c r="K38" s="51">
        <f t="shared" si="33"/>
        <v>115.4929215483974</v>
      </c>
      <c r="L38" s="51">
        <f t="shared" si="33"/>
        <v>116.54025941334709</v>
      </c>
      <c r="M38" s="51">
        <f t="shared" si="33"/>
        <v>117.59807065694626</v>
      </c>
      <c r="N38" s="51">
        <f t="shared" si="33"/>
        <v>118.66646001298143</v>
      </c>
      <c r="O38" s="51">
        <f t="shared" si="33"/>
        <v>119.74553326257694</v>
      </c>
      <c r="P38" s="51">
        <f t="shared" si="33"/>
        <v>120.83539724466841</v>
      </c>
      <c r="Q38" s="51">
        <f t="shared" si="33"/>
        <v>121.9361598665808</v>
      </c>
      <c r="R38" s="51">
        <f t="shared" si="33"/>
        <v>123.0479301147123</v>
      </c>
      <c r="S38" s="51">
        <f t="shared" si="33"/>
        <v>124.17081806532512</v>
      </c>
      <c r="T38" s="51">
        <f t="shared" si="33"/>
        <v>125.30493489544408</v>
      </c>
      <c r="U38" s="51">
        <f t="shared" si="33"/>
        <v>126.45039289386422</v>
      </c>
      <c r="V38" s="51">
        <f t="shared" si="33"/>
        <v>127.60730547226856</v>
      </c>
      <c r="W38" s="51">
        <f t="shared" si="33"/>
        <v>128.77578717645696</v>
      </c>
      <c r="X38" s="51">
        <f t="shared" si="33"/>
        <v>129.95595369768722</v>
      </c>
      <c r="Y38" s="51">
        <f t="shared" si="33"/>
        <v>131.1479218841298</v>
      </c>
      <c r="Z38" s="51">
        <f t="shared" si="33"/>
        <v>132.3518097524368</v>
      </c>
      <c r="AA38" s="51">
        <f t="shared" si="33"/>
        <v>133.56773649942687</v>
      </c>
      <c r="AB38" s="51">
        <f t="shared" si="33"/>
        <v>134.79582251388683</v>
      </c>
      <c r="AC38" s="51">
        <f t="shared" si="33"/>
        <v>136.0361893884914</v>
      </c>
      <c r="AD38" s="51">
        <f t="shared" si="33"/>
        <v>137.28895993184204</v>
      </c>
      <c r="AE38" s="51">
        <f t="shared" si="33"/>
        <v>138.55425818062616</v>
      </c>
      <c r="AF38" s="51">
        <f t="shared" si="33"/>
        <v>139.83220941189813</v>
      </c>
      <c r="AG38" s="51">
        <f t="shared" si="33"/>
        <v>141.1229401554828</v>
      </c>
      <c r="AH38" s="51">
        <f t="shared" si="33"/>
        <v>142.42657820650334</v>
      </c>
      <c r="AI38" s="51">
        <f t="shared" si="33"/>
        <v>143.74325263803408</v>
      </c>
      <c r="AJ38" s="51">
        <f t="shared" si="33"/>
        <v>145.07309381388012</v>
      </c>
      <c r="AK38" s="51">
        <f t="shared" si="33"/>
        <v>146.41623340148462</v>
      </c>
      <c r="AL38" s="51">
        <f t="shared" si="33"/>
        <v>147.77280438496516</v>
      </c>
      <c r="AM38" s="51">
        <f t="shared" si="33"/>
        <v>149.1429410782805</v>
      </c>
      <c r="AN38" s="51">
        <f t="shared" si="33"/>
        <v>150.526779138529</v>
      </c>
      <c r="AO38" s="51">
        <f t="shared" si="33"/>
        <v>151.92445557938</v>
      </c>
      <c r="AP38" s="51">
        <f t="shared" si="33"/>
        <v>153.33610878463952</v>
      </c>
      <c r="AQ38" s="51">
        <f t="shared" si="33"/>
        <v>154.76187852195162</v>
      </c>
      <c r="AR38" s="51">
        <f t="shared" si="33"/>
        <v>156.20190595663684</v>
      </c>
      <c r="AS38" s="51">
        <f t="shared" si="33"/>
        <v>157.6563336656689</v>
      </c>
      <c r="AT38" s="51">
        <f t="shared" si="33"/>
        <v>159.1253056517913</v>
      </c>
      <c r="AU38" s="51">
        <f t="shared" si="33"/>
        <v>160.60896735777493</v>
      </c>
      <c r="AV38" s="51">
        <f t="shared" si="33"/>
        <v>162.1074656808184</v>
      </c>
      <c r="AW38" s="51">
        <f t="shared" si="33"/>
        <v>163.62094898709228</v>
      </c>
      <c r="AX38" s="51">
        <f t="shared" si="33"/>
        <v>165.1495671264289</v>
      </c>
      <c r="AY38" s="51">
        <f t="shared" si="33"/>
        <v>166.69347144715888</v>
      </c>
      <c r="AZ38" s="51">
        <f t="shared" si="33"/>
        <v>168.2528148110962</v>
      </c>
      <c r="BA38" s="51">
        <f t="shared" si="33"/>
        <v>169.82775160867286</v>
      </c>
      <c r="BB38" s="51">
        <f t="shared" si="33"/>
        <v>171.41843777422528</v>
      </c>
      <c r="BC38" s="51">
        <f t="shared" si="33"/>
        <v>173.02503080143325</v>
      </c>
      <c r="BD38" s="51">
        <f t="shared" si="33"/>
        <v>174.6476897589133</v>
      </c>
      <c r="BE38" s="51">
        <f t="shared" si="33"/>
        <v>176.2865753059681</v>
      </c>
      <c r="BF38" s="51">
        <f t="shared" si="33"/>
        <v>177.9418497084935</v>
      </c>
      <c r="BG38" s="51">
        <f t="shared" si="33"/>
        <v>179.61367685504413</v>
      </c>
      <c r="BH38" s="51">
        <f t="shared" si="33"/>
        <v>181.30222227306027</v>
      </c>
      <c r="BI38" s="51">
        <f t="shared" si="33"/>
        <v>183.00765314525657</v>
      </c>
      <c r="BJ38" s="51">
        <f t="shared" si="33"/>
        <v>184.73013832617482</v>
      </c>
      <c r="BK38" s="51">
        <f t="shared" si="33"/>
        <v>186.46984835890228</v>
      </c>
      <c r="BL38" s="51">
        <f t="shared" si="33"/>
        <v>188.226955491957</v>
      </c>
      <c r="BM38" s="51">
        <f t="shared" si="33"/>
        <v>190.00163369634228</v>
      </c>
      <c r="BN38" s="51">
        <f t="shared" si="33"/>
        <v>191.7940586827714</v>
      </c>
      <c r="BO38" s="51">
        <f t="shared" si="33"/>
        <v>193.6044079190648</v>
      </c>
      <c r="BP38" s="51">
        <f aca="true" t="shared" si="34" ref="BP38:EA38">BP32-BP31-BP11*(1-BP20)</f>
        <v>195.43286064772116</v>
      </c>
      <c r="BQ38" s="51">
        <f t="shared" si="34"/>
        <v>197.27959790366407</v>
      </c>
      <c r="BR38" s="51">
        <f t="shared" si="34"/>
        <v>199.1448025321664</v>
      </c>
      <c r="BS38" s="51">
        <f t="shared" si="34"/>
        <v>201.02865920695376</v>
      </c>
      <c r="BT38" s="51">
        <f t="shared" si="34"/>
        <v>202.931354448489</v>
      </c>
      <c r="BU38" s="51">
        <f t="shared" si="34"/>
        <v>204.8530766424396</v>
      </c>
      <c r="BV38" s="51">
        <f t="shared" si="34"/>
        <v>206.79401605832967</v>
      </c>
      <c r="BW38" s="51">
        <f t="shared" si="34"/>
        <v>208.75436486837867</v>
      </c>
      <c r="BX38" s="51">
        <f t="shared" si="34"/>
        <v>210.73431716652817</v>
      </c>
      <c r="BY38" s="51">
        <f t="shared" si="34"/>
        <v>212.73406898765916</v>
      </c>
      <c r="BZ38" s="51">
        <f t="shared" si="34"/>
        <v>214.75381832700145</v>
      </c>
      <c r="CA38" s="51">
        <f t="shared" si="34"/>
        <v>216.79376515973718</v>
      </c>
      <c r="CB38" s="51">
        <f t="shared" si="34"/>
        <v>218.85411146080025</v>
      </c>
      <c r="CC38" s="51">
        <f t="shared" si="34"/>
        <v>220.93506122487395</v>
      </c>
      <c r="CD38" s="51">
        <f t="shared" si="34"/>
        <v>223.0368204865884</v>
      </c>
      <c r="CE38" s="51">
        <f t="shared" si="34"/>
        <v>225.15959734092</v>
      </c>
      <c r="CF38" s="51">
        <f t="shared" si="34"/>
        <v>227.30360196379488</v>
      </c>
      <c r="CG38" s="51">
        <f t="shared" si="34"/>
        <v>229.46904663289854</v>
      </c>
      <c r="CH38" s="51">
        <f t="shared" si="34"/>
        <v>231.65614574869323</v>
      </c>
      <c r="CI38" s="51">
        <f t="shared" si="34"/>
        <v>233.86511585564588</v>
      </c>
      <c r="CJ38" s="51">
        <f t="shared" si="34"/>
        <v>236.09617566366805</v>
      </c>
      <c r="CK38" s="51">
        <f t="shared" si="34"/>
        <v>238.34954606977044</v>
      </c>
      <c r="CL38" s="51">
        <f t="shared" si="34"/>
        <v>240.62545017993384</v>
      </c>
      <c r="CM38" s="51">
        <f t="shared" si="34"/>
        <v>242.92411333119887</v>
      </c>
      <c r="CN38" s="51">
        <f t="shared" si="34"/>
        <v>245.24576311397655</v>
      </c>
      <c r="CO38" s="51">
        <f t="shared" si="34"/>
        <v>247.590629394582</v>
      </c>
      <c r="CP38" s="51">
        <f t="shared" si="34"/>
        <v>249.95894433799353</v>
      </c>
      <c r="CQ38" s="51">
        <f t="shared" si="34"/>
        <v>252.35094243083915</v>
      </c>
      <c r="CR38" s="51">
        <f t="shared" si="34"/>
        <v>254.76686050461325</v>
      </c>
      <c r="CS38" s="51">
        <f t="shared" si="34"/>
        <v>257.2069377591251</v>
      </c>
      <c r="CT38" s="51">
        <f t="shared" si="34"/>
        <v>259.671415786182</v>
      </c>
      <c r="CU38" s="51">
        <f t="shared" si="34"/>
        <v>262.16053859350956</v>
      </c>
      <c r="CV38" s="51">
        <f t="shared" si="34"/>
        <v>264.67455262891036</v>
      </c>
      <c r="CW38" s="51">
        <f t="shared" si="34"/>
        <v>267.21370680466515</v>
      </c>
      <c r="CX38" s="51">
        <f t="shared" si="34"/>
        <v>269.7782525221775</v>
      </c>
      <c r="CY38" s="51">
        <f t="shared" si="34"/>
        <v>272.36844369686503</v>
      </c>
      <c r="CZ38" s="51">
        <f t="shared" si="34"/>
        <v>274.9845367832994</v>
      </c>
      <c r="DA38" s="51">
        <f t="shared" si="34"/>
        <v>277.6267908005981</v>
      </c>
      <c r="DB38" s="51">
        <f t="shared" si="34"/>
        <v>280.29546735806974</v>
      </c>
      <c r="DC38" s="51">
        <f t="shared" si="34"/>
        <v>282.99083068111617</v>
      </c>
      <c r="DD38" s="51">
        <f t="shared" si="34"/>
        <v>285.71314763739304</v>
      </c>
      <c r="DE38" s="51">
        <f t="shared" si="34"/>
        <v>288.4626877632327</v>
      </c>
      <c r="DF38" s="51">
        <f t="shared" si="34"/>
        <v>291.2397232903307</v>
      </c>
      <c r="DG38" s="51">
        <f t="shared" si="34"/>
        <v>294.0445291726997</v>
      </c>
      <c r="DH38" s="51">
        <f t="shared" si="34"/>
        <v>296.8773831138924</v>
      </c>
      <c r="DI38" s="51">
        <f t="shared" si="34"/>
        <v>299.738565594497</v>
      </c>
      <c r="DJ38" s="51">
        <f t="shared" si="34"/>
        <v>302.62835989990765</v>
      </c>
      <c r="DK38" s="51">
        <f t="shared" si="34"/>
        <v>305.5470521483724</v>
      </c>
      <c r="DL38" s="51">
        <f t="shared" si="34"/>
        <v>308.49493131932184</v>
      </c>
      <c r="DM38" s="51">
        <f t="shared" si="34"/>
        <v>311.47228928198075</v>
      </c>
      <c r="DN38" s="51">
        <f t="shared" si="34"/>
        <v>314.47942082426624</v>
      </c>
      <c r="DO38" s="51">
        <f t="shared" si="34"/>
        <v>317.5166236819746</v>
      </c>
      <c r="DP38" s="51">
        <f t="shared" si="34"/>
        <v>320.58419856826004</v>
      </c>
      <c r="DQ38" s="51">
        <f t="shared" si="34"/>
        <v>323.68244920340834</v>
      </c>
      <c r="DR38" s="51">
        <f t="shared" si="34"/>
        <v>326.81168234490815</v>
      </c>
      <c r="DS38" s="51">
        <f t="shared" si="34"/>
        <v>329.97220781782295</v>
      </c>
      <c r="DT38" s="51">
        <f t="shared" si="34"/>
        <v>333.1643385454669</v>
      </c>
      <c r="DU38" s="51">
        <f t="shared" si="34"/>
        <v>336.38839058038724</v>
      </c>
      <c r="DV38" s="51">
        <f t="shared" si="34"/>
        <v>339.6446831356568</v>
      </c>
      <c r="DW38" s="51">
        <f t="shared" si="34"/>
        <v>342.9335386164791</v>
      </c>
      <c r="DX38" s="51">
        <f t="shared" si="34"/>
        <v>346.2552826521096</v>
      </c>
      <c r="DY38" s="51">
        <f t="shared" si="34"/>
        <v>349.6102441280964</v>
      </c>
      <c r="DZ38" s="51">
        <f t="shared" si="34"/>
        <v>352.99875521884303</v>
      </c>
      <c r="EA38" s="51">
        <f t="shared" si="34"/>
        <v>356.42115142049715</v>
      </c>
      <c r="EB38" s="51">
        <f aca="true" t="shared" si="35" ref="EB38:GM38">EB32-EB31-EB11*(1-EB20)</f>
        <v>359.8777715841678</v>
      </c>
      <c r="EC38" s="51">
        <f t="shared" si="35"/>
        <v>363.3689579494752</v>
      </c>
      <c r="ED38" s="51">
        <f t="shared" si="35"/>
        <v>366.89505617843565</v>
      </c>
      <c r="EE38" s="51">
        <f t="shared" si="35"/>
        <v>370.45641538968573</v>
      </c>
      <c r="EF38" s="51">
        <f t="shared" si="35"/>
        <v>374.0533881930483</v>
      </c>
      <c r="EG38" s="51">
        <f t="shared" si="35"/>
        <v>377.6863307244445</v>
      </c>
      <c r="EH38" s="51">
        <f t="shared" si="35"/>
        <v>381.3556026811546</v>
      </c>
      <c r="EI38" s="51">
        <f t="shared" si="35"/>
        <v>385.06156735743184</v>
      </c>
      <c r="EJ38" s="51">
        <f t="shared" si="35"/>
        <v>388.80459168047184</v>
      </c>
      <c r="EK38" s="51">
        <f t="shared" si="35"/>
        <v>392.58504624674225</v>
      </c>
      <c r="EL38" s="51">
        <f t="shared" si="35"/>
        <v>396.40330535867537</v>
      </c>
      <c r="EM38" s="51">
        <f t="shared" si="35"/>
        <v>400.2597470617278</v>
      </c>
      <c r="EN38" s="51">
        <f t="shared" si="35"/>
        <v>404.1547531818108</v>
      </c>
      <c r="EO38" s="51">
        <f t="shared" si="35"/>
        <v>408.0887093630946</v>
      </c>
      <c r="EP38" s="51">
        <f t="shared" si="35"/>
        <v>412.06200510619124</v>
      </c>
      <c r="EQ38" s="51">
        <f t="shared" si="35"/>
        <v>416.07503380671886</v>
      </c>
      <c r="ER38" s="51">
        <f t="shared" si="35"/>
        <v>420.12819279425173</v>
      </c>
      <c r="ES38" s="51">
        <f t="shared" si="35"/>
        <v>424.22188337165994</v>
      </c>
      <c r="ET38" s="51">
        <f t="shared" si="35"/>
        <v>428.35651085484227</v>
      </c>
      <c r="EU38" s="51">
        <f t="shared" si="35"/>
        <v>432.5324846128564</v>
      </c>
      <c r="EV38" s="51">
        <f t="shared" si="35"/>
        <v>436.75021810845067</v>
      </c>
      <c r="EW38" s="51">
        <f t="shared" si="35"/>
        <v>441.0101289390009</v>
      </c>
      <c r="EX38" s="51">
        <f t="shared" si="35"/>
        <v>445.3126388778566</v>
      </c>
      <c r="EY38" s="51">
        <f t="shared" si="35"/>
        <v>449.6581739161009</v>
      </c>
      <c r="EZ38" s="51">
        <f t="shared" si="35"/>
        <v>454.04716430472763</v>
      </c>
      <c r="FA38" s="51">
        <f t="shared" si="35"/>
        <v>458.48004459724064</v>
      </c>
      <c r="FB38" s="51">
        <f t="shared" si="35"/>
        <v>462.95725369267876</v>
      </c>
      <c r="FC38" s="51">
        <f t="shared" si="35"/>
        <v>467.47923487907127</v>
      </c>
      <c r="FD38" s="51">
        <f t="shared" si="35"/>
        <v>472.04643587732767</v>
      </c>
      <c r="FE38" s="51">
        <f t="shared" si="35"/>
        <v>476.65930888556665</v>
      </c>
      <c r="FF38" s="51">
        <f t="shared" si="35"/>
        <v>481.318310623888</v>
      </c>
      <c r="FG38" s="51">
        <f t="shared" si="35"/>
        <v>486.0239023795926</v>
      </c>
      <c r="FH38" s="51">
        <f t="shared" si="35"/>
        <v>490.7765500528542</v>
      </c>
      <c r="FI38" s="51">
        <f t="shared" si="35"/>
        <v>495.5767242028484</v>
      </c>
      <c r="FJ38" s="51">
        <f t="shared" si="35"/>
        <v>500.4249000943426</v>
      </c>
      <c r="FK38" s="51">
        <f t="shared" si="35"/>
        <v>505.3215577447517</v>
      </c>
      <c r="FL38" s="51">
        <f t="shared" si="35"/>
        <v>510.2671819716649</v>
      </c>
      <c r="FM38" s="51">
        <f t="shared" si="35"/>
        <v>515.2622624408473</v>
      </c>
      <c r="FN38" s="51">
        <f t="shared" si="35"/>
        <v>520.3072937147215</v>
      </c>
      <c r="FO38" s="51">
        <f t="shared" si="35"/>
        <v>525.4027753013344</v>
      </c>
      <c r="FP38" s="51">
        <f t="shared" si="35"/>
        <v>530.5492117038134</v>
      </c>
      <c r="FQ38" s="51">
        <f t="shared" si="35"/>
        <v>535.7471124703172</v>
      </c>
      <c r="FR38" s="51">
        <f t="shared" si="35"/>
        <v>540.9969922444861</v>
      </c>
      <c r="FS38" s="51">
        <f t="shared" si="35"/>
        <v>546.2993708163967</v>
      </c>
      <c r="FT38" s="51">
        <f t="shared" si="35"/>
        <v>551.6547731740264</v>
      </c>
      <c r="FU38" s="51">
        <f t="shared" si="35"/>
        <v>557.0637295552324</v>
      </c>
      <c r="FV38" s="51">
        <f t="shared" si="35"/>
        <v>562.5267755002504</v>
      </c>
      <c r="FW38" s="51">
        <f t="shared" si="35"/>
        <v>568.0444519047187</v>
      </c>
      <c r="FX38" s="51">
        <f t="shared" si="35"/>
        <v>573.6173050732316</v>
      </c>
      <c r="FY38" s="51">
        <f t="shared" si="35"/>
        <v>579.2458867734296</v>
      </c>
      <c r="FZ38" s="51">
        <f t="shared" si="35"/>
        <v>584.9307542906296</v>
      </c>
      <c r="GA38" s="51">
        <f t="shared" si="35"/>
        <v>590.6724704830016</v>
      </c>
      <c r="GB38" s="51">
        <f t="shared" si="35"/>
        <v>596.4716038372973</v>
      </c>
      <c r="GC38" s="51">
        <f t="shared" si="35"/>
        <v>602.328728525136</v>
      </c>
      <c r="GD38" s="51">
        <f t="shared" si="35"/>
        <v>608.244424459853</v>
      </c>
      <c r="GE38" s="51">
        <f t="shared" si="35"/>
        <v>614.2192773539173</v>
      </c>
      <c r="GF38" s="51">
        <f t="shared" si="35"/>
        <v>620.2538787769222</v>
      </c>
      <c r="GG38" s="51">
        <f t="shared" si="35"/>
        <v>626.3488262141572</v>
      </c>
      <c r="GH38" s="51">
        <f t="shared" si="35"/>
        <v>632.5047231257645</v>
      </c>
      <c r="GI38" s="51">
        <f t="shared" si="35"/>
        <v>638.7221790064879</v>
      </c>
      <c r="GJ38" s="51">
        <f t="shared" si="35"/>
        <v>645.0018094460185</v>
      </c>
      <c r="GK38" s="51">
        <f t="shared" si="35"/>
        <v>651.3442361899444</v>
      </c>
      <c r="GL38" s="51">
        <f t="shared" si="35"/>
        <v>657.7500872013095</v>
      </c>
      <c r="GM38" s="51">
        <f t="shared" si="35"/>
        <v>664.2199967227883</v>
      </c>
      <c r="GN38" s="51">
        <f aca="true" t="shared" si="36" ref="GN38:IV38">GN32-GN31-GN11*(1-GN20)</f>
        <v>670.7546053394819</v>
      </c>
      <c r="GO38" s="51">
        <f t="shared" si="36"/>
        <v>677.3545600423424</v>
      </c>
      <c r="GP38" s="51">
        <f t="shared" si="36"/>
        <v>684.0205142922316</v>
      </c>
      <c r="GQ38" s="51">
        <f t="shared" si="36"/>
        <v>690.7531280846197</v>
      </c>
      <c r="GR38" s="51">
        <f t="shared" si="36"/>
        <v>697.5530680149316</v>
      </c>
      <c r="GS38" s="51">
        <f t="shared" si="36"/>
        <v>704.4210073445466</v>
      </c>
      <c r="GT38" s="51">
        <f t="shared" si="36"/>
        <v>711.3576260674578</v>
      </c>
      <c r="GU38" s="51">
        <f t="shared" si="36"/>
        <v>718.363610977598</v>
      </c>
      <c r="GV38" s="51">
        <f t="shared" si="36"/>
        <v>725.4396557368397</v>
      </c>
      <c r="GW38" s="51">
        <f t="shared" si="36"/>
        <v>732.5864609436737</v>
      </c>
      <c r="GX38" s="51">
        <f t="shared" si="36"/>
        <v>739.8047342025761</v>
      </c>
      <c r="GY38" s="51">
        <f t="shared" si="36"/>
        <v>747.0951901940676</v>
      </c>
      <c r="GZ38" s="51">
        <f t="shared" si="36"/>
        <v>754.458550745474</v>
      </c>
      <c r="HA38" s="51">
        <f t="shared" si="36"/>
        <v>761.8955449023945</v>
      </c>
      <c r="HB38" s="51">
        <f t="shared" si="36"/>
        <v>769.4069090008842</v>
      </c>
      <c r="HC38" s="51">
        <f t="shared" si="36"/>
        <v>776.9933867403587</v>
      </c>
      <c r="HD38" s="51">
        <f t="shared" si="36"/>
        <v>784.655729257228</v>
      </c>
      <c r="HE38" s="51">
        <f t="shared" si="36"/>
        <v>792.394695199266</v>
      </c>
      <c r="HF38" s="51">
        <f t="shared" si="36"/>
        <v>800.2110508007244</v>
      </c>
      <c r="HG38" s="51">
        <f t="shared" si="36"/>
        <v>808.1055699581973</v>
      </c>
      <c r="HH38" s="51">
        <f t="shared" si="36"/>
        <v>816.079034307245</v>
      </c>
      <c r="HI38" s="51">
        <f t="shared" si="36"/>
        <v>824.1322332997831</v>
      </c>
      <c r="HJ38" s="51">
        <f t="shared" si="36"/>
        <v>832.2659642822467</v>
      </c>
      <c r="HK38" s="51">
        <f t="shared" si="36"/>
        <v>840.4810325745349</v>
      </c>
      <c r="HL38" s="51">
        <f t="shared" si="36"/>
        <v>848.778251549746</v>
      </c>
      <c r="HM38" s="51">
        <f t="shared" si="36"/>
        <v>857.1584427147092</v>
      </c>
      <c r="HN38" s="51">
        <f t="shared" si="36"/>
        <v>865.622435791322</v>
      </c>
      <c r="HO38" s="51">
        <f t="shared" si="36"/>
        <v>874.171068798701</v>
      </c>
      <c r="HP38" s="51">
        <f t="shared" si="36"/>
        <v>882.8051881361537</v>
      </c>
      <c r="HQ38" s="51">
        <f t="shared" si="36"/>
        <v>891.5256486669809</v>
      </c>
      <c r="HR38" s="51">
        <f t="shared" si="36"/>
        <v>900.3333138031164</v>
      </c>
      <c r="HS38" s="51">
        <f t="shared" si="36"/>
        <v>909.2290555906133</v>
      </c>
      <c r="HT38" s="51">
        <f t="shared" si="36"/>
        <v>918.2137547959851</v>
      </c>
      <c r="HU38" s="51">
        <f t="shared" si="36"/>
        <v>927.2883009934106</v>
      </c>
      <c r="HV38" s="51">
        <f t="shared" si="36"/>
        <v>936.4535926528105</v>
      </c>
      <c r="HW38" s="51">
        <f t="shared" si="36"/>
        <v>945.7105372288042</v>
      </c>
      <c r="HX38" s="51">
        <f t="shared" si="36"/>
        <v>955.060051250558</v>
      </c>
      <c r="HY38" s="51">
        <f t="shared" si="36"/>
        <v>964.5030604125293</v>
      </c>
      <c r="HZ38" s="51">
        <f t="shared" si="36"/>
        <v>974.0404996661202</v>
      </c>
      <c r="IA38" s="51">
        <f t="shared" si="36"/>
        <v>983.6733133122472</v>
      </c>
      <c r="IB38" s="51">
        <f t="shared" si="36"/>
        <v>993.4024550948353</v>
      </c>
      <c r="IC38" s="51">
        <f t="shared" si="36"/>
        <v>1003.2288882952494</v>
      </c>
      <c r="ID38" s="51">
        <f t="shared" si="36"/>
        <v>1013.1535858276676</v>
      </c>
      <c r="IE38" s="51">
        <f t="shared" si="36"/>
        <v>1023.17753033541</v>
      </c>
      <c r="IF38" s="51">
        <f t="shared" si="36"/>
        <v>1033.3017142882297</v>
      </c>
      <c r="IG38" s="51">
        <f t="shared" si="36"/>
        <v>1043.5271400805777</v>
      </c>
      <c r="IH38" s="51">
        <f t="shared" si="36"/>
        <v>1053.8548201308492</v>
      </c>
      <c r="II38" s="51">
        <f t="shared" si="36"/>
        <v>1064.2857769816235</v>
      </c>
      <c r="IJ38" s="51">
        <f t="shared" si="36"/>
        <v>1074.8210434009054</v>
      </c>
      <c r="IK38" s="51">
        <f t="shared" si="36"/>
        <v>1085.4616624843802</v>
      </c>
      <c r="IL38" s="51">
        <f t="shared" si="36"/>
        <v>1096.2086877586896</v>
      </c>
      <c r="IM38" s="51">
        <f t="shared" si="36"/>
        <v>1107.0631832857423</v>
      </c>
      <c r="IN38" s="51">
        <f t="shared" si="36"/>
        <v>1118.0262237680654</v>
      </c>
      <c r="IO38" s="51">
        <f t="shared" si="36"/>
        <v>1129.0988946552118</v>
      </c>
      <c r="IP38" s="51">
        <f t="shared" si="36"/>
        <v>1140.2822922512296</v>
      </c>
      <c r="IQ38" s="51">
        <f t="shared" si="36"/>
        <v>1151.5775238232077</v>
      </c>
      <c r="IR38" s="51">
        <f t="shared" si="36"/>
        <v>1162.9857077109054</v>
      </c>
      <c r="IS38" s="51">
        <f t="shared" si="36"/>
        <v>1174.5079734374801</v>
      </c>
      <c r="IT38" s="51">
        <f t="shared" si="36"/>
        <v>1186.1454618213206</v>
      </c>
      <c r="IU38" s="51">
        <f t="shared" si="36"/>
        <v>1197.8993250889996</v>
      </c>
      <c r="IV38" s="51">
        <f t="shared" si="36"/>
        <v>1209.7707269893554</v>
      </c>
    </row>
    <row r="39" spans="1:256" s="33" customFormat="1" ht="12.75">
      <c r="A39" s="33" t="s">
        <v>34</v>
      </c>
      <c r="B39" s="34"/>
      <c r="C39" s="34"/>
      <c r="D39" s="35">
        <f aca="true" t="shared" si="37" ref="D39:BO39">C40/(C40+C41)*D43+C41/(C41+C40)*E42*(1-D20)</f>
        <v>0.08985733420319181</v>
      </c>
      <c r="E39" s="35">
        <f t="shared" si="37"/>
        <v>0.08880925948964657</v>
      </c>
      <c r="F39" s="35">
        <f t="shared" si="37"/>
        <v>0.08773145159661119</v>
      </c>
      <c r="G39" s="35">
        <f t="shared" si="37"/>
        <v>0.08661983219390743</v>
      </c>
      <c r="H39" s="35">
        <f t="shared" si="37"/>
        <v>0.0854659658006939</v>
      </c>
      <c r="I39" s="35">
        <f t="shared" si="37"/>
        <v>0.08423486011401878</v>
      </c>
      <c r="J39" s="35">
        <f t="shared" si="37"/>
        <v>0.08420678593223241</v>
      </c>
      <c r="K39" s="35">
        <f t="shared" si="37"/>
        <v>0.08417896201790265</v>
      </c>
      <c r="L39" s="35">
        <f t="shared" si="37"/>
        <v>0.08415138639847843</v>
      </c>
      <c r="M39" s="35">
        <f t="shared" si="37"/>
        <v>0.08412405711209493</v>
      </c>
      <c r="N39" s="35">
        <f t="shared" si="37"/>
        <v>0.08409697220761238</v>
      </c>
      <c r="O39" s="35">
        <f t="shared" si="37"/>
        <v>0.08407012974465237</v>
      </c>
      <c r="P39" s="35">
        <f t="shared" si="37"/>
        <v>0.08404352779363178</v>
      </c>
      <c r="Q39" s="35">
        <f t="shared" si="37"/>
        <v>0.08401716443579439</v>
      </c>
      <c r="R39" s="35">
        <f t="shared" si="37"/>
        <v>0.08399103776324023</v>
      </c>
      <c r="S39" s="35">
        <f t="shared" si="37"/>
        <v>0.08396514587895243</v>
      </c>
      <c r="T39" s="35">
        <f t="shared" si="37"/>
        <v>0.08393948689682217</v>
      </c>
      <c r="U39" s="35">
        <f t="shared" si="37"/>
        <v>0.0839140589416712</v>
      </c>
      <c r="V39" s="35">
        <f t="shared" si="37"/>
        <v>0.08388886014927235</v>
      </c>
      <c r="W39" s="35">
        <f t="shared" si="37"/>
        <v>0.08386388866636799</v>
      </c>
      <c r="X39" s="35">
        <f t="shared" si="37"/>
        <v>0.0838391426506862</v>
      </c>
      <c r="Y39" s="35">
        <f t="shared" si="37"/>
        <v>0.08381462027095529</v>
      </c>
      <c r="Z39" s="35">
        <f t="shared" si="37"/>
        <v>0.08379031970691608</v>
      </c>
      <c r="AA39" s="35">
        <f t="shared" si="37"/>
        <v>0.08376623914933239</v>
      </c>
      <c r="AB39" s="35">
        <f t="shared" si="37"/>
        <v>0.0837423767999996</v>
      </c>
      <c r="AC39" s="35">
        <f t="shared" si="37"/>
        <v>0.0837187308717514</v>
      </c>
      <c r="AD39" s="35">
        <f t="shared" si="37"/>
        <v>0.08369529958846476</v>
      </c>
      <c r="AE39" s="35">
        <f t="shared" si="37"/>
        <v>0.08367208118506304</v>
      </c>
      <c r="AF39" s="35">
        <f t="shared" si="37"/>
        <v>0.08364907390751752</v>
      </c>
      <c r="AG39" s="35">
        <f t="shared" si="37"/>
        <v>0.08362627601284713</v>
      </c>
      <c r="AH39" s="35">
        <f t="shared" si="37"/>
        <v>0.08360368576911666</v>
      </c>
      <c r="AI39" s="35">
        <f t="shared" si="37"/>
        <v>0.08358130145543324</v>
      </c>
      <c r="AJ39" s="35">
        <f t="shared" si="37"/>
        <v>0.08355912136194134</v>
      </c>
      <c r="AK39" s="35">
        <f t="shared" si="37"/>
        <v>0.08353714378981617</v>
      </c>
      <c r="AL39" s="35">
        <f t="shared" si="37"/>
        <v>0.08351536705125574</v>
      </c>
      <c r="AM39" s="35">
        <f t="shared" si="37"/>
        <v>0.08349378946947128</v>
      </c>
      <c r="AN39" s="35">
        <f t="shared" si="37"/>
        <v>0.08347240937867631</v>
      </c>
      <c r="AO39" s="35">
        <f t="shared" si="37"/>
        <v>0.08345122512407437</v>
      </c>
      <c r="AP39" s="35">
        <f t="shared" si="37"/>
        <v>0.08343023506184544</v>
      </c>
      <c r="AQ39" s="35">
        <f t="shared" si="37"/>
        <v>0.08340943755913084</v>
      </c>
      <c r="AR39" s="35">
        <f t="shared" si="37"/>
        <v>0.08338883099401714</v>
      </c>
      <c r="AS39" s="35">
        <f t="shared" si="37"/>
        <v>0.08336841375551862</v>
      </c>
      <c r="AT39" s="35">
        <f t="shared" si="37"/>
        <v>0.08334818424355855</v>
      </c>
      <c r="AU39" s="35">
        <f t="shared" si="37"/>
        <v>0.08332814086894942</v>
      </c>
      <c r="AV39" s="35">
        <f t="shared" si="37"/>
        <v>0.08330828205337183</v>
      </c>
      <c r="AW39" s="35">
        <f t="shared" si="37"/>
        <v>0.08328860622935258</v>
      </c>
      <c r="AX39" s="35">
        <f t="shared" si="37"/>
        <v>0.08326911184024122</v>
      </c>
      <c r="AY39" s="35">
        <f t="shared" si="37"/>
        <v>0.08324979734018605</v>
      </c>
      <c r="AZ39" s="35">
        <f t="shared" si="37"/>
        <v>0.08323066119410875</v>
      </c>
      <c r="BA39" s="35">
        <f t="shared" si="37"/>
        <v>0.08321170187767832</v>
      </c>
      <c r="BB39" s="35">
        <f t="shared" si="37"/>
        <v>0.08319291787728371</v>
      </c>
      <c r="BC39" s="35">
        <f t="shared" si="37"/>
        <v>0.0831743076900059</v>
      </c>
      <c r="BD39" s="35">
        <f t="shared" si="37"/>
        <v>0.08315586982358898</v>
      </c>
      <c r="BE39" s="35">
        <f t="shared" si="37"/>
        <v>0.08313760279641016</v>
      </c>
      <c r="BF39" s="35">
        <f t="shared" si="37"/>
        <v>0.08311950513744933</v>
      </c>
      <c r="BG39" s="35">
        <f t="shared" si="37"/>
        <v>0.08310157538625754</v>
      </c>
      <c r="BH39" s="35">
        <f t="shared" si="37"/>
        <v>0.0830838120929248</v>
      </c>
      <c r="BI39" s="35">
        <f t="shared" si="37"/>
        <v>0.08306621381804724</v>
      </c>
      <c r="BJ39" s="35">
        <f t="shared" si="37"/>
        <v>0.0830487791326935</v>
      </c>
      <c r="BK39" s="35">
        <f t="shared" si="37"/>
        <v>0.08303150661837037</v>
      </c>
      <c r="BL39" s="35">
        <f t="shared" si="37"/>
        <v>0.08301439486698799</v>
      </c>
      <c r="BM39" s="35">
        <f t="shared" si="37"/>
        <v>0.08299744248082419</v>
      </c>
      <c r="BN39" s="35">
        <f t="shared" si="37"/>
        <v>0.08298064807248853</v>
      </c>
      <c r="BO39" s="35">
        <f t="shared" si="37"/>
        <v>0.08296401026488555</v>
      </c>
      <c r="BP39" s="35">
        <f aca="true" t="shared" si="38" ref="BP39:EA39">BO40/(BO40+BO41)*BP43+BO41/(BO41+BO40)*BQ42*(1-BP20)</f>
        <v>0.08294752769117766</v>
      </c>
      <c r="BQ39" s="35">
        <f t="shared" si="38"/>
        <v>0.08293119899474746</v>
      </c>
      <c r="BR39" s="35">
        <f t="shared" si="38"/>
        <v>0.08291502282915963</v>
      </c>
      <c r="BS39" s="35">
        <f t="shared" si="38"/>
        <v>0.08289899785812242</v>
      </c>
      <c r="BT39" s="35">
        <f t="shared" si="38"/>
        <v>0.08288312275544873</v>
      </c>
      <c r="BU39" s="35">
        <f t="shared" si="38"/>
        <v>0.08286739620501675</v>
      </c>
      <c r="BV39" s="35">
        <f t="shared" si="38"/>
        <v>0.08285181690073043</v>
      </c>
      <c r="BW39" s="35">
        <f t="shared" si="38"/>
        <v>0.0828363835464795</v>
      </c>
      <c r="BX39" s="35">
        <f t="shared" si="38"/>
        <v>0.08282109485609927</v>
      </c>
      <c r="BY39" s="35">
        <f t="shared" si="38"/>
        <v>0.08280594955333029</v>
      </c>
      <c r="BZ39" s="35">
        <f t="shared" si="38"/>
        <v>0.08279094637177763</v>
      </c>
      <c r="CA39" s="35">
        <f t="shared" si="38"/>
        <v>0.08277608405487012</v>
      </c>
      <c r="CB39" s="35">
        <f t="shared" si="38"/>
        <v>0.08276136135581945</v>
      </c>
      <c r="CC39" s="35">
        <f t="shared" si="38"/>
        <v>0.08274677703757906</v>
      </c>
      <c r="CD39" s="35">
        <f t="shared" si="38"/>
        <v>0.08273232987280317</v>
      </c>
      <c r="CE39" s="35">
        <f t="shared" si="38"/>
        <v>0.08271801864380555</v>
      </c>
      <c r="CF39" s="35">
        <f t="shared" si="38"/>
        <v>0.08270384214251847</v>
      </c>
      <c r="CG39" s="35">
        <f t="shared" si="38"/>
        <v>0.08268979917045156</v>
      </c>
      <c r="CH39" s="35">
        <f t="shared" si="38"/>
        <v>0.08267588853865099</v>
      </c>
      <c r="CI39" s="35">
        <f t="shared" si="38"/>
        <v>0.08266210906765845</v>
      </c>
      <c r="CJ39" s="35">
        <f t="shared" si="38"/>
        <v>0.08264845958747051</v>
      </c>
      <c r="CK39" s="35">
        <f t="shared" si="38"/>
        <v>0.08263493893749825</v>
      </c>
      <c r="CL39" s="35">
        <f t="shared" si="38"/>
        <v>0.08262154596652686</v>
      </c>
      <c r="CM39" s="35">
        <f t="shared" si="38"/>
        <v>0.08260827953267592</v>
      </c>
      <c r="CN39" s="35">
        <f t="shared" si="38"/>
        <v>0.08259513850335963</v>
      </c>
      <c r="CO39" s="35">
        <f t="shared" si="38"/>
        <v>0.08258212175524773</v>
      </c>
      <c r="CP39" s="35">
        <f t="shared" si="38"/>
        <v>0.08256922817422681</v>
      </c>
      <c r="CQ39" s="35">
        <f t="shared" si="38"/>
        <v>0.08255645665536189</v>
      </c>
      <c r="CR39" s="35">
        <f t="shared" si="38"/>
        <v>0.08254380610285897</v>
      </c>
      <c r="CS39" s="35">
        <f t="shared" si="38"/>
        <v>0.08253127543002775</v>
      </c>
      <c r="CT39" s="35">
        <f t="shared" si="38"/>
        <v>0.08251886355924527</v>
      </c>
      <c r="CU39" s="35">
        <f t="shared" si="38"/>
        <v>0.08250656942192024</v>
      </c>
      <c r="CV39" s="35">
        <f t="shared" si="38"/>
        <v>0.08249439195845819</v>
      </c>
      <c r="CW39" s="35">
        <f t="shared" si="38"/>
        <v>0.0824823301182273</v>
      </c>
      <c r="CX39" s="35">
        <f t="shared" si="38"/>
        <v>0.08247038285952539</v>
      </c>
      <c r="CY39" s="35">
        <f t="shared" si="38"/>
        <v>0.08245854914954778</v>
      </c>
      <c r="CZ39" s="35">
        <f t="shared" si="38"/>
        <v>0.08244682796435626</v>
      </c>
      <c r="DA39" s="35">
        <f t="shared" si="38"/>
        <v>0.08243521828884925</v>
      </c>
      <c r="DB39" s="35">
        <f t="shared" si="38"/>
        <v>0.0824237191167331</v>
      </c>
      <c r="DC39" s="35">
        <f t="shared" si="38"/>
        <v>0.08241232945049487</v>
      </c>
      <c r="DD39" s="35">
        <f t="shared" si="38"/>
        <v>0.08240104830137646</v>
      </c>
      <c r="DE39" s="35">
        <f t="shared" si="38"/>
        <v>0.08238987468935019</v>
      </c>
      <c r="DF39" s="35">
        <f t="shared" si="38"/>
        <v>0.08237880764309621</v>
      </c>
      <c r="DG39" s="35">
        <f t="shared" si="38"/>
        <v>0.08236784619998144</v>
      </c>
      <c r="DH39" s="35">
        <f t="shared" si="38"/>
        <v>0.0823569894060405</v>
      </c>
      <c r="DI39" s="35">
        <f t="shared" si="38"/>
        <v>0.08234623631595842</v>
      </c>
      <c r="DJ39" s="35">
        <f t="shared" si="38"/>
        <v>0.08233558599305588</v>
      </c>
      <c r="DK39" s="35">
        <f t="shared" si="38"/>
        <v>0.08232503750927608</v>
      </c>
      <c r="DL39" s="35">
        <f t="shared" si="38"/>
        <v>0.08231458994517452</v>
      </c>
      <c r="DM39" s="35">
        <f t="shared" si="38"/>
        <v>0.08230424238991103</v>
      </c>
      <c r="DN39" s="35">
        <f t="shared" si="38"/>
        <v>0.0822939939412445</v>
      </c>
      <c r="DO39" s="35">
        <f t="shared" si="38"/>
        <v>0.08228384370553056</v>
      </c>
      <c r="DP39" s="35">
        <f t="shared" si="38"/>
        <v>0.08227379079772229</v>
      </c>
      <c r="DQ39" s="35">
        <f t="shared" si="38"/>
        <v>0.08226383434137402</v>
      </c>
      <c r="DR39" s="35">
        <f t="shared" si="38"/>
        <v>0.08225397346864866</v>
      </c>
      <c r="DS39" s="35">
        <f t="shared" si="38"/>
        <v>0.08224420732032862</v>
      </c>
      <c r="DT39" s="35">
        <f t="shared" si="38"/>
        <v>0.08223453504583064</v>
      </c>
      <c r="DU39" s="35">
        <f t="shared" si="38"/>
        <v>0.08222495580322452</v>
      </c>
      <c r="DV39" s="35">
        <f t="shared" si="38"/>
        <v>0.08221546875925644</v>
      </c>
      <c r="DW39" s="35">
        <f t="shared" si="38"/>
        <v>0.08220607308937669</v>
      </c>
      <c r="DX39" s="35">
        <f t="shared" si="38"/>
        <v>0.08219676797777235</v>
      </c>
      <c r="DY39" s="35">
        <f t="shared" si="38"/>
        <v>0.0821875526174051</v>
      </c>
      <c r="DZ39" s="35">
        <f t="shared" si="38"/>
        <v>0.08217842621005451</v>
      </c>
      <c r="EA39" s="35">
        <f t="shared" si="38"/>
        <v>0.08216938796636729</v>
      </c>
      <c r="EB39" s="35">
        <f aca="true" t="shared" si="39" ref="EB39:GM39">EA40/(EA40+EA41)*EB43+EA41/(EA41+EA40)*EC42*(1-EB20)</f>
        <v>0.08216043710591249</v>
      </c>
      <c r="EC39" s="35">
        <f t="shared" si="39"/>
        <v>0.08215157285724345</v>
      </c>
      <c r="ED39" s="35">
        <f t="shared" si="39"/>
        <v>0.0821427944579666</v>
      </c>
      <c r="EE39" s="35">
        <f t="shared" si="39"/>
        <v>0.08213410115481756</v>
      </c>
      <c r="EF39" s="35">
        <f t="shared" si="39"/>
        <v>0.08212549220374529</v>
      </c>
      <c r="EG39" s="35">
        <f t="shared" si="39"/>
        <v>0.08211696687000429</v>
      </c>
      <c r="EH39" s="35">
        <f t="shared" si="39"/>
        <v>0.08210852442825572</v>
      </c>
      <c r="EI39" s="35">
        <f t="shared" si="39"/>
        <v>0.08210016416267792</v>
      </c>
      <c r="EJ39" s="35">
        <f t="shared" si="39"/>
        <v>0.08209188536708673</v>
      </c>
      <c r="EK39" s="35">
        <f t="shared" si="39"/>
        <v>0.08208368734506637</v>
      </c>
      <c r="EL39" s="35">
        <f t="shared" si="39"/>
        <v>0.08207556941011163</v>
      </c>
      <c r="EM39" s="35">
        <f t="shared" si="39"/>
        <v>0.08206753088578174</v>
      </c>
      <c r="EN39" s="35">
        <f t="shared" si="39"/>
        <v>0.0820595711058669</v>
      </c>
      <c r="EO39" s="35">
        <f t="shared" si="39"/>
        <v>0.08205168941456831</v>
      </c>
      <c r="EP39" s="35">
        <f t="shared" si="39"/>
        <v>0.0820438851666923</v>
      </c>
      <c r="EQ39" s="35">
        <f t="shared" si="39"/>
        <v>0.08203615772785955</v>
      </c>
      <c r="ER39" s="35">
        <f t="shared" si="39"/>
        <v>0.08202850647473063</v>
      </c>
      <c r="ES39" s="35">
        <f t="shared" si="39"/>
        <v>0.08202093079524814</v>
      </c>
      <c r="ET39" s="35">
        <f t="shared" si="39"/>
        <v>0.08201343008889754</v>
      </c>
      <c r="EU39" s="35">
        <f t="shared" si="39"/>
        <v>0.08200600376698693</v>
      </c>
      <c r="EV39" s="35">
        <f t="shared" si="39"/>
        <v>0.08199865125294745</v>
      </c>
      <c r="EW39" s="35">
        <f t="shared" si="39"/>
        <v>0.08199137198265566</v>
      </c>
      <c r="EX39" s="35">
        <f t="shared" si="39"/>
        <v>0.08198416540477907</v>
      </c>
      <c r="EY39" s="35">
        <f t="shared" si="39"/>
        <v>0.08197703098114649</v>
      </c>
      <c r="EZ39" s="35">
        <f t="shared" si="39"/>
        <v>0.08196996818714483</v>
      </c>
      <c r="FA39" s="35">
        <f t="shared" si="39"/>
        <v>0.08196297651214396</v>
      </c>
      <c r="FB39" s="35">
        <f t="shared" si="39"/>
        <v>0.08195605545995155</v>
      </c>
      <c r="FC39" s="35">
        <f t="shared" si="39"/>
        <v>0.0819492045493</v>
      </c>
      <c r="FD39" s="35">
        <f t="shared" si="39"/>
        <v>0.08194242331436748</v>
      </c>
      <c r="FE39" s="35">
        <f t="shared" si="39"/>
        <v>0.08193571130533522</v>
      </c>
      <c r="FF39" s="35">
        <f t="shared" si="39"/>
        <v>0.08192906808898397</v>
      </c>
      <c r="FG39" s="35">
        <f t="shared" si="39"/>
        <v>0.08192249324933187</v>
      </c>
      <c r="FH39" s="35">
        <f t="shared" si="39"/>
        <v>0.08191598638831674</v>
      </c>
      <c r="FI39" s="35">
        <f t="shared" si="39"/>
        <v>0.08190954712652611</v>
      </c>
      <c r="FJ39" s="35">
        <f t="shared" si="39"/>
        <v>0.08190317510397795</v>
      </c>
      <c r="FK39" s="35">
        <f t="shared" si="39"/>
        <v>0.08189686998095591</v>
      </c>
      <c r="FL39" s="35">
        <f t="shared" si="39"/>
        <v>0.08189063143890322</v>
      </c>
      <c r="FM39" s="35">
        <f t="shared" si="39"/>
        <v>0.08188445918137896</v>
      </c>
      <c r="FN39" s="35">
        <f t="shared" si="39"/>
        <v>0.08187835293508179</v>
      </c>
      <c r="FO39" s="35">
        <f t="shared" si="39"/>
        <v>0.0818723124509458</v>
      </c>
      <c r="FP39" s="35">
        <f t="shared" si="39"/>
        <v>0.08186633750531426</v>
      </c>
      <c r="FQ39" s="35">
        <f t="shared" si="39"/>
        <v>0.08186042790119663</v>
      </c>
      <c r="FR39" s="35">
        <f t="shared" si="39"/>
        <v>0.08185458346961597</v>
      </c>
      <c r="FS39" s="35">
        <f t="shared" si="39"/>
        <v>0.08184880407105309</v>
      </c>
      <c r="FT39" s="35">
        <f t="shared" si="39"/>
        <v>0.08184308959699559</v>
      </c>
      <c r="FU39" s="35">
        <f t="shared" si="39"/>
        <v>0.08183743997159999</v>
      </c>
      <c r="FV39" s="35">
        <f t="shared" si="39"/>
        <v>0.08183185515347632</v>
      </c>
      <c r="FW39" s="35">
        <f t="shared" si="39"/>
        <v>0.08182633513760479</v>
      </c>
      <c r="FX39" s="35">
        <f t="shared" si="39"/>
        <v>0.08182087995739652</v>
      </c>
      <c r="FY39" s="35">
        <f t="shared" si="39"/>
        <v>0.08181548968690969</v>
      </c>
      <c r="FZ39" s="35">
        <f t="shared" si="39"/>
        <v>0.0818101644432351</v>
      </c>
      <c r="GA39" s="35">
        <f t="shared" si="39"/>
        <v>0.08180490438906587</v>
      </c>
      <c r="GB39" s="35">
        <f t="shared" si="39"/>
        <v>0.08179970973546791</v>
      </c>
      <c r="GC39" s="35">
        <f t="shared" si="39"/>
        <v>0.08179458074486912</v>
      </c>
      <c r="GD39" s="35">
        <f t="shared" si="39"/>
        <v>0.08178951773428797</v>
      </c>
      <c r="GE39" s="35">
        <f t="shared" si="39"/>
        <v>0.08178452107882372</v>
      </c>
      <c r="GF39" s="35">
        <f t="shared" si="39"/>
        <v>0.08177959121543368</v>
      </c>
      <c r="GG39" s="35">
        <f t="shared" si="39"/>
        <v>0.08177472864702519</v>
      </c>
      <c r="GH39" s="35">
        <f t="shared" si="39"/>
        <v>0.08176993394689393</v>
      </c>
      <c r="GI39" s="35">
        <f t="shared" si="39"/>
        <v>0.08176520776354373</v>
      </c>
      <c r="GJ39" s="35">
        <f t="shared" si="39"/>
        <v>0.081760550825927</v>
      </c>
      <c r="GK39" s="35">
        <f t="shared" si="39"/>
        <v>0.08175596394915038</v>
      </c>
      <c r="GL39" s="35">
        <f t="shared" si="39"/>
        <v>0.08175144804069531</v>
      </c>
      <c r="GM39" s="35">
        <f t="shared" si="39"/>
        <v>0.08174700410721006</v>
      </c>
      <c r="GN39" s="35">
        <f aca="true" t="shared" si="40" ref="GN39:IU39">GM40/(GM40+GM41)*GN43+GM41/(GM41+GM40)*GO42*(1-GN20)</f>
        <v>0.08174263326193675</v>
      </c>
      <c r="GO39" s="35">
        <f t="shared" si="40"/>
        <v>0.08173833673284588</v>
      </c>
      <c r="GP39" s="35">
        <f t="shared" si="40"/>
        <v>0.08173411587156014</v>
      </c>
      <c r="GQ39" s="35">
        <f t="shared" si="40"/>
        <v>0.08172997216316122</v>
      </c>
      <c r="GR39" s="35">
        <f t="shared" si="40"/>
        <v>0.08172590723698592</v>
      </c>
      <c r="GS39" s="35">
        <f t="shared" si="40"/>
        <v>0.08172192287853347</v>
      </c>
      <c r="GT39" s="35">
        <f t="shared" si="40"/>
        <v>0.08171802104262404</v>
      </c>
      <c r="GU39" s="35">
        <f t="shared" si="40"/>
        <v>0.08171420386796817</v>
      </c>
      <c r="GV39" s="35">
        <f t="shared" si="40"/>
        <v>0.08171047369333272</v>
      </c>
      <c r="GW39" s="35">
        <f t="shared" si="40"/>
        <v>0.08170683307551588</v>
      </c>
      <c r="GX39" s="35">
        <f t="shared" si="40"/>
        <v>0.08170328480937848</v>
      </c>
      <c r="GY39" s="35">
        <f t="shared" si="40"/>
        <v>0.08169983195021802</v>
      </c>
      <c r="GZ39" s="35">
        <f t="shared" si="40"/>
        <v>0.08169647783881882</v>
      </c>
      <c r="HA39" s="35">
        <f t="shared" si="40"/>
        <v>0.08169322612956763</v>
      </c>
      <c r="HB39" s="35">
        <f t="shared" si="40"/>
        <v>0.08169008082208991</v>
      </c>
      <c r="HC39" s="35">
        <f t="shared" si="40"/>
        <v>0.08168704629694218</v>
      </c>
      <c r="HD39" s="35">
        <f t="shared" si="40"/>
        <v>0.08168412735599054</v>
      </c>
      <c r="HE39" s="35">
        <f t="shared" si="40"/>
        <v>0.08168132926822011</v>
      </c>
      <c r="HF39" s="35">
        <f t="shared" si="40"/>
        <v>0.08167865782185954</v>
      </c>
      <c r="HG39" s="35">
        <f t="shared" si="40"/>
        <v>0.08167611938387212</v>
      </c>
      <c r="HH39" s="35">
        <f t="shared" si="40"/>
        <v>0.0816737209680713</v>
      </c>
      <c r="HI39" s="35">
        <f t="shared" si="40"/>
        <v>0.08167147031336888</v>
      </c>
      <c r="HJ39" s="35">
        <f t="shared" si="40"/>
        <v>0.0816693759739738</v>
      </c>
      <c r="HK39" s="35">
        <f t="shared" si="40"/>
        <v>0.0816674474237416</v>
      </c>
      <c r="HL39" s="35">
        <f t="shared" si="40"/>
        <v>0.08166569517734902</v>
      </c>
      <c r="HM39" s="35">
        <f t="shared" si="40"/>
        <v>0.0816641309315623</v>
      </c>
      <c r="HN39" s="35">
        <f t="shared" si="40"/>
        <v>0.08166276773061198</v>
      </c>
      <c r="HO39" s="35">
        <f t="shared" si="40"/>
        <v>0.08166162016062928</v>
      </c>
      <c r="HP39" s="35">
        <f t="shared" si="40"/>
        <v>0.08166070457929714</v>
      </c>
      <c r="HQ39" s="35">
        <f t="shared" si="40"/>
        <v>0.08166003938840177</v>
      </c>
      <c r="HR39" s="35">
        <f t="shared" si="40"/>
        <v>0.0816596453589477</v>
      </c>
      <c r="HS39" s="35">
        <f t="shared" si="40"/>
        <v>0.08165954602106679</v>
      </c>
      <c r="HT39" s="35">
        <f t="shared" si="40"/>
        <v>0.08165976813431289</v>
      </c>
      <c r="HU39" s="35">
        <f t="shared" si="40"/>
        <v>0.08166034225837021</v>
      </c>
      <c r="HV39" s="35">
        <f t="shared" si="40"/>
        <v>0.08166130345011317</v>
      </c>
      <c r="HW39" s="35">
        <f t="shared" si="40"/>
        <v>0.08166269212090123</v>
      </c>
      <c r="HX39" s="35">
        <f t="shared" si="40"/>
        <v>0.08166455509878437</v>
      </c>
      <c r="HY39" s="35">
        <f t="shared" si="40"/>
        <v>0.08166694695511517</v>
      </c>
      <c r="HZ39" s="35">
        <f t="shared" si="40"/>
        <v>0.08166993167565358</v>
      </c>
      <c r="IA39" s="35">
        <f t="shared" si="40"/>
        <v>0.0816735847852178</v>
      </c>
      <c r="IB39" s="35">
        <f t="shared" si="40"/>
        <v>0.08167799607625001</v>
      </c>
      <c r="IC39" s="35">
        <f t="shared" si="40"/>
        <v>0.08168327315146186</v>
      </c>
      <c r="ID39" s="35">
        <f t="shared" si="40"/>
        <v>0.08168954607867471</v>
      </c>
      <c r="IE39" s="35">
        <f t="shared" si="40"/>
        <v>0.08169697358760855</v>
      </c>
      <c r="IF39" s="35">
        <f t="shared" si="40"/>
        <v>0.08170575143922895</v>
      </c>
      <c r="IG39" s="35">
        <f t="shared" si="40"/>
        <v>0.08171612391127707</v>
      </c>
      <c r="IH39" s="35">
        <f t="shared" si="40"/>
        <v>0.08172839984298244</v>
      </c>
      <c r="II39" s="35">
        <f t="shared" si="40"/>
        <v>0.08174297549969817</v>
      </c>
      <c r="IJ39" s="35">
        <f t="shared" si="40"/>
        <v>0.08176036789702416</v>
      </c>
      <c r="IK39" s="35">
        <f t="shared" si="40"/>
        <v>0.08178126462695039</v>
      </c>
      <c r="IL39" s="35">
        <f t="shared" si="40"/>
        <v>0.08180660057691279</v>
      </c>
      <c r="IM39" s="35">
        <f t="shared" si="40"/>
        <v>0.08183768014932324</v>
      </c>
      <c r="IN39" s="35">
        <f t="shared" si="40"/>
        <v>0.08187637991713015</v>
      </c>
      <c r="IO39" s="35">
        <f t="shared" si="40"/>
        <v>0.08192550108343959</v>
      </c>
      <c r="IP39" s="35">
        <f t="shared" si="40"/>
        <v>0.08198941908894895</v>
      </c>
      <c r="IQ39" s="35">
        <f t="shared" si="40"/>
        <v>0.08207537041525695</v>
      </c>
      <c r="IR39" s="35">
        <f t="shared" si="40"/>
        <v>0.08219624828073997</v>
      </c>
      <c r="IS39" s="35">
        <f t="shared" si="40"/>
        <v>0.08237747282163736</v>
      </c>
      <c r="IT39" s="35">
        <f t="shared" si="40"/>
        <v>0.08267708636981391</v>
      </c>
      <c r="IU39" s="35">
        <f t="shared" si="40"/>
        <v>0.08326280587302731</v>
      </c>
      <c r="IV39" s="35">
        <f>IU39</f>
        <v>0.08326280587302731</v>
      </c>
    </row>
    <row r="40" spans="1:256" s="63" customFormat="1" ht="12.75">
      <c r="A40" s="33" t="s">
        <v>35</v>
      </c>
      <c r="B40" s="34"/>
      <c r="C40" s="36">
        <f>C55</f>
        <v>1140.0892854119354</v>
      </c>
      <c r="D40" s="36">
        <f aca="true" t="shared" si="41" ref="D40:BO40">C40*(1+D43)-D32</f>
        <v>1195.7950191933664</v>
      </c>
      <c r="E40" s="36">
        <f t="shared" si="41"/>
        <v>1247.9739841613325</v>
      </c>
      <c r="F40" s="36">
        <f t="shared" si="41"/>
        <v>1296.8292145620528</v>
      </c>
      <c r="G40" s="36">
        <f t="shared" si="41"/>
        <v>1341.5025133230508</v>
      </c>
      <c r="H40" s="36">
        <f t="shared" si="41"/>
        <v>1382.0683018600596</v>
      </c>
      <c r="I40" s="36">
        <f t="shared" si="41"/>
        <v>1396.478137553415</v>
      </c>
      <c r="J40" s="36">
        <f t="shared" si="41"/>
        <v>1411.0320712254513</v>
      </c>
      <c r="K40" s="36">
        <f t="shared" si="41"/>
        <v>1425.7315438252217</v>
      </c>
      <c r="L40" s="36">
        <f t="shared" si="41"/>
        <v>1440.578010708774</v>
      </c>
      <c r="M40" s="36">
        <f t="shared" si="41"/>
        <v>1455.5729417830157</v>
      </c>
      <c r="N40" s="36">
        <f t="shared" si="41"/>
        <v>1470.7178216510042</v>
      </c>
      <c r="O40" s="36">
        <f t="shared" si="41"/>
        <v>1486.0141497586712</v>
      </c>
      <c r="P40" s="63">
        <f t="shared" si="41"/>
        <v>1501.463440542995</v>
      </c>
      <c r="Q40" s="63">
        <f t="shared" si="41"/>
        <v>1517.0672235816326</v>
      </c>
      <c r="R40" s="63">
        <f t="shared" si="41"/>
        <v>1532.827043744028</v>
      </c>
      <c r="S40" s="63">
        <f t="shared" si="41"/>
        <v>1548.7444613440055</v>
      </c>
      <c r="T40" s="63">
        <f t="shared" si="41"/>
        <v>1564.821052293862</v>
      </c>
      <c r="U40" s="63">
        <f t="shared" si="41"/>
        <v>1581.0584082599744</v>
      </c>
      <c r="V40" s="63">
        <f t="shared" si="41"/>
        <v>1597.4581368199288</v>
      </c>
      <c r="W40" s="63">
        <f t="shared" si="41"/>
        <v>1614.0218616211914</v>
      </c>
      <c r="X40" s="63">
        <f t="shared" si="41"/>
        <v>1630.7512225413261</v>
      </c>
      <c r="Y40" s="63">
        <f t="shared" si="41"/>
        <v>1647.647875849779</v>
      </c>
      <c r="Z40" s="63">
        <f t="shared" si="41"/>
        <v>1664.7134943712367</v>
      </c>
      <c r="AA40" s="63">
        <f t="shared" si="41"/>
        <v>1681.949767650573</v>
      </c>
      <c r="AB40" s="63">
        <f t="shared" si="41"/>
        <v>1699.3584021193951</v>
      </c>
      <c r="AC40" s="63">
        <f t="shared" si="41"/>
        <v>1716.9411212642049</v>
      </c>
      <c r="AD40" s="63">
        <f t="shared" si="41"/>
        <v>1734.69966579618</v>
      </c>
      <c r="AE40" s="63">
        <f t="shared" si="41"/>
        <v>1752.6357938225935</v>
      </c>
      <c r="AF40" s="63">
        <f t="shared" si="41"/>
        <v>1770.7512810198814</v>
      </c>
      <c r="AG40" s="63">
        <f t="shared" si="41"/>
        <v>1789.047920808364</v>
      </c>
      <c r="AH40" s="63">
        <f t="shared" si="41"/>
        <v>1807.5275245286402</v>
      </c>
      <c r="AI40" s="63">
        <f t="shared" si="41"/>
        <v>1826.1919216196584</v>
      </c>
      <c r="AJ40" s="63">
        <f t="shared" si="41"/>
        <v>1845.0429597984757</v>
      </c>
      <c r="AK40" s="63">
        <f t="shared" si="41"/>
        <v>1864.0825052417174</v>
      </c>
      <c r="AL40" s="63">
        <f t="shared" si="41"/>
        <v>1883.312442768742</v>
      </c>
      <c r="AM40" s="63">
        <f t="shared" si="41"/>
        <v>1902.7346760265218</v>
      </c>
      <c r="AN40" s="63">
        <f t="shared" si="41"/>
        <v>1922.3511276762476</v>
      </c>
      <c r="AO40" s="63">
        <f t="shared" si="41"/>
        <v>1942.1637395816629</v>
      </c>
      <c r="AP40" s="63">
        <f t="shared" si="41"/>
        <v>1962.1744729991335</v>
      </c>
      <c r="AQ40" s="63">
        <f t="shared" si="41"/>
        <v>1982.3853087694615</v>
      </c>
      <c r="AR40" s="63">
        <f t="shared" si="41"/>
        <v>2002.7982475114434</v>
      </c>
      <c r="AS40" s="63">
        <f t="shared" si="41"/>
        <v>2023.4153098171794</v>
      </c>
      <c r="AT40" s="63">
        <f t="shared" si="41"/>
        <v>2044.2385364491342</v>
      </c>
      <c r="AU40" s="63">
        <f t="shared" si="41"/>
        <v>2065.2699885389516</v>
      </c>
      <c r="AV40" s="63">
        <f t="shared" si="41"/>
        <v>2086.511747788023</v>
      </c>
      <c r="AW40" s="63">
        <f t="shared" si="41"/>
        <v>2107.965916669808</v>
      </c>
      <c r="AX40" s="63">
        <f t="shared" si="41"/>
        <v>2129.634618633901</v>
      </c>
      <c r="AY40" s="63">
        <f t="shared" si="41"/>
        <v>2151.519998311847</v>
      </c>
      <c r="AZ40" s="63">
        <f t="shared" si="41"/>
        <v>2173.6242217246886</v>
      </c>
      <c r="BA40" s="63">
        <f t="shared" si="41"/>
        <v>2195.9494764922465</v>
      </c>
      <c r="BB40" s="63">
        <f t="shared" si="41"/>
        <v>2218.497972044116</v>
      </c>
      <c r="BC40" s="63">
        <f t="shared" si="41"/>
        <v>2241.2719398323675</v>
      </c>
      <c r="BD40" s="63">
        <f t="shared" si="41"/>
        <v>2264.273633545934</v>
      </c>
      <c r="BE40" s="63">
        <f t="shared" si="41"/>
        <v>2287.505329326673</v>
      </c>
      <c r="BF40" s="63">
        <f t="shared" si="41"/>
        <v>2310.9693259870714</v>
      </c>
      <c r="BG40" s="63">
        <f t="shared" si="41"/>
        <v>2334.6679452295766</v>
      </c>
      <c r="BH40" s="63">
        <f t="shared" si="41"/>
        <v>2358.6035318675195</v>
      </c>
      <c r="BI40" s="63">
        <f t="shared" si="41"/>
        <v>2382.7784540475986</v>
      </c>
      <c r="BJ40" s="63">
        <f t="shared" si="41"/>
        <v>2407.1951034738913</v>
      </c>
      <c r="BK40" s="63">
        <f t="shared" si="41"/>
        <v>2431.8558956333427</v>
      </c>
      <c r="BL40" s="63">
        <f t="shared" si="41"/>
        <v>2456.763270022695</v>
      </c>
      <c r="BM40" s="63">
        <f t="shared" si="41"/>
        <v>2481.9196903767966</v>
      </c>
      <c r="BN40" s="63">
        <f t="shared" si="41"/>
        <v>2507.32764489824</v>
      </c>
      <c r="BO40" s="63">
        <f t="shared" si="41"/>
        <v>2532.9896464882577</v>
      </c>
      <c r="BP40" s="63">
        <f aca="true" t="shared" si="42" ref="BP40:EA40">BO40*(1+BP43)-BP32</f>
        <v>2558.9082329788075</v>
      </c>
      <c r="BQ40" s="63">
        <f t="shared" si="42"/>
        <v>2585.0859673657715</v>
      </c>
      <c r="BR40" s="63">
        <f t="shared" si="42"/>
        <v>2611.5254380431743</v>
      </c>
      <c r="BS40" s="63">
        <f t="shared" si="42"/>
        <v>2638.2292590383286</v>
      </c>
      <c r="BT40" s="63">
        <f t="shared" si="42"/>
        <v>2665.200070247804</v>
      </c>
      <c r="BU40" s="63">
        <f t="shared" si="42"/>
        <v>2692.440537674099</v>
      </c>
      <c r="BV40" s="63">
        <f t="shared" si="42"/>
        <v>2719.95335366289</v>
      </c>
      <c r="BW40" s="63">
        <f t="shared" si="42"/>
        <v>2747.7412371407213</v>
      </c>
      <c r="BX40" s="63">
        <f t="shared" si="42"/>
        <v>2775.806933852977</v>
      </c>
      <c r="BY40" s="63">
        <f t="shared" si="42"/>
        <v>2804.153216601972</v>
      </c>
      <c r="BZ40" s="63">
        <f t="shared" si="42"/>
        <v>2832.7828854849813</v>
      </c>
      <c r="CA40" s="63">
        <f t="shared" si="42"/>
        <v>2861.698768131999</v>
      </c>
      <c r="CB40" s="63">
        <f t="shared" si="42"/>
        <v>2890.9037199430236</v>
      </c>
      <c r="CC40" s="63">
        <f t="shared" si="42"/>
        <v>2920.4006243246204</v>
      </c>
      <c r="CD40" s="63">
        <f t="shared" si="42"/>
        <v>2950.192392925507</v>
      </c>
      <c r="CE40" s="63">
        <f t="shared" si="42"/>
        <v>2980.281965870885</v>
      </c>
      <c r="CF40" s="63">
        <f t="shared" si="42"/>
        <v>3010.6723119952</v>
      </c>
      <c r="CG40" s="63">
        <f t="shared" si="42"/>
        <v>3041.3664290730117</v>
      </c>
      <c r="CH40" s="63">
        <f t="shared" si="42"/>
        <v>3072.3673440476005</v>
      </c>
      <c r="CI40" s="63">
        <f t="shared" si="42"/>
        <v>3103.678113256922</v>
      </c>
      <c r="CJ40" s="63">
        <f t="shared" si="42"/>
        <v>3135.301822656479</v>
      </c>
      <c r="CK40" s="63">
        <f t="shared" si="42"/>
        <v>3167.2415880386475</v>
      </c>
      <c r="CL40" s="63">
        <f t="shared" si="42"/>
        <v>3199.5005552479543</v>
      </c>
      <c r="CM40" s="63">
        <f t="shared" si="42"/>
        <v>3232.081900391752</v>
      </c>
      <c r="CN40" s="63">
        <f t="shared" si="42"/>
        <v>3264.9888300457055</v>
      </c>
      <c r="CO40" s="63">
        <f t="shared" si="42"/>
        <v>3298.2245814534376</v>
      </c>
      <c r="CP40" s="63">
        <f t="shared" si="42"/>
        <v>3331.792422719636</v>
      </c>
      <c r="CQ40" s="63">
        <f t="shared" si="42"/>
        <v>3365.695652995867</v>
      </c>
      <c r="CR40" s="63">
        <f t="shared" si="42"/>
        <v>3399.9376026582677</v>
      </c>
      <c r="CS40" s="63">
        <f t="shared" si="42"/>
        <v>3434.5216334762267</v>
      </c>
      <c r="CT40" s="63">
        <f t="shared" si="42"/>
        <v>3469.451138771088</v>
      </c>
      <c r="CU40" s="63">
        <f t="shared" si="42"/>
        <v>3504.72954356383</v>
      </c>
      <c r="CV40" s="63">
        <f t="shared" si="42"/>
        <v>3540.3603047105807</v>
      </c>
      <c r="CW40" s="63">
        <f t="shared" si="42"/>
        <v>3576.3469110247506</v>
      </c>
      <c r="CX40" s="63">
        <f t="shared" si="42"/>
        <v>3612.6928833844345</v>
      </c>
      <c r="CY40" s="63">
        <f t="shared" si="42"/>
        <v>3649.4017748236547</v>
      </c>
      <c r="CZ40" s="63">
        <f t="shared" si="42"/>
        <v>3686.4771706058773</v>
      </c>
      <c r="DA40" s="63">
        <f t="shared" si="42"/>
        <v>3723.9226882781068</v>
      </c>
      <c r="DB40" s="63">
        <f t="shared" si="42"/>
        <v>3761.741977703733</v>
      </c>
      <c r="DC40" s="63">
        <f t="shared" si="42"/>
        <v>3799.938721072145</v>
      </c>
      <c r="DD40" s="63">
        <f t="shared" si="42"/>
        <v>3838.5166328829646</v>
      </c>
      <c r="DE40" s="63">
        <f t="shared" si="42"/>
        <v>3877.479459902572</v>
      </c>
      <c r="DF40" s="63">
        <f t="shared" si="42"/>
        <v>3916.830981090426</v>
      </c>
      <c r="DG40" s="63">
        <f t="shared" si="42"/>
        <v>3956.5750074924235</v>
      </c>
      <c r="DH40" s="63">
        <f t="shared" si="42"/>
        <v>3996.715382098391</v>
      </c>
      <c r="DI40" s="63">
        <f t="shared" si="42"/>
        <v>4037.2559796604883</v>
      </c>
      <c r="DJ40" s="63">
        <f t="shared" si="42"/>
        <v>4078.200706469096</v>
      </c>
      <c r="DK40" s="63">
        <f t="shared" si="42"/>
        <v>4119.5535000824375</v>
      </c>
      <c r="DL40" s="63">
        <f t="shared" si="42"/>
        <v>4161.318329005913</v>
      </c>
      <c r="DM40" s="63">
        <f t="shared" si="42"/>
        <v>4203.499192316763</v>
      </c>
      <c r="DN40" s="63">
        <f t="shared" si="42"/>
        <v>4246.100119229334</v>
      </c>
      <c r="DO40" s="63">
        <f t="shared" si="42"/>
        <v>4289.125168595843</v>
      </c>
      <c r="DP40" s="63">
        <f t="shared" si="42"/>
        <v>4332.578428337096</v>
      </c>
      <c r="DQ40" s="63">
        <f t="shared" si="42"/>
        <v>4376.464014797177</v>
      </c>
      <c r="DR40" s="63">
        <f t="shared" si="42"/>
        <v>4420.78607201564</v>
      </c>
      <c r="DS40" s="63">
        <f t="shared" si="42"/>
        <v>4465.548770910188</v>
      </c>
      <c r="DT40" s="63">
        <f t="shared" si="42"/>
        <v>4510.7563083622745</v>
      </c>
      <c r="DU40" s="63">
        <f t="shared" si="42"/>
        <v>4556.412906197423</v>
      </c>
      <c r="DV40" s="63">
        <f t="shared" si="42"/>
        <v>4602.522810051406</v>
      </c>
      <c r="DW40" s="63">
        <f t="shared" si="42"/>
        <v>4649.090288112703</v>
      </c>
      <c r="DX40" s="63">
        <f t="shared" si="42"/>
        <v>4696.119629730851</v>
      </c>
      <c r="DY40" s="63">
        <f t="shared" si="42"/>
        <v>4743.615143879487</v>
      </c>
      <c r="DZ40" s="63">
        <f t="shared" si="42"/>
        <v>4791.581157461953</v>
      </c>
      <c r="EA40" s="63">
        <f t="shared" si="42"/>
        <v>4840.02201344634</v>
      </c>
      <c r="EB40" s="63">
        <f aca="true" t="shared" si="43" ref="EB40:GM40">EA40*(1+EB43)-EB32</f>
        <v>4888.942068815787</v>
      </c>
      <c r="EC40" s="63">
        <f t="shared" si="43"/>
        <v>4938.345692318694</v>
      </c>
      <c r="ED40" s="63">
        <f t="shared" si="43"/>
        <v>4988.2372620022525</v>
      </c>
      <c r="EE40" s="63">
        <f t="shared" si="43"/>
        <v>5038.621162511349</v>
      </c>
      <c r="EF40" s="63">
        <f t="shared" si="43"/>
        <v>5089.501782133449</v>
      </c>
      <c r="EG40" s="63">
        <f t="shared" si="43"/>
        <v>5140.883509568447</v>
      </c>
      <c r="EH40" s="63">
        <f t="shared" si="43"/>
        <v>5192.770730400829</v>
      </c>
      <c r="EI40" s="63">
        <f t="shared" si="43"/>
        <v>5245.167823249565</v>
      </c>
      <c r="EJ40" s="63">
        <f t="shared" si="43"/>
        <v>5298.07915556922</v>
      </c>
      <c r="EK40" s="63">
        <f t="shared" si="43"/>
        <v>5351.509079073578</v>
      </c>
      <c r="EL40" s="63">
        <f t="shared" si="43"/>
        <v>5405.461924750731</v>
      </c>
      <c r="EM40" s="63">
        <f t="shared" si="43"/>
        <v>5459.9419974361</v>
      </c>
      <c r="EN40" s="63">
        <f t="shared" si="43"/>
        <v>5514.953569907072</v>
      </c>
      <c r="EO40" s="63">
        <f t="shared" si="43"/>
        <v>5570.500876460028</v>
      </c>
      <c r="EP40" s="63">
        <f t="shared" si="43"/>
        <v>5626.588105927314</v>
      </c>
      <c r="EQ40" s="63">
        <f t="shared" si="43"/>
        <v>5683.219394088291</v>
      </c>
      <c r="ER40" s="63">
        <f t="shared" si="43"/>
        <v>5740.398815424814</v>
      </c>
      <c r="ES40" s="63">
        <f t="shared" si="43"/>
        <v>5798.130374167519</v>
      </c>
      <c r="ET40" s="63">
        <f t="shared" si="43"/>
        <v>5856.417994574888</v>
      </c>
      <c r="EU40" s="63">
        <f t="shared" si="43"/>
        <v>5915.265510382341</v>
      </c>
      <c r="EV40" s="63">
        <f t="shared" si="43"/>
        <v>5974.676653353556</v>
      </c>
      <c r="EW40" s="63">
        <f t="shared" si="43"/>
        <v>6034.655040860631</v>
      </c>
      <c r="EX40" s="63">
        <f t="shared" si="43"/>
        <v>6095.2041624138</v>
      </c>
      <c r="EY40" s="63">
        <f t="shared" si="43"/>
        <v>6156.327365054922</v>
      </c>
      <c r="EZ40" s="63">
        <f t="shared" si="43"/>
        <v>6218.027837522007</v>
      </c>
      <c r="FA40" s="63">
        <f t="shared" si="43"/>
        <v>6280.30859308453</v>
      </c>
      <c r="FB40" s="63">
        <f t="shared" si="43"/>
        <v>6343.172450941069</v>
      </c>
      <c r="FC40" s="63">
        <f t="shared" si="43"/>
        <v>6406.62201606206</v>
      </c>
      <c r="FD40" s="63">
        <f t="shared" si="43"/>
        <v>6470.659657350874</v>
      </c>
      <c r="FE40" s="63">
        <f t="shared" si="43"/>
        <v>6535.287483986166</v>
      </c>
      <c r="FF40" s="63">
        <f t="shared" si="43"/>
        <v>6600.507319797254</v>
      </c>
      <c r="FG40" s="63">
        <f t="shared" si="43"/>
        <v>6666.320675512289</v>
      </c>
      <c r="FH40" s="63">
        <f t="shared" si="43"/>
        <v>6732.728718705908</v>
      </c>
      <c r="FI40" s="63">
        <f t="shared" si="43"/>
        <v>6799.732241259016</v>
      </c>
      <c r="FJ40" s="63">
        <f t="shared" si="43"/>
        <v>6867.331624128069</v>
      </c>
      <c r="FK40" s="63">
        <f t="shared" si="43"/>
        <v>6935.526799204823</v>
      </c>
      <c r="FL40" s="63">
        <f t="shared" si="43"/>
        <v>7004.31720802965</v>
      </c>
      <c r="FM40" s="63">
        <f t="shared" si="43"/>
        <v>7073.7017571023125</v>
      </c>
      <c r="FN40" s="63">
        <f t="shared" si="43"/>
        <v>7143.678769513254</v>
      </c>
      <c r="FO40" s="63">
        <f t="shared" si="43"/>
        <v>7214.245932595972</v>
      </c>
      <c r="FP40" s="63">
        <f t="shared" si="43"/>
        <v>7285.400241276681</v>
      </c>
      <c r="FQ40" s="63">
        <f t="shared" si="43"/>
        <v>7357.137936771194</v>
      </c>
      <c r="FR40" s="63">
        <f t="shared" si="43"/>
        <v>7429.454440250468</v>
      </c>
      <c r="FS40" s="63">
        <f t="shared" si="43"/>
        <v>7502.344281065522</v>
      </c>
      <c r="FT40" s="63">
        <f t="shared" si="43"/>
        <v>7575.80101908917</v>
      </c>
      <c r="FU40" s="63">
        <f t="shared" si="43"/>
        <v>7649.817160696033</v>
      </c>
      <c r="FV40" s="63">
        <f t="shared" si="43"/>
        <v>7724.384067863435</v>
      </c>
      <c r="FW40" s="63">
        <f t="shared" si="43"/>
        <v>7799.491859833721</v>
      </c>
      <c r="FX40" s="63">
        <f t="shared" si="43"/>
        <v>7875.12930673308</v>
      </c>
      <c r="FY40" s="63">
        <f t="shared" si="43"/>
        <v>7951.283714492813</v>
      </c>
      <c r="FZ40" s="63">
        <f t="shared" si="43"/>
        <v>8027.940800365825</v>
      </c>
      <c r="GA40" s="63">
        <f t="shared" si="43"/>
        <v>8105.084558273647</v>
      </c>
      <c r="GB40" s="63">
        <f t="shared" si="43"/>
        <v>8182.6971131571845</v>
      </c>
      <c r="GC40" s="63">
        <f t="shared" si="43"/>
        <v>8260.75856343717</v>
      </c>
      <c r="GD40" s="63">
        <f t="shared" si="43"/>
        <v>8339.246810617688</v>
      </c>
      <c r="GE40" s="63">
        <f t="shared" si="43"/>
        <v>8418.137374987558</v>
      </c>
      <c r="GF40" s="63">
        <f t="shared" si="43"/>
        <v>8497.403196289475</v>
      </c>
      <c r="GG40" s="63">
        <f t="shared" si="43"/>
        <v>8577.014418134939</v>
      </c>
      <c r="GH40" s="63">
        <f t="shared" si="43"/>
        <v>8656.93815484374</v>
      </c>
      <c r="GI40" s="63">
        <f t="shared" si="43"/>
        <v>8737.138239279408</v>
      </c>
      <c r="GJ40" s="63">
        <f t="shared" si="43"/>
        <v>8817.574950135942</v>
      </c>
      <c r="GK40" s="63">
        <f t="shared" si="43"/>
        <v>8898.204717005643</v>
      </c>
      <c r="GL40" s="63">
        <f t="shared" si="43"/>
        <v>8978.979801422141</v>
      </c>
      <c r="GM40" s="63">
        <f t="shared" si="43"/>
        <v>9059.847951926002</v>
      </c>
      <c r="GN40" s="63">
        <f aca="true" t="shared" si="44" ref="GN40:IV40">GM40*(1+GN43)-GN32</f>
        <v>9140.752031041608</v>
      </c>
      <c r="GO40" s="63">
        <f t="shared" si="44"/>
        <v>9221.629611882496</v>
      </c>
      <c r="GP40" s="63">
        <f t="shared" si="44"/>
        <v>9302.412541916818</v>
      </c>
      <c r="GQ40" s="63">
        <f t="shared" si="44"/>
        <v>9383.026471224039</v>
      </c>
      <c r="GR40" s="63">
        <f t="shared" si="44"/>
        <v>9463.390342357161</v>
      </c>
      <c r="GS40" s="63">
        <f t="shared" si="44"/>
        <v>9543.415838690235</v>
      </c>
      <c r="GT40" s="63">
        <f t="shared" si="44"/>
        <v>9623.00678787746</v>
      </c>
      <c r="GU40" s="63">
        <f t="shared" si="44"/>
        <v>9702.058516776005</v>
      </c>
      <c r="GV40" s="63">
        <f t="shared" si="44"/>
        <v>9780.457153888314</v>
      </c>
      <c r="GW40" s="63">
        <f t="shared" si="44"/>
        <v>9858.078875059164</v>
      </c>
      <c r="GX40" s="63">
        <f t="shared" si="44"/>
        <v>9934.789087816245</v>
      </c>
      <c r="GY40" s="63">
        <f t="shared" si="44"/>
        <v>10010.441549368348</v>
      </c>
      <c r="GZ40" s="63">
        <f t="shared" si="44"/>
        <v>10084.877412870152</v>
      </c>
      <c r="HA40" s="63">
        <f t="shared" si="44"/>
        <v>10157.924196124557</v>
      </c>
      <c r="HB40" s="63">
        <f t="shared" si="44"/>
        <v>10229.394666419892</v>
      </c>
      <c r="HC40" s="63">
        <f t="shared" si="44"/>
        <v>10299.08563468725</v>
      </c>
      <c r="HD40" s="63">
        <f t="shared" si="44"/>
        <v>10366.776651609462</v>
      </c>
      <c r="HE40" s="63">
        <f t="shared" si="44"/>
        <v>10432.228597714564</v>
      </c>
      <c r="HF40" s="63">
        <f t="shared" si="44"/>
        <v>10495.182158839247</v>
      </c>
      <c r="HG40" s="63">
        <f t="shared" si="44"/>
        <v>10555.356177647836</v>
      </c>
      <c r="HH40" s="63">
        <f t="shared" si="44"/>
        <v>10612.445871135578</v>
      </c>
      <c r="HI40" s="63">
        <f t="shared" si="44"/>
        <v>10666.12090322666</v>
      </c>
      <c r="HJ40" s="63">
        <f t="shared" si="44"/>
        <v>10716.02330069268</v>
      </c>
      <c r="HK40" s="63">
        <f t="shared" si="44"/>
        <v>10761.765199660524</v>
      </c>
      <c r="HL40" s="63">
        <f t="shared" si="44"/>
        <v>10802.926408944295</v>
      </c>
      <c r="HM40" s="63">
        <f t="shared" si="44"/>
        <v>10839.05177531741</v>
      </c>
      <c r="HN40" s="63">
        <f t="shared" si="44"/>
        <v>10869.648334631729</v>
      </c>
      <c r="HO40" s="63">
        <f t="shared" si="44"/>
        <v>10894.182231382956</v>
      </c>
      <c r="HP40" s="63">
        <f t="shared" si="44"/>
        <v>10912.075387907767</v>
      </c>
      <c r="HQ40" s="63">
        <f t="shared" si="44"/>
        <v>10922.701902869392</v>
      </c>
      <c r="HR40" s="63">
        <f t="shared" si="44"/>
        <v>10925.384157035514</v>
      </c>
      <c r="HS40" s="63">
        <f t="shared" si="44"/>
        <v>10919.388602565135</v>
      </c>
      <c r="HT40" s="63">
        <f t="shared" si="44"/>
        <v>10903.921210088667</v>
      </c>
      <c r="HU40" s="63">
        <f t="shared" si="44"/>
        <v>10878.122545776061</v>
      </c>
      <c r="HV40" s="63">
        <f t="shared" si="44"/>
        <v>10841.062448328656</v>
      </c>
      <c r="HW40" s="63">
        <f t="shared" si="44"/>
        <v>10791.734273387654</v>
      </c>
      <c r="HX40" s="63">
        <f t="shared" si="44"/>
        <v>10729.048670210943</v>
      </c>
      <c r="HY40" s="63">
        <f t="shared" si="44"/>
        <v>10651.826852614151</v>
      </c>
      <c r="HZ40" s="63">
        <f t="shared" si="44"/>
        <v>10558.79332308403</v>
      </c>
      <c r="IA40" s="63">
        <f t="shared" si="44"/>
        <v>10448.56800563346</v>
      </c>
      <c r="IB40" s="63">
        <f t="shared" si="44"/>
        <v>10319.657739357444</v>
      </c>
      <c r="IC40" s="63">
        <f t="shared" si="44"/>
        <v>10170.447080746088</v>
      </c>
      <c r="ID40" s="63">
        <f t="shared" si="44"/>
        <v>9999.18835859014</v>
      </c>
      <c r="IE40" s="63">
        <f t="shared" si="44"/>
        <v>9803.990920751277</v>
      </c>
      <c r="IF40" s="63">
        <f t="shared" si="44"/>
        <v>9582.809507135189</v>
      </c>
      <c r="IG40" s="63">
        <f t="shared" si="44"/>
        <v>9333.431677870445</v>
      </c>
      <c r="IH40" s="63">
        <f t="shared" si="44"/>
        <v>9053.46421992767</v>
      </c>
      <c r="II40" s="63">
        <f t="shared" si="44"/>
        <v>8740.31844917627</v>
      </c>
      <c r="IJ40" s="63">
        <f t="shared" si="44"/>
        <v>8391.194318132035</v>
      </c>
      <c r="IK40" s="63">
        <f t="shared" si="44"/>
        <v>8003.063232356981</v>
      </c>
      <c r="IL40" s="63">
        <f t="shared" si="44"/>
        <v>7572.649470588397</v>
      </c>
      <c r="IM40" s="63">
        <f t="shared" si="44"/>
        <v>7096.410095149062</v>
      </c>
      <c r="IN40" s="63">
        <f t="shared" si="44"/>
        <v>6570.513229972958</v>
      </c>
      <c r="IO40" s="63">
        <f t="shared" si="44"/>
        <v>5990.814573614149</v>
      </c>
      <c r="IP40" s="63">
        <f t="shared" si="44"/>
        <v>5352.832003830168</v>
      </c>
      <c r="IQ40" s="63">
        <f t="shared" si="44"/>
        <v>4651.718118679261</v>
      </c>
      <c r="IR40" s="63">
        <f t="shared" si="44"/>
        <v>3882.2305464721453</v>
      </c>
      <c r="IS40" s="63">
        <f t="shared" si="44"/>
        <v>3038.6998432966266</v>
      </c>
      <c r="IT40" s="63">
        <f t="shared" si="44"/>
        <v>2114.994782104257</v>
      </c>
      <c r="IU40" s="63">
        <f t="shared" si="44"/>
        <v>1104.4848214223282</v>
      </c>
      <c r="IV40" s="63">
        <f t="shared" si="44"/>
        <v>-0.00047546536302434106</v>
      </c>
    </row>
    <row r="41" spans="1:256" s="33" customFormat="1" ht="12.75">
      <c r="A41" s="33" t="s">
        <v>36</v>
      </c>
      <c r="B41" s="34"/>
      <c r="C41" s="36">
        <f aca="true" t="shared" si="45" ref="C41:BN41">C33</f>
        <v>395.62823795271237</v>
      </c>
      <c r="D41" s="36">
        <f t="shared" si="45"/>
        <v>349.6568220883969</v>
      </c>
      <c r="E41" s="36">
        <f t="shared" si="45"/>
        <v>300.36180928683905</v>
      </c>
      <c r="F41" s="36">
        <f t="shared" si="45"/>
        <v>248.33820153137884</v>
      </c>
      <c r="G41" s="36">
        <f t="shared" si="45"/>
        <v>193.72062553339825</v>
      </c>
      <c r="H41" s="36">
        <f t="shared" si="45"/>
        <v>135.58232062793746</v>
      </c>
      <c r="I41" s="36">
        <f t="shared" si="45"/>
        <v>135.58232062793746</v>
      </c>
      <c r="J41" s="36">
        <f t="shared" si="45"/>
        <v>135.58232062793746</v>
      </c>
      <c r="K41" s="36">
        <f t="shared" si="45"/>
        <v>135.58232062793746</v>
      </c>
      <c r="L41" s="36">
        <f t="shared" si="45"/>
        <v>135.58232062793746</v>
      </c>
      <c r="M41" s="36">
        <f t="shared" si="45"/>
        <v>135.58232062793746</v>
      </c>
      <c r="N41" s="36">
        <f t="shared" si="45"/>
        <v>135.58232062793746</v>
      </c>
      <c r="O41" s="36">
        <f t="shared" si="45"/>
        <v>135.58232062793746</v>
      </c>
      <c r="P41" s="36">
        <f t="shared" si="45"/>
        <v>135.58232062793746</v>
      </c>
      <c r="Q41" s="36">
        <f t="shared" si="45"/>
        <v>135.58232062793746</v>
      </c>
      <c r="R41" s="36">
        <f t="shared" si="45"/>
        <v>135.58232062793746</v>
      </c>
      <c r="S41" s="36">
        <f t="shared" si="45"/>
        <v>135.58232062793746</v>
      </c>
      <c r="T41" s="36">
        <f t="shared" si="45"/>
        <v>135.58232062793746</v>
      </c>
      <c r="U41" s="36">
        <f t="shared" si="45"/>
        <v>135.58232062793746</v>
      </c>
      <c r="V41" s="36">
        <f t="shared" si="45"/>
        <v>135.58232062793746</v>
      </c>
      <c r="W41" s="36">
        <f t="shared" si="45"/>
        <v>135.58232062793746</v>
      </c>
      <c r="X41" s="36">
        <f t="shared" si="45"/>
        <v>135.58232062793746</v>
      </c>
      <c r="Y41" s="36">
        <f t="shared" si="45"/>
        <v>135.58232062793746</v>
      </c>
      <c r="Z41" s="36">
        <f t="shared" si="45"/>
        <v>135.58232062793746</v>
      </c>
      <c r="AA41" s="36">
        <f t="shared" si="45"/>
        <v>135.58232062793746</v>
      </c>
      <c r="AB41" s="36">
        <f t="shared" si="45"/>
        <v>135.58232062793746</v>
      </c>
      <c r="AC41" s="36">
        <f t="shared" si="45"/>
        <v>135.58232062793746</v>
      </c>
      <c r="AD41" s="36">
        <f t="shared" si="45"/>
        <v>135.58232062793746</v>
      </c>
      <c r="AE41" s="36">
        <f t="shared" si="45"/>
        <v>135.58232062793746</v>
      </c>
      <c r="AF41" s="36">
        <f t="shared" si="45"/>
        <v>135.58232062793746</v>
      </c>
      <c r="AG41" s="36">
        <f t="shared" si="45"/>
        <v>135.58232062793746</v>
      </c>
      <c r="AH41" s="36">
        <f t="shared" si="45"/>
        <v>135.58232062793746</v>
      </c>
      <c r="AI41" s="36">
        <f t="shared" si="45"/>
        <v>135.58232062793746</v>
      </c>
      <c r="AJ41" s="36">
        <f t="shared" si="45"/>
        <v>135.58232062793746</v>
      </c>
      <c r="AK41" s="36">
        <f t="shared" si="45"/>
        <v>135.58232062793746</v>
      </c>
      <c r="AL41" s="36">
        <f t="shared" si="45"/>
        <v>135.58232062793746</v>
      </c>
      <c r="AM41" s="36">
        <f t="shared" si="45"/>
        <v>135.58232062793746</v>
      </c>
      <c r="AN41" s="36">
        <f t="shared" si="45"/>
        <v>135.58232062793746</v>
      </c>
      <c r="AO41" s="36">
        <f t="shared" si="45"/>
        <v>135.58232062793746</v>
      </c>
      <c r="AP41" s="36">
        <f t="shared" si="45"/>
        <v>135.58232062793746</v>
      </c>
      <c r="AQ41" s="36">
        <f t="shared" si="45"/>
        <v>135.58232062793746</v>
      </c>
      <c r="AR41" s="36">
        <f t="shared" si="45"/>
        <v>135.58232062793746</v>
      </c>
      <c r="AS41" s="36">
        <f t="shared" si="45"/>
        <v>135.58232062793746</v>
      </c>
      <c r="AT41" s="36">
        <f t="shared" si="45"/>
        <v>135.58232062793746</v>
      </c>
      <c r="AU41" s="36">
        <f t="shared" si="45"/>
        <v>135.58232062793746</v>
      </c>
      <c r="AV41" s="36">
        <f t="shared" si="45"/>
        <v>135.58232062793746</v>
      </c>
      <c r="AW41" s="36">
        <f t="shared" si="45"/>
        <v>135.58232062793746</v>
      </c>
      <c r="AX41" s="36">
        <f t="shared" si="45"/>
        <v>135.58232062793746</v>
      </c>
      <c r="AY41" s="36">
        <f t="shared" si="45"/>
        <v>135.58232062793746</v>
      </c>
      <c r="AZ41" s="36">
        <f t="shared" si="45"/>
        <v>135.58232062793746</v>
      </c>
      <c r="BA41" s="36">
        <f t="shared" si="45"/>
        <v>135.58232062793746</v>
      </c>
      <c r="BB41" s="36">
        <f t="shared" si="45"/>
        <v>135.58232062793746</v>
      </c>
      <c r="BC41" s="36">
        <f t="shared" si="45"/>
        <v>135.58232062793746</v>
      </c>
      <c r="BD41" s="36">
        <f t="shared" si="45"/>
        <v>135.58232062793746</v>
      </c>
      <c r="BE41" s="36">
        <f t="shared" si="45"/>
        <v>135.58232062793746</v>
      </c>
      <c r="BF41" s="36">
        <f t="shared" si="45"/>
        <v>135.58232062793746</v>
      </c>
      <c r="BG41" s="36">
        <f t="shared" si="45"/>
        <v>135.58232062793746</v>
      </c>
      <c r="BH41" s="36">
        <f t="shared" si="45"/>
        <v>135.58232062793746</v>
      </c>
      <c r="BI41" s="36">
        <f t="shared" si="45"/>
        <v>135.58232062793746</v>
      </c>
      <c r="BJ41" s="36">
        <f t="shared" si="45"/>
        <v>135.58232062793746</v>
      </c>
      <c r="BK41" s="36">
        <f t="shared" si="45"/>
        <v>135.58232062793746</v>
      </c>
      <c r="BL41" s="36">
        <f t="shared" si="45"/>
        <v>135.58232062793746</v>
      </c>
      <c r="BM41" s="36">
        <f t="shared" si="45"/>
        <v>135.58232062793746</v>
      </c>
      <c r="BN41" s="36">
        <f t="shared" si="45"/>
        <v>135.58232062793746</v>
      </c>
      <c r="BO41" s="36">
        <f aca="true" t="shared" si="46" ref="BO41:DZ41">BO33</f>
        <v>135.58232062793746</v>
      </c>
      <c r="BP41" s="36">
        <f t="shared" si="46"/>
        <v>135.58232062793746</v>
      </c>
      <c r="BQ41" s="36">
        <f t="shared" si="46"/>
        <v>135.58232062793746</v>
      </c>
      <c r="BR41" s="36">
        <f t="shared" si="46"/>
        <v>135.58232062793746</v>
      </c>
      <c r="BS41" s="36">
        <f t="shared" si="46"/>
        <v>135.58232062793746</v>
      </c>
      <c r="BT41" s="36">
        <f t="shared" si="46"/>
        <v>135.58232062793746</v>
      </c>
      <c r="BU41" s="36">
        <f t="shared" si="46"/>
        <v>135.58232062793746</v>
      </c>
      <c r="BV41" s="36">
        <f t="shared" si="46"/>
        <v>135.58232062793746</v>
      </c>
      <c r="BW41" s="36">
        <f t="shared" si="46"/>
        <v>135.58232062793746</v>
      </c>
      <c r="BX41" s="36">
        <f t="shared" si="46"/>
        <v>135.58232062793746</v>
      </c>
      <c r="BY41" s="36">
        <f t="shared" si="46"/>
        <v>135.58232062793746</v>
      </c>
      <c r="BZ41" s="36">
        <f t="shared" si="46"/>
        <v>135.58232062793746</v>
      </c>
      <c r="CA41" s="36">
        <f t="shared" si="46"/>
        <v>135.58232062793746</v>
      </c>
      <c r="CB41" s="36">
        <f t="shared" si="46"/>
        <v>135.58232062793746</v>
      </c>
      <c r="CC41" s="36">
        <f t="shared" si="46"/>
        <v>135.58232062793746</v>
      </c>
      <c r="CD41" s="36">
        <f t="shared" si="46"/>
        <v>135.58232062793746</v>
      </c>
      <c r="CE41" s="36">
        <f t="shared" si="46"/>
        <v>135.58232062793746</v>
      </c>
      <c r="CF41" s="36">
        <f t="shared" si="46"/>
        <v>135.58232062793746</v>
      </c>
      <c r="CG41" s="36">
        <f t="shared" si="46"/>
        <v>135.58232062793746</v>
      </c>
      <c r="CH41" s="36">
        <f t="shared" si="46"/>
        <v>135.58232062793746</v>
      </c>
      <c r="CI41" s="36">
        <f t="shared" si="46"/>
        <v>135.58232062793746</v>
      </c>
      <c r="CJ41" s="36">
        <f t="shared" si="46"/>
        <v>135.58232062793746</v>
      </c>
      <c r="CK41" s="36">
        <f t="shared" si="46"/>
        <v>135.58232062793746</v>
      </c>
      <c r="CL41" s="36">
        <f t="shared" si="46"/>
        <v>135.58232062793746</v>
      </c>
      <c r="CM41" s="36">
        <f t="shared" si="46"/>
        <v>135.58232062793746</v>
      </c>
      <c r="CN41" s="36">
        <f t="shared" si="46"/>
        <v>135.58232062793746</v>
      </c>
      <c r="CO41" s="36">
        <f t="shared" si="46"/>
        <v>135.58232062793746</v>
      </c>
      <c r="CP41" s="36">
        <f t="shared" si="46"/>
        <v>135.58232062793746</v>
      </c>
      <c r="CQ41" s="36">
        <f t="shared" si="46"/>
        <v>135.58232062793746</v>
      </c>
      <c r="CR41" s="36">
        <f t="shared" si="46"/>
        <v>135.58232062793746</v>
      </c>
      <c r="CS41" s="36">
        <f t="shared" si="46"/>
        <v>135.58232062793746</v>
      </c>
      <c r="CT41" s="36">
        <f t="shared" si="46"/>
        <v>135.58232062793746</v>
      </c>
      <c r="CU41" s="36">
        <f t="shared" si="46"/>
        <v>135.58232062793746</v>
      </c>
      <c r="CV41" s="36">
        <f t="shared" si="46"/>
        <v>135.58232062793746</v>
      </c>
      <c r="CW41" s="36">
        <f t="shared" si="46"/>
        <v>135.58232062793746</v>
      </c>
      <c r="CX41" s="36">
        <f t="shared" si="46"/>
        <v>135.58232062793746</v>
      </c>
      <c r="CY41" s="36">
        <f t="shared" si="46"/>
        <v>135.58232062793746</v>
      </c>
      <c r="CZ41" s="36">
        <f t="shared" si="46"/>
        <v>135.58232062793746</v>
      </c>
      <c r="DA41" s="36">
        <f t="shared" si="46"/>
        <v>135.58232062793746</v>
      </c>
      <c r="DB41" s="36">
        <f t="shared" si="46"/>
        <v>135.58232062793746</v>
      </c>
      <c r="DC41" s="36">
        <f t="shared" si="46"/>
        <v>135.58232062793746</v>
      </c>
      <c r="DD41" s="36">
        <f t="shared" si="46"/>
        <v>135.58232062793746</v>
      </c>
      <c r="DE41" s="36">
        <f t="shared" si="46"/>
        <v>135.58232062793746</v>
      </c>
      <c r="DF41" s="36">
        <f t="shared" si="46"/>
        <v>135.58232062793746</v>
      </c>
      <c r="DG41" s="36">
        <f t="shared" si="46"/>
        <v>135.58232062793746</v>
      </c>
      <c r="DH41" s="36">
        <f t="shared" si="46"/>
        <v>135.58232062793746</v>
      </c>
      <c r="DI41" s="36">
        <f t="shared" si="46"/>
        <v>135.58232062793746</v>
      </c>
      <c r="DJ41" s="36">
        <f t="shared" si="46"/>
        <v>135.58232062793746</v>
      </c>
      <c r="DK41" s="36">
        <f t="shared" si="46"/>
        <v>135.58232062793746</v>
      </c>
      <c r="DL41" s="36">
        <f t="shared" si="46"/>
        <v>135.58232062793746</v>
      </c>
      <c r="DM41" s="36">
        <f t="shared" si="46"/>
        <v>135.58232062793746</v>
      </c>
      <c r="DN41" s="36">
        <f t="shared" si="46"/>
        <v>135.58232062793746</v>
      </c>
      <c r="DO41" s="36">
        <f t="shared" si="46"/>
        <v>135.58232062793746</v>
      </c>
      <c r="DP41" s="36">
        <f t="shared" si="46"/>
        <v>135.58232062793746</v>
      </c>
      <c r="DQ41" s="36">
        <f t="shared" si="46"/>
        <v>135.58232062793746</v>
      </c>
      <c r="DR41" s="36">
        <f t="shared" si="46"/>
        <v>135.58232062793746</v>
      </c>
      <c r="DS41" s="36">
        <f t="shared" si="46"/>
        <v>135.58232062793746</v>
      </c>
      <c r="DT41" s="36">
        <f t="shared" si="46"/>
        <v>135.58232062793746</v>
      </c>
      <c r="DU41" s="36">
        <f t="shared" si="46"/>
        <v>135.58232062793746</v>
      </c>
      <c r="DV41" s="36">
        <f t="shared" si="46"/>
        <v>135.58232062793746</v>
      </c>
      <c r="DW41" s="36">
        <f t="shared" si="46"/>
        <v>135.58232062793746</v>
      </c>
      <c r="DX41" s="36">
        <f t="shared" si="46"/>
        <v>135.58232062793746</v>
      </c>
      <c r="DY41" s="36">
        <f t="shared" si="46"/>
        <v>135.58232062793746</v>
      </c>
      <c r="DZ41" s="36">
        <f t="shared" si="46"/>
        <v>135.58232062793746</v>
      </c>
      <c r="EA41" s="36">
        <f aca="true" t="shared" si="47" ref="EA41:GL41">EA33</f>
        <v>135.58232062793746</v>
      </c>
      <c r="EB41" s="36">
        <f t="shared" si="47"/>
        <v>135.58232062793746</v>
      </c>
      <c r="EC41" s="36">
        <f t="shared" si="47"/>
        <v>135.58232062793746</v>
      </c>
      <c r="ED41" s="36">
        <f t="shared" si="47"/>
        <v>135.58232062793746</v>
      </c>
      <c r="EE41" s="36">
        <f t="shared" si="47"/>
        <v>135.58232062793746</v>
      </c>
      <c r="EF41" s="36">
        <f t="shared" si="47"/>
        <v>135.58232062793746</v>
      </c>
      <c r="EG41" s="36">
        <f t="shared" si="47"/>
        <v>135.58232062793746</v>
      </c>
      <c r="EH41" s="36">
        <f t="shared" si="47"/>
        <v>135.58232062793746</v>
      </c>
      <c r="EI41" s="36">
        <f t="shared" si="47"/>
        <v>135.58232062793746</v>
      </c>
      <c r="EJ41" s="36">
        <f t="shared" si="47"/>
        <v>135.58232062793746</v>
      </c>
      <c r="EK41" s="36">
        <f t="shared" si="47"/>
        <v>135.58232062793746</v>
      </c>
      <c r="EL41" s="36">
        <f t="shared" si="47"/>
        <v>135.58232062793746</v>
      </c>
      <c r="EM41" s="36">
        <f t="shared" si="47"/>
        <v>135.58232062793746</v>
      </c>
      <c r="EN41" s="36">
        <f t="shared" si="47"/>
        <v>135.58232062793746</v>
      </c>
      <c r="EO41" s="36">
        <f t="shared" si="47"/>
        <v>135.58232062793746</v>
      </c>
      <c r="EP41" s="36">
        <f t="shared" si="47"/>
        <v>135.58232062793746</v>
      </c>
      <c r="EQ41" s="36">
        <f t="shared" si="47"/>
        <v>135.58232062793746</v>
      </c>
      <c r="ER41" s="36">
        <f t="shared" si="47"/>
        <v>135.58232062793746</v>
      </c>
      <c r="ES41" s="36">
        <f t="shared" si="47"/>
        <v>135.58232062793746</v>
      </c>
      <c r="ET41" s="36">
        <f t="shared" si="47"/>
        <v>135.58232062793746</v>
      </c>
      <c r="EU41" s="36">
        <f t="shared" si="47"/>
        <v>135.58232062793746</v>
      </c>
      <c r="EV41" s="36">
        <f t="shared" si="47"/>
        <v>135.58232062793746</v>
      </c>
      <c r="EW41" s="36">
        <f t="shared" si="47"/>
        <v>135.58232062793746</v>
      </c>
      <c r="EX41" s="36">
        <f t="shared" si="47"/>
        <v>135.58232062793746</v>
      </c>
      <c r="EY41" s="36">
        <f t="shared" si="47"/>
        <v>135.58232062793746</v>
      </c>
      <c r="EZ41" s="36">
        <f t="shared" si="47"/>
        <v>135.58232062793746</v>
      </c>
      <c r="FA41" s="36">
        <f t="shared" si="47"/>
        <v>135.58232062793746</v>
      </c>
      <c r="FB41" s="36">
        <f t="shared" si="47"/>
        <v>135.58232062793746</v>
      </c>
      <c r="FC41" s="36">
        <f t="shared" si="47"/>
        <v>135.58232062793746</v>
      </c>
      <c r="FD41" s="36">
        <f t="shared" si="47"/>
        <v>135.58232062793746</v>
      </c>
      <c r="FE41" s="36">
        <f t="shared" si="47"/>
        <v>135.58232062793746</v>
      </c>
      <c r="FF41" s="36">
        <f t="shared" si="47"/>
        <v>135.58232062793746</v>
      </c>
      <c r="FG41" s="36">
        <f t="shared" si="47"/>
        <v>135.58232062793746</v>
      </c>
      <c r="FH41" s="36">
        <f t="shared" si="47"/>
        <v>135.58232062793746</v>
      </c>
      <c r="FI41" s="36">
        <f t="shared" si="47"/>
        <v>135.58232062793746</v>
      </c>
      <c r="FJ41" s="36">
        <f t="shared" si="47"/>
        <v>135.58232062793746</v>
      </c>
      <c r="FK41" s="36">
        <f t="shared" si="47"/>
        <v>135.58232062793746</v>
      </c>
      <c r="FL41" s="36">
        <f t="shared" si="47"/>
        <v>135.58232062793746</v>
      </c>
      <c r="FM41" s="36">
        <f t="shared" si="47"/>
        <v>135.58232062793746</v>
      </c>
      <c r="FN41" s="36">
        <f t="shared" si="47"/>
        <v>135.58232062793746</v>
      </c>
      <c r="FO41" s="36">
        <f t="shared" si="47"/>
        <v>135.58232062793746</v>
      </c>
      <c r="FP41" s="36">
        <f t="shared" si="47"/>
        <v>135.58232062793746</v>
      </c>
      <c r="FQ41" s="36">
        <f t="shared" si="47"/>
        <v>135.58232062793746</v>
      </c>
      <c r="FR41" s="36">
        <f t="shared" si="47"/>
        <v>135.58232062793746</v>
      </c>
      <c r="FS41" s="36">
        <f t="shared" si="47"/>
        <v>135.58232062793746</v>
      </c>
      <c r="FT41" s="36">
        <f t="shared" si="47"/>
        <v>135.58232062793746</v>
      </c>
      <c r="FU41" s="36">
        <f t="shared" si="47"/>
        <v>135.58232062793746</v>
      </c>
      <c r="FV41" s="36">
        <f t="shared" si="47"/>
        <v>135.58232062793746</v>
      </c>
      <c r="FW41" s="36">
        <f t="shared" si="47"/>
        <v>135.58232062793746</v>
      </c>
      <c r="FX41" s="36">
        <f t="shared" si="47"/>
        <v>135.58232062793746</v>
      </c>
      <c r="FY41" s="36">
        <f t="shared" si="47"/>
        <v>135.58232062793746</v>
      </c>
      <c r="FZ41" s="36">
        <f t="shared" si="47"/>
        <v>135.58232062793746</v>
      </c>
      <c r="GA41" s="36">
        <f t="shared" si="47"/>
        <v>135.58232062793746</v>
      </c>
      <c r="GB41" s="36">
        <f t="shared" si="47"/>
        <v>135.58232062793746</v>
      </c>
      <c r="GC41" s="36">
        <f t="shared" si="47"/>
        <v>135.58232062793746</v>
      </c>
      <c r="GD41" s="36">
        <f t="shared" si="47"/>
        <v>135.58232062793746</v>
      </c>
      <c r="GE41" s="36">
        <f t="shared" si="47"/>
        <v>135.58232062793746</v>
      </c>
      <c r="GF41" s="36">
        <f t="shared" si="47"/>
        <v>135.58232062793746</v>
      </c>
      <c r="GG41" s="36">
        <f t="shared" si="47"/>
        <v>135.58232062793746</v>
      </c>
      <c r="GH41" s="36">
        <f t="shared" si="47"/>
        <v>135.58232062793746</v>
      </c>
      <c r="GI41" s="36">
        <f t="shared" si="47"/>
        <v>135.58232062793746</v>
      </c>
      <c r="GJ41" s="36">
        <f t="shared" si="47"/>
        <v>135.58232062793746</v>
      </c>
      <c r="GK41" s="36">
        <f t="shared" si="47"/>
        <v>135.58232062793746</v>
      </c>
      <c r="GL41" s="36">
        <f t="shared" si="47"/>
        <v>135.58232062793746</v>
      </c>
      <c r="GM41" s="36">
        <f aca="true" t="shared" si="48" ref="GM41:IV41">GM33</f>
        <v>135.58232062793746</v>
      </c>
      <c r="GN41" s="36">
        <f t="shared" si="48"/>
        <v>135.58232062793746</v>
      </c>
      <c r="GO41" s="36">
        <f t="shared" si="48"/>
        <v>135.58232062793746</v>
      </c>
      <c r="GP41" s="36">
        <f t="shared" si="48"/>
        <v>135.58232062793746</v>
      </c>
      <c r="GQ41" s="36">
        <f t="shared" si="48"/>
        <v>135.58232062793746</v>
      </c>
      <c r="GR41" s="36">
        <f t="shared" si="48"/>
        <v>135.58232062793746</v>
      </c>
      <c r="GS41" s="36">
        <f t="shared" si="48"/>
        <v>135.58232062793746</v>
      </c>
      <c r="GT41" s="36">
        <f t="shared" si="48"/>
        <v>135.58232062793746</v>
      </c>
      <c r="GU41" s="36">
        <f t="shared" si="48"/>
        <v>135.58232062793746</v>
      </c>
      <c r="GV41" s="36">
        <f t="shared" si="48"/>
        <v>135.58232062793746</v>
      </c>
      <c r="GW41" s="36">
        <f t="shared" si="48"/>
        <v>135.58232062793746</v>
      </c>
      <c r="GX41" s="36">
        <f t="shared" si="48"/>
        <v>135.58232062793746</v>
      </c>
      <c r="GY41" s="36">
        <f t="shared" si="48"/>
        <v>135.58232062793746</v>
      </c>
      <c r="GZ41" s="36">
        <f t="shared" si="48"/>
        <v>135.58232062793746</v>
      </c>
      <c r="HA41" s="36">
        <f t="shared" si="48"/>
        <v>135.58232062793746</v>
      </c>
      <c r="HB41" s="36">
        <f t="shared" si="48"/>
        <v>135.58232062793746</v>
      </c>
      <c r="HC41" s="36">
        <f t="shared" si="48"/>
        <v>135.58232062793746</v>
      </c>
      <c r="HD41" s="36">
        <f t="shared" si="48"/>
        <v>135.58232062793746</v>
      </c>
      <c r="HE41" s="36">
        <f t="shared" si="48"/>
        <v>135.58232062793746</v>
      </c>
      <c r="HF41" s="36">
        <f t="shared" si="48"/>
        <v>135.58232062793746</v>
      </c>
      <c r="HG41" s="36">
        <f t="shared" si="48"/>
        <v>135.58232062793746</v>
      </c>
      <c r="HH41" s="36">
        <f t="shared" si="48"/>
        <v>135.58232062793746</v>
      </c>
      <c r="HI41" s="36">
        <f t="shared" si="48"/>
        <v>135.58232062793746</v>
      </c>
      <c r="HJ41" s="36">
        <f t="shared" si="48"/>
        <v>135.58232062793746</v>
      </c>
      <c r="HK41" s="36">
        <f t="shared" si="48"/>
        <v>135.58232062793746</v>
      </c>
      <c r="HL41" s="36">
        <f t="shared" si="48"/>
        <v>135.58232062793746</v>
      </c>
      <c r="HM41" s="36">
        <f t="shared" si="48"/>
        <v>135.58232062793746</v>
      </c>
      <c r="HN41" s="36">
        <f t="shared" si="48"/>
        <v>135.58232062793746</v>
      </c>
      <c r="HO41" s="36">
        <f t="shared" si="48"/>
        <v>135.58232062793746</v>
      </c>
      <c r="HP41" s="36">
        <f t="shared" si="48"/>
        <v>135.58232062793746</v>
      </c>
      <c r="HQ41" s="36">
        <f t="shared" si="48"/>
        <v>135.58232062793746</v>
      </c>
      <c r="HR41" s="36">
        <f t="shared" si="48"/>
        <v>135.58232062793746</v>
      </c>
      <c r="HS41" s="36">
        <f t="shared" si="48"/>
        <v>135.58232062793746</v>
      </c>
      <c r="HT41" s="36">
        <f t="shared" si="48"/>
        <v>135.58232062793746</v>
      </c>
      <c r="HU41" s="36">
        <f t="shared" si="48"/>
        <v>135.58232062793746</v>
      </c>
      <c r="HV41" s="36">
        <f t="shared" si="48"/>
        <v>135.58232062793746</v>
      </c>
      <c r="HW41" s="36">
        <f t="shared" si="48"/>
        <v>135.58232062793746</v>
      </c>
      <c r="HX41" s="36">
        <f t="shared" si="48"/>
        <v>135.58232062793746</v>
      </c>
      <c r="HY41" s="36">
        <f t="shared" si="48"/>
        <v>135.58232062793746</v>
      </c>
      <c r="HZ41" s="36">
        <f t="shared" si="48"/>
        <v>135.58232062793746</v>
      </c>
      <c r="IA41" s="36">
        <f t="shared" si="48"/>
        <v>135.58232062793746</v>
      </c>
      <c r="IB41" s="36">
        <f t="shared" si="48"/>
        <v>135.58232062793746</v>
      </c>
      <c r="IC41" s="36">
        <f t="shared" si="48"/>
        <v>135.58232062793746</v>
      </c>
      <c r="ID41" s="36">
        <f t="shared" si="48"/>
        <v>135.58232062793746</v>
      </c>
      <c r="IE41" s="36">
        <f t="shared" si="48"/>
        <v>135.58232062793746</v>
      </c>
      <c r="IF41" s="36">
        <f t="shared" si="48"/>
        <v>135.58232062793746</v>
      </c>
      <c r="IG41" s="36">
        <f t="shared" si="48"/>
        <v>135.58232062793746</v>
      </c>
      <c r="IH41" s="36">
        <f t="shared" si="48"/>
        <v>135.58232062793746</v>
      </c>
      <c r="II41" s="36">
        <f t="shared" si="48"/>
        <v>135.58232062793746</v>
      </c>
      <c r="IJ41" s="36">
        <f t="shared" si="48"/>
        <v>135.58232062793746</v>
      </c>
      <c r="IK41" s="36">
        <f t="shared" si="48"/>
        <v>135.58232062793746</v>
      </c>
      <c r="IL41" s="36">
        <f t="shared" si="48"/>
        <v>135.58232062793746</v>
      </c>
      <c r="IM41" s="36">
        <f t="shared" si="48"/>
        <v>135.58232062793746</v>
      </c>
      <c r="IN41" s="36">
        <f t="shared" si="48"/>
        <v>135.58232062793746</v>
      </c>
      <c r="IO41" s="36">
        <f t="shared" si="48"/>
        <v>135.58232062793746</v>
      </c>
      <c r="IP41" s="36">
        <f t="shared" si="48"/>
        <v>135.58232062793746</v>
      </c>
      <c r="IQ41" s="36">
        <f t="shared" si="48"/>
        <v>135.58232062793746</v>
      </c>
      <c r="IR41" s="36">
        <f t="shared" si="48"/>
        <v>135.58232062793746</v>
      </c>
      <c r="IS41" s="36">
        <f t="shared" si="48"/>
        <v>135.58232062793746</v>
      </c>
      <c r="IT41" s="36">
        <f t="shared" si="48"/>
        <v>135.58232062793746</v>
      </c>
      <c r="IU41" s="36">
        <f t="shared" si="48"/>
        <v>135.58232062793746</v>
      </c>
      <c r="IV41" s="36">
        <f t="shared" si="48"/>
        <v>135.58232062793746</v>
      </c>
    </row>
    <row r="42" spans="1:256" s="33" customFormat="1" ht="12.75">
      <c r="A42" s="33" t="s">
        <v>37</v>
      </c>
      <c r="B42" s="34"/>
      <c r="C42" s="34"/>
      <c r="D42" s="37">
        <f aca="true" t="shared" si="49" ref="D42:BO42">D22</f>
        <v>0.059</v>
      </c>
      <c r="E42" s="37">
        <f t="shared" si="49"/>
        <v>0.05899999999999999</v>
      </c>
      <c r="F42" s="37">
        <f t="shared" si="49"/>
        <v>0.05899999999999999</v>
      </c>
      <c r="G42" s="37">
        <f t="shared" si="49"/>
        <v>0.059</v>
      </c>
      <c r="H42" s="37">
        <f t="shared" si="49"/>
        <v>0.059</v>
      </c>
      <c r="I42" s="37">
        <f t="shared" si="49"/>
        <v>0.059</v>
      </c>
      <c r="J42" s="37">
        <f t="shared" si="49"/>
        <v>0.059</v>
      </c>
      <c r="K42" s="37">
        <f t="shared" si="49"/>
        <v>0.059</v>
      </c>
      <c r="L42" s="37">
        <f t="shared" si="49"/>
        <v>0.059</v>
      </c>
      <c r="M42" s="37">
        <f t="shared" si="49"/>
        <v>0.059</v>
      </c>
      <c r="N42" s="37">
        <f t="shared" si="49"/>
        <v>0.059</v>
      </c>
      <c r="O42" s="37">
        <f t="shared" si="49"/>
        <v>0.059</v>
      </c>
      <c r="P42" s="37">
        <f t="shared" si="49"/>
        <v>0.059</v>
      </c>
      <c r="Q42" s="37">
        <f t="shared" si="49"/>
        <v>0.059</v>
      </c>
      <c r="R42" s="37">
        <f t="shared" si="49"/>
        <v>0.059</v>
      </c>
      <c r="S42" s="37">
        <f t="shared" si="49"/>
        <v>0.059</v>
      </c>
      <c r="T42" s="37">
        <f t="shared" si="49"/>
        <v>0.059</v>
      </c>
      <c r="U42" s="37">
        <f t="shared" si="49"/>
        <v>0.059</v>
      </c>
      <c r="V42" s="37">
        <f t="shared" si="49"/>
        <v>0.059</v>
      </c>
      <c r="W42" s="37">
        <f t="shared" si="49"/>
        <v>0.059</v>
      </c>
      <c r="X42" s="37">
        <f t="shared" si="49"/>
        <v>0.059</v>
      </c>
      <c r="Y42" s="37">
        <f t="shared" si="49"/>
        <v>0.059</v>
      </c>
      <c r="Z42" s="37">
        <f t="shared" si="49"/>
        <v>0.059</v>
      </c>
      <c r="AA42" s="37">
        <f t="shared" si="49"/>
        <v>0.059</v>
      </c>
      <c r="AB42" s="37">
        <f t="shared" si="49"/>
        <v>0.059</v>
      </c>
      <c r="AC42" s="37">
        <f t="shared" si="49"/>
        <v>0.059</v>
      </c>
      <c r="AD42" s="37">
        <f t="shared" si="49"/>
        <v>0.059</v>
      </c>
      <c r="AE42" s="37">
        <f t="shared" si="49"/>
        <v>0.059</v>
      </c>
      <c r="AF42" s="37">
        <f t="shared" si="49"/>
        <v>0.059</v>
      </c>
      <c r="AG42" s="37">
        <f t="shared" si="49"/>
        <v>0.059</v>
      </c>
      <c r="AH42" s="37">
        <f t="shared" si="49"/>
        <v>0.059</v>
      </c>
      <c r="AI42" s="37">
        <f t="shared" si="49"/>
        <v>0.059</v>
      </c>
      <c r="AJ42" s="37">
        <f t="shared" si="49"/>
        <v>0.059</v>
      </c>
      <c r="AK42" s="37">
        <f t="shared" si="49"/>
        <v>0.059</v>
      </c>
      <c r="AL42" s="37">
        <f t="shared" si="49"/>
        <v>0.059</v>
      </c>
      <c r="AM42" s="37">
        <f t="shared" si="49"/>
        <v>0.059</v>
      </c>
      <c r="AN42" s="37">
        <f t="shared" si="49"/>
        <v>0.059</v>
      </c>
      <c r="AO42" s="37">
        <f t="shared" si="49"/>
        <v>0.059</v>
      </c>
      <c r="AP42" s="37">
        <f t="shared" si="49"/>
        <v>0.059</v>
      </c>
      <c r="AQ42" s="37">
        <f t="shared" si="49"/>
        <v>0.059</v>
      </c>
      <c r="AR42" s="37">
        <f t="shared" si="49"/>
        <v>0.059</v>
      </c>
      <c r="AS42" s="37">
        <f t="shared" si="49"/>
        <v>0.059</v>
      </c>
      <c r="AT42" s="37">
        <f t="shared" si="49"/>
        <v>0.059</v>
      </c>
      <c r="AU42" s="37">
        <f t="shared" si="49"/>
        <v>0.059</v>
      </c>
      <c r="AV42" s="37">
        <f t="shared" si="49"/>
        <v>0.059</v>
      </c>
      <c r="AW42" s="37">
        <f t="shared" si="49"/>
        <v>0.059</v>
      </c>
      <c r="AX42" s="37">
        <f t="shared" si="49"/>
        <v>0.059</v>
      </c>
      <c r="AY42" s="37">
        <f t="shared" si="49"/>
        <v>0.059</v>
      </c>
      <c r="AZ42" s="37">
        <f t="shared" si="49"/>
        <v>0.059</v>
      </c>
      <c r="BA42" s="37">
        <f t="shared" si="49"/>
        <v>0.059</v>
      </c>
      <c r="BB42" s="37">
        <f t="shared" si="49"/>
        <v>0.059</v>
      </c>
      <c r="BC42" s="37">
        <f t="shared" si="49"/>
        <v>0.059</v>
      </c>
      <c r="BD42" s="37">
        <f t="shared" si="49"/>
        <v>0.059</v>
      </c>
      <c r="BE42" s="37">
        <f t="shared" si="49"/>
        <v>0.059</v>
      </c>
      <c r="BF42" s="37">
        <f t="shared" si="49"/>
        <v>0.059</v>
      </c>
      <c r="BG42" s="37">
        <f t="shared" si="49"/>
        <v>0.059</v>
      </c>
      <c r="BH42" s="37">
        <f t="shared" si="49"/>
        <v>0.059</v>
      </c>
      <c r="BI42" s="37">
        <f t="shared" si="49"/>
        <v>0.059</v>
      </c>
      <c r="BJ42" s="37">
        <f t="shared" si="49"/>
        <v>0.059</v>
      </c>
      <c r="BK42" s="37">
        <f t="shared" si="49"/>
        <v>0.059</v>
      </c>
      <c r="BL42" s="37">
        <f t="shared" si="49"/>
        <v>0.059</v>
      </c>
      <c r="BM42" s="37">
        <f t="shared" si="49"/>
        <v>0.059</v>
      </c>
      <c r="BN42" s="37">
        <f t="shared" si="49"/>
        <v>0.059</v>
      </c>
      <c r="BO42" s="37">
        <f t="shared" si="49"/>
        <v>0.059</v>
      </c>
      <c r="BP42" s="37">
        <f aca="true" t="shared" si="50" ref="BP42:EA42">BP22</f>
        <v>0.059</v>
      </c>
      <c r="BQ42" s="37">
        <f t="shared" si="50"/>
        <v>0.059</v>
      </c>
      <c r="BR42" s="37">
        <f t="shared" si="50"/>
        <v>0.059</v>
      </c>
      <c r="BS42" s="37">
        <f t="shared" si="50"/>
        <v>0.059</v>
      </c>
      <c r="BT42" s="37">
        <f t="shared" si="50"/>
        <v>0.059</v>
      </c>
      <c r="BU42" s="37">
        <f t="shared" si="50"/>
        <v>0.059</v>
      </c>
      <c r="BV42" s="37">
        <f t="shared" si="50"/>
        <v>0.059</v>
      </c>
      <c r="BW42" s="37">
        <f t="shared" si="50"/>
        <v>0.059</v>
      </c>
      <c r="BX42" s="37">
        <f t="shared" si="50"/>
        <v>0.059</v>
      </c>
      <c r="BY42" s="37">
        <f t="shared" si="50"/>
        <v>0.059</v>
      </c>
      <c r="BZ42" s="37">
        <f t="shared" si="50"/>
        <v>0.059</v>
      </c>
      <c r="CA42" s="37">
        <f t="shared" si="50"/>
        <v>0.059</v>
      </c>
      <c r="CB42" s="37">
        <f t="shared" si="50"/>
        <v>0.059</v>
      </c>
      <c r="CC42" s="37">
        <f t="shared" si="50"/>
        <v>0.059</v>
      </c>
      <c r="CD42" s="37">
        <f t="shared" si="50"/>
        <v>0.059</v>
      </c>
      <c r="CE42" s="37">
        <f t="shared" si="50"/>
        <v>0.059</v>
      </c>
      <c r="CF42" s="37">
        <f t="shared" si="50"/>
        <v>0.059</v>
      </c>
      <c r="CG42" s="37">
        <f t="shared" si="50"/>
        <v>0.059</v>
      </c>
      <c r="CH42" s="37">
        <f t="shared" si="50"/>
        <v>0.059</v>
      </c>
      <c r="CI42" s="37">
        <f t="shared" si="50"/>
        <v>0.059</v>
      </c>
      <c r="CJ42" s="37">
        <f t="shared" si="50"/>
        <v>0.059</v>
      </c>
      <c r="CK42" s="37">
        <f t="shared" si="50"/>
        <v>0.059</v>
      </c>
      <c r="CL42" s="37">
        <f t="shared" si="50"/>
        <v>0.059</v>
      </c>
      <c r="CM42" s="37">
        <f t="shared" si="50"/>
        <v>0.059</v>
      </c>
      <c r="CN42" s="37">
        <f t="shared" si="50"/>
        <v>0.059</v>
      </c>
      <c r="CO42" s="37">
        <f t="shared" si="50"/>
        <v>0.059</v>
      </c>
      <c r="CP42" s="37">
        <f t="shared" si="50"/>
        <v>0.059</v>
      </c>
      <c r="CQ42" s="37">
        <f t="shared" si="50"/>
        <v>0.059</v>
      </c>
      <c r="CR42" s="37">
        <f t="shared" si="50"/>
        <v>0.059</v>
      </c>
      <c r="CS42" s="37">
        <f t="shared" si="50"/>
        <v>0.059</v>
      </c>
      <c r="CT42" s="37">
        <f t="shared" si="50"/>
        <v>0.059</v>
      </c>
      <c r="CU42" s="37">
        <f t="shared" si="50"/>
        <v>0.059</v>
      </c>
      <c r="CV42" s="37">
        <f t="shared" si="50"/>
        <v>0.059</v>
      </c>
      <c r="CW42" s="37">
        <f t="shared" si="50"/>
        <v>0.059</v>
      </c>
      <c r="CX42" s="37">
        <f t="shared" si="50"/>
        <v>0.059</v>
      </c>
      <c r="CY42" s="37">
        <f t="shared" si="50"/>
        <v>0.059</v>
      </c>
      <c r="CZ42" s="37">
        <f t="shared" si="50"/>
        <v>0.059</v>
      </c>
      <c r="DA42" s="37">
        <f t="shared" si="50"/>
        <v>0.059</v>
      </c>
      <c r="DB42" s="37">
        <f t="shared" si="50"/>
        <v>0.059</v>
      </c>
      <c r="DC42" s="37">
        <f t="shared" si="50"/>
        <v>0.059</v>
      </c>
      <c r="DD42" s="37">
        <f t="shared" si="50"/>
        <v>0.059</v>
      </c>
      <c r="DE42" s="37">
        <f t="shared" si="50"/>
        <v>0.059</v>
      </c>
      <c r="DF42" s="37">
        <f t="shared" si="50"/>
        <v>0.059</v>
      </c>
      <c r="DG42" s="37">
        <f t="shared" si="50"/>
        <v>0.059</v>
      </c>
      <c r="DH42" s="37">
        <f t="shared" si="50"/>
        <v>0.059</v>
      </c>
      <c r="DI42" s="37">
        <f t="shared" si="50"/>
        <v>0.059</v>
      </c>
      <c r="DJ42" s="37">
        <f t="shared" si="50"/>
        <v>0.059</v>
      </c>
      <c r="DK42" s="37">
        <f t="shared" si="50"/>
        <v>0.059</v>
      </c>
      <c r="DL42" s="37">
        <f t="shared" si="50"/>
        <v>0.059</v>
      </c>
      <c r="DM42" s="37">
        <f t="shared" si="50"/>
        <v>0.059</v>
      </c>
      <c r="DN42" s="37">
        <f t="shared" si="50"/>
        <v>0.059</v>
      </c>
      <c r="DO42" s="37">
        <f t="shared" si="50"/>
        <v>0.059</v>
      </c>
      <c r="DP42" s="37">
        <f t="shared" si="50"/>
        <v>0.059</v>
      </c>
      <c r="DQ42" s="37">
        <f t="shared" si="50"/>
        <v>0.059</v>
      </c>
      <c r="DR42" s="37">
        <f t="shared" si="50"/>
        <v>0.059</v>
      </c>
      <c r="DS42" s="37">
        <f t="shared" si="50"/>
        <v>0.059</v>
      </c>
      <c r="DT42" s="37">
        <f t="shared" si="50"/>
        <v>0.059</v>
      </c>
      <c r="DU42" s="37">
        <f t="shared" si="50"/>
        <v>0.059</v>
      </c>
      <c r="DV42" s="37">
        <f t="shared" si="50"/>
        <v>0.059</v>
      </c>
      <c r="DW42" s="37">
        <f t="shared" si="50"/>
        <v>0.059</v>
      </c>
      <c r="DX42" s="37">
        <f t="shared" si="50"/>
        <v>0.059</v>
      </c>
      <c r="DY42" s="37">
        <f t="shared" si="50"/>
        <v>0.059</v>
      </c>
      <c r="DZ42" s="37">
        <f t="shared" si="50"/>
        <v>0.059</v>
      </c>
      <c r="EA42" s="37">
        <f t="shared" si="50"/>
        <v>0.059</v>
      </c>
      <c r="EB42" s="37">
        <f aca="true" t="shared" si="51" ref="EB42:GM42">EB22</f>
        <v>0.059</v>
      </c>
      <c r="EC42" s="37">
        <f t="shared" si="51"/>
        <v>0.059</v>
      </c>
      <c r="ED42" s="37">
        <f t="shared" si="51"/>
        <v>0.059</v>
      </c>
      <c r="EE42" s="37">
        <f t="shared" si="51"/>
        <v>0.059</v>
      </c>
      <c r="EF42" s="37">
        <f t="shared" si="51"/>
        <v>0.059</v>
      </c>
      <c r="EG42" s="37">
        <f t="shared" si="51"/>
        <v>0.059</v>
      </c>
      <c r="EH42" s="37">
        <f t="shared" si="51"/>
        <v>0.059</v>
      </c>
      <c r="EI42" s="37">
        <f t="shared" si="51"/>
        <v>0.059</v>
      </c>
      <c r="EJ42" s="37">
        <f t="shared" si="51"/>
        <v>0.059</v>
      </c>
      <c r="EK42" s="37">
        <f t="shared" si="51"/>
        <v>0.059</v>
      </c>
      <c r="EL42" s="37">
        <f t="shared" si="51"/>
        <v>0.059</v>
      </c>
      <c r="EM42" s="37">
        <f t="shared" si="51"/>
        <v>0.059</v>
      </c>
      <c r="EN42" s="37">
        <f t="shared" si="51"/>
        <v>0.059</v>
      </c>
      <c r="EO42" s="37">
        <f t="shared" si="51"/>
        <v>0.059</v>
      </c>
      <c r="EP42" s="37">
        <f t="shared" si="51"/>
        <v>0.059</v>
      </c>
      <c r="EQ42" s="37">
        <f t="shared" si="51"/>
        <v>0.059</v>
      </c>
      <c r="ER42" s="37">
        <f t="shared" si="51"/>
        <v>0.059</v>
      </c>
      <c r="ES42" s="37">
        <f t="shared" si="51"/>
        <v>0.059</v>
      </c>
      <c r="ET42" s="37">
        <f t="shared" si="51"/>
        <v>0.059</v>
      </c>
      <c r="EU42" s="37">
        <f t="shared" si="51"/>
        <v>0.059</v>
      </c>
      <c r="EV42" s="37">
        <f t="shared" si="51"/>
        <v>0.059</v>
      </c>
      <c r="EW42" s="37">
        <f t="shared" si="51"/>
        <v>0.059</v>
      </c>
      <c r="EX42" s="37">
        <f t="shared" si="51"/>
        <v>0.059</v>
      </c>
      <c r="EY42" s="37">
        <f t="shared" si="51"/>
        <v>0.059</v>
      </c>
      <c r="EZ42" s="37">
        <f t="shared" si="51"/>
        <v>0.059</v>
      </c>
      <c r="FA42" s="37">
        <f t="shared" si="51"/>
        <v>0.059</v>
      </c>
      <c r="FB42" s="37">
        <f t="shared" si="51"/>
        <v>0.059</v>
      </c>
      <c r="FC42" s="37">
        <f t="shared" si="51"/>
        <v>0.059</v>
      </c>
      <c r="FD42" s="37">
        <f t="shared" si="51"/>
        <v>0.059</v>
      </c>
      <c r="FE42" s="37">
        <f t="shared" si="51"/>
        <v>0.059</v>
      </c>
      <c r="FF42" s="37">
        <f t="shared" si="51"/>
        <v>0.059</v>
      </c>
      <c r="FG42" s="37">
        <f t="shared" si="51"/>
        <v>0.059</v>
      </c>
      <c r="FH42" s="37">
        <f t="shared" si="51"/>
        <v>0.059</v>
      </c>
      <c r="FI42" s="37">
        <f t="shared" si="51"/>
        <v>0.059</v>
      </c>
      <c r="FJ42" s="37">
        <f t="shared" si="51"/>
        <v>0.059</v>
      </c>
      <c r="FK42" s="37">
        <f t="shared" si="51"/>
        <v>0.059</v>
      </c>
      <c r="FL42" s="37">
        <f t="shared" si="51"/>
        <v>0.059</v>
      </c>
      <c r="FM42" s="37">
        <f t="shared" si="51"/>
        <v>0.059</v>
      </c>
      <c r="FN42" s="37">
        <f t="shared" si="51"/>
        <v>0.059</v>
      </c>
      <c r="FO42" s="37">
        <f t="shared" si="51"/>
        <v>0.059</v>
      </c>
      <c r="FP42" s="37">
        <f t="shared" si="51"/>
        <v>0.059</v>
      </c>
      <c r="FQ42" s="37">
        <f t="shared" si="51"/>
        <v>0.059</v>
      </c>
      <c r="FR42" s="37">
        <f t="shared" si="51"/>
        <v>0.059</v>
      </c>
      <c r="FS42" s="37">
        <f t="shared" si="51"/>
        <v>0.059</v>
      </c>
      <c r="FT42" s="37">
        <f t="shared" si="51"/>
        <v>0.059</v>
      </c>
      <c r="FU42" s="37">
        <f t="shared" si="51"/>
        <v>0.059</v>
      </c>
      <c r="FV42" s="37">
        <f t="shared" si="51"/>
        <v>0.059</v>
      </c>
      <c r="FW42" s="37">
        <f t="shared" si="51"/>
        <v>0.059</v>
      </c>
      <c r="FX42" s="37">
        <f t="shared" si="51"/>
        <v>0.059</v>
      </c>
      <c r="FY42" s="37">
        <f t="shared" si="51"/>
        <v>0.059</v>
      </c>
      <c r="FZ42" s="37">
        <f t="shared" si="51"/>
        <v>0.059</v>
      </c>
      <c r="GA42" s="37">
        <f t="shared" si="51"/>
        <v>0.059</v>
      </c>
      <c r="GB42" s="37">
        <f t="shared" si="51"/>
        <v>0.059</v>
      </c>
      <c r="GC42" s="37">
        <f t="shared" si="51"/>
        <v>0.059</v>
      </c>
      <c r="GD42" s="37">
        <f t="shared" si="51"/>
        <v>0.059</v>
      </c>
      <c r="GE42" s="37">
        <f t="shared" si="51"/>
        <v>0.059</v>
      </c>
      <c r="GF42" s="37">
        <f t="shared" si="51"/>
        <v>0.059</v>
      </c>
      <c r="GG42" s="37">
        <f t="shared" si="51"/>
        <v>0.059</v>
      </c>
      <c r="GH42" s="37">
        <f t="shared" si="51"/>
        <v>0.059</v>
      </c>
      <c r="GI42" s="37">
        <f t="shared" si="51"/>
        <v>0.059</v>
      </c>
      <c r="GJ42" s="37">
        <f t="shared" si="51"/>
        <v>0.059</v>
      </c>
      <c r="GK42" s="37">
        <f t="shared" si="51"/>
        <v>0.059</v>
      </c>
      <c r="GL42" s="37">
        <f t="shared" si="51"/>
        <v>0.059</v>
      </c>
      <c r="GM42" s="37">
        <f t="shared" si="51"/>
        <v>0.059</v>
      </c>
      <c r="GN42" s="37">
        <f aca="true" t="shared" si="52" ref="GN42:IV42">GN22</f>
        <v>0.059</v>
      </c>
      <c r="GO42" s="37">
        <f t="shared" si="52"/>
        <v>0.059</v>
      </c>
      <c r="GP42" s="37">
        <f t="shared" si="52"/>
        <v>0.059</v>
      </c>
      <c r="GQ42" s="37">
        <f t="shared" si="52"/>
        <v>0.059</v>
      </c>
      <c r="GR42" s="37">
        <f t="shared" si="52"/>
        <v>0.059</v>
      </c>
      <c r="GS42" s="37">
        <f t="shared" si="52"/>
        <v>0.059</v>
      </c>
      <c r="GT42" s="37">
        <f t="shared" si="52"/>
        <v>0.059</v>
      </c>
      <c r="GU42" s="37">
        <f t="shared" si="52"/>
        <v>0.059</v>
      </c>
      <c r="GV42" s="37">
        <f t="shared" si="52"/>
        <v>0.059</v>
      </c>
      <c r="GW42" s="37">
        <f t="shared" si="52"/>
        <v>0.059</v>
      </c>
      <c r="GX42" s="37">
        <f t="shared" si="52"/>
        <v>0.059</v>
      </c>
      <c r="GY42" s="37">
        <f t="shared" si="52"/>
        <v>0.059</v>
      </c>
      <c r="GZ42" s="37">
        <f t="shared" si="52"/>
        <v>0.059</v>
      </c>
      <c r="HA42" s="37">
        <f t="shared" si="52"/>
        <v>0.059</v>
      </c>
      <c r="HB42" s="37">
        <f t="shared" si="52"/>
        <v>0.059</v>
      </c>
      <c r="HC42" s="37">
        <f t="shared" si="52"/>
        <v>0.059</v>
      </c>
      <c r="HD42" s="37">
        <f t="shared" si="52"/>
        <v>0.059</v>
      </c>
      <c r="HE42" s="37">
        <f t="shared" si="52"/>
        <v>0.059</v>
      </c>
      <c r="HF42" s="37">
        <f t="shared" si="52"/>
        <v>0.059</v>
      </c>
      <c r="HG42" s="37">
        <f t="shared" si="52"/>
        <v>0.059</v>
      </c>
      <c r="HH42" s="37">
        <f t="shared" si="52"/>
        <v>0.059</v>
      </c>
      <c r="HI42" s="37">
        <f t="shared" si="52"/>
        <v>0.059</v>
      </c>
      <c r="HJ42" s="37">
        <f t="shared" si="52"/>
        <v>0.059</v>
      </c>
      <c r="HK42" s="37">
        <f t="shared" si="52"/>
        <v>0.059</v>
      </c>
      <c r="HL42" s="37">
        <f t="shared" si="52"/>
        <v>0.059</v>
      </c>
      <c r="HM42" s="37">
        <f t="shared" si="52"/>
        <v>0.059</v>
      </c>
      <c r="HN42" s="37">
        <f t="shared" si="52"/>
        <v>0.059</v>
      </c>
      <c r="HO42" s="37">
        <f t="shared" si="52"/>
        <v>0.059</v>
      </c>
      <c r="HP42" s="37">
        <f t="shared" si="52"/>
        <v>0.059</v>
      </c>
      <c r="HQ42" s="37">
        <f t="shared" si="52"/>
        <v>0.059</v>
      </c>
      <c r="HR42" s="37">
        <f t="shared" si="52"/>
        <v>0.059</v>
      </c>
      <c r="HS42" s="37">
        <f t="shared" si="52"/>
        <v>0.059</v>
      </c>
      <c r="HT42" s="37">
        <f t="shared" si="52"/>
        <v>0.059</v>
      </c>
      <c r="HU42" s="37">
        <f t="shared" si="52"/>
        <v>0.059</v>
      </c>
      <c r="HV42" s="37">
        <f t="shared" si="52"/>
        <v>0.059</v>
      </c>
      <c r="HW42" s="37">
        <f t="shared" si="52"/>
        <v>0.059</v>
      </c>
      <c r="HX42" s="37">
        <f t="shared" si="52"/>
        <v>0.059</v>
      </c>
      <c r="HY42" s="37">
        <f t="shared" si="52"/>
        <v>0.059</v>
      </c>
      <c r="HZ42" s="37">
        <f t="shared" si="52"/>
        <v>0.059</v>
      </c>
      <c r="IA42" s="37">
        <f t="shared" si="52"/>
        <v>0.059</v>
      </c>
      <c r="IB42" s="37">
        <f t="shared" si="52"/>
        <v>0.059</v>
      </c>
      <c r="IC42" s="37">
        <f t="shared" si="52"/>
        <v>0.059</v>
      </c>
      <c r="ID42" s="37">
        <f t="shared" si="52"/>
        <v>0.059</v>
      </c>
      <c r="IE42" s="37">
        <f t="shared" si="52"/>
        <v>0.059</v>
      </c>
      <c r="IF42" s="37">
        <f t="shared" si="52"/>
        <v>0.059</v>
      </c>
      <c r="IG42" s="37">
        <f t="shared" si="52"/>
        <v>0.059</v>
      </c>
      <c r="IH42" s="37">
        <f t="shared" si="52"/>
        <v>0.059</v>
      </c>
      <c r="II42" s="37">
        <f t="shared" si="52"/>
        <v>0.059</v>
      </c>
      <c r="IJ42" s="37">
        <f t="shared" si="52"/>
        <v>0.059</v>
      </c>
      <c r="IK42" s="37">
        <f t="shared" si="52"/>
        <v>0.059</v>
      </c>
      <c r="IL42" s="37">
        <f t="shared" si="52"/>
        <v>0.059</v>
      </c>
      <c r="IM42" s="37">
        <f t="shared" si="52"/>
        <v>0.059</v>
      </c>
      <c r="IN42" s="37">
        <f t="shared" si="52"/>
        <v>0.059</v>
      </c>
      <c r="IO42" s="37">
        <f t="shared" si="52"/>
        <v>0.059</v>
      </c>
      <c r="IP42" s="37">
        <f t="shared" si="52"/>
        <v>0.059</v>
      </c>
      <c r="IQ42" s="37">
        <f t="shared" si="52"/>
        <v>0.059</v>
      </c>
      <c r="IR42" s="37">
        <f t="shared" si="52"/>
        <v>0.059</v>
      </c>
      <c r="IS42" s="37">
        <f t="shared" si="52"/>
        <v>0.059</v>
      </c>
      <c r="IT42" s="37">
        <f t="shared" si="52"/>
        <v>0.059</v>
      </c>
      <c r="IU42" s="37">
        <f t="shared" si="52"/>
        <v>0.059</v>
      </c>
      <c r="IV42" s="37">
        <f t="shared" si="52"/>
        <v>0.059</v>
      </c>
    </row>
    <row r="43" spans="1:256" s="33" customFormat="1" ht="12.75">
      <c r="A43" s="2" t="s">
        <v>38</v>
      </c>
      <c r="B43" s="34"/>
      <c r="C43" s="34"/>
      <c r="D43" s="37">
        <f>0.055+0.035*D44</f>
        <v>0.09350180313063902</v>
      </c>
      <c r="E43" s="37">
        <f aca="true" t="shared" si="53" ref="E43:BP43">0.055+0.035*E44</f>
        <v>0.09157373523614937</v>
      </c>
      <c r="F43" s="37">
        <f t="shared" si="53"/>
        <v>0.08974749214624858</v>
      </c>
      <c r="G43" s="37">
        <f t="shared" si="53"/>
        <v>0.08801102182875192</v>
      </c>
      <c r="H43" s="37">
        <f t="shared" si="53"/>
        <v>0.08634842416791022</v>
      </c>
      <c r="I43" s="37">
        <f t="shared" si="53"/>
        <v>0.0847135794057556</v>
      </c>
      <c r="J43" s="37">
        <f t="shared" si="53"/>
        <v>0.08467783977703841</v>
      </c>
      <c r="K43" s="37">
        <f t="shared" si="53"/>
        <v>0.08464248370415337</v>
      </c>
      <c r="L43" s="37">
        <f t="shared" si="53"/>
        <v>0.084607506767948</v>
      </c>
      <c r="M43" s="37">
        <f t="shared" si="53"/>
        <v>0.08457290460640512</v>
      </c>
      <c r="N43" s="37">
        <f t="shared" si="53"/>
        <v>0.0845386729137781</v>
      </c>
      <c r="O43" s="37">
        <f t="shared" si="53"/>
        <v>0.08450480743974151</v>
      </c>
      <c r="P43" s="37">
        <f t="shared" si="53"/>
        <v>0.08447130398855725</v>
      </c>
      <c r="Q43" s="37">
        <f t="shared" si="53"/>
        <v>0.08443815841825557</v>
      </c>
      <c r="R43" s="37">
        <f t="shared" si="53"/>
        <v>0.08440536663983074</v>
      </c>
      <c r="S43" s="37">
        <f t="shared" si="53"/>
        <v>0.08437292461645104</v>
      </c>
      <c r="T43" s="37">
        <f t="shared" si="53"/>
        <v>0.08434082836268292</v>
      </c>
      <c r="U43" s="37">
        <f t="shared" si="53"/>
        <v>0.0843090739437286</v>
      </c>
      <c r="V43" s="37">
        <f t="shared" si="53"/>
        <v>0.08427765747467755</v>
      </c>
      <c r="W43" s="37">
        <f t="shared" si="53"/>
        <v>0.08424657511977086</v>
      </c>
      <c r="X43" s="37">
        <f t="shared" si="53"/>
        <v>0.08421582309167855</v>
      </c>
      <c r="Y43" s="37">
        <f t="shared" si="53"/>
        <v>0.08418539765078963</v>
      </c>
      <c r="Z43" s="37">
        <f t="shared" si="53"/>
        <v>0.08415529510451453</v>
      </c>
      <c r="AA43" s="37">
        <f t="shared" si="53"/>
        <v>0.08412551180659958</v>
      </c>
      <c r="AB43" s="37">
        <f t="shared" si="53"/>
        <v>0.08409604415645343</v>
      </c>
      <c r="AC43" s="37">
        <f t="shared" si="53"/>
        <v>0.08406688859848518</v>
      </c>
      <c r="AD43" s="37">
        <f t="shared" si="53"/>
        <v>0.08403804162145379</v>
      </c>
      <c r="AE43" s="37">
        <f t="shared" si="53"/>
        <v>0.08400949975782872</v>
      </c>
      <c r="AF43" s="37">
        <f t="shared" si="53"/>
        <v>0.08398125958316167</v>
      </c>
      <c r="AG43" s="37">
        <f t="shared" si="53"/>
        <v>0.08395331771546881</v>
      </c>
      <c r="AH43" s="37">
        <f t="shared" si="53"/>
        <v>0.08392567081462368</v>
      </c>
      <c r="AI43" s="37">
        <f t="shared" si="53"/>
        <v>0.08389831558176047</v>
      </c>
      <c r="AJ43" s="37">
        <f t="shared" si="53"/>
        <v>0.0838712487586872</v>
      </c>
      <c r="AK43" s="37">
        <f t="shared" si="53"/>
        <v>0.08384446712730904</v>
      </c>
      <c r="AL43" s="37">
        <f t="shared" si="53"/>
        <v>0.08381796750906119</v>
      </c>
      <c r="AM43" s="37">
        <f t="shared" si="53"/>
        <v>0.08379174676435137</v>
      </c>
      <c r="AN43" s="37">
        <f t="shared" si="53"/>
        <v>0.0837658017920116</v>
      </c>
      <c r="AO43" s="37">
        <f t="shared" si="53"/>
        <v>0.08374012952875917</v>
      </c>
      <c r="AP43" s="37">
        <f t="shared" si="53"/>
        <v>0.08371472694866665</v>
      </c>
      <c r="AQ43" s="37">
        <f t="shared" si="53"/>
        <v>0.08368959106264055</v>
      </c>
      <c r="AR43" s="37">
        <f t="shared" si="53"/>
        <v>0.08366471891790882</v>
      </c>
      <c r="AS43" s="37">
        <f t="shared" si="53"/>
        <v>0.08364010759751665</v>
      </c>
      <c r="AT43" s="37">
        <f t="shared" si="53"/>
        <v>0.08361575421983075</v>
      </c>
      <c r="AU43" s="37">
        <f t="shared" si="53"/>
        <v>0.08359165593805165</v>
      </c>
      <c r="AV43" s="37">
        <f t="shared" si="53"/>
        <v>0.0835678099397341</v>
      </c>
      <c r="AW43" s="37">
        <f t="shared" si="53"/>
        <v>0.0835442134463153</v>
      </c>
      <c r="AX43" s="37">
        <f t="shared" si="53"/>
        <v>0.08352086371265079</v>
      </c>
      <c r="AY43" s="37">
        <f t="shared" si="53"/>
        <v>0.083497758026558</v>
      </c>
      <c r="AZ43" s="37">
        <f t="shared" si="53"/>
        <v>0.08347489370836714</v>
      </c>
      <c r="BA43" s="37">
        <f t="shared" si="53"/>
        <v>0.08345226811047951</v>
      </c>
      <c r="BB43" s="37">
        <f t="shared" si="53"/>
        <v>0.08342987861693275</v>
      </c>
      <c r="BC43" s="37">
        <f t="shared" si="53"/>
        <v>0.08340772264297339</v>
      </c>
      <c r="BD43" s="37">
        <f t="shared" si="53"/>
        <v>0.08338579763463605</v>
      </c>
      <c r="BE43" s="37">
        <f t="shared" si="53"/>
        <v>0.08336410106832964</v>
      </c>
      <c r="BF43" s="37">
        <f t="shared" si="53"/>
        <v>0.0833426304504301</v>
      </c>
      <c r="BG43" s="37">
        <f t="shared" si="53"/>
        <v>0.0833213833168796</v>
      </c>
      <c r="BH43" s="37">
        <f t="shared" si="53"/>
        <v>0.08330035723279244</v>
      </c>
      <c r="BI43" s="37">
        <f t="shared" si="53"/>
        <v>0.08327954979206696</v>
      </c>
      <c r="BJ43" s="37">
        <f t="shared" si="53"/>
        <v>0.08325895861700389</v>
      </c>
      <c r="BK43" s="37">
        <f t="shared" si="53"/>
        <v>0.08323858135793065</v>
      </c>
      <c r="BL43" s="37">
        <f t="shared" si="53"/>
        <v>0.08321841569283177</v>
      </c>
      <c r="BM43" s="37">
        <f t="shared" si="53"/>
        <v>0.0831984593269851</v>
      </c>
      <c r="BN43" s="37">
        <f t="shared" si="53"/>
        <v>0.0831787099926039</v>
      </c>
      <c r="BO43" s="37">
        <f t="shared" si="53"/>
        <v>0.08315916544848466</v>
      </c>
      <c r="BP43" s="37">
        <f t="shared" si="53"/>
        <v>0.08313982347966037</v>
      </c>
      <c r="BQ43" s="37">
        <f aca="true" t="shared" si="54" ref="BQ43:EB43">0.055+0.035*BQ44</f>
        <v>0.08312068189705957</v>
      </c>
      <c r="BR43" s="37">
        <f t="shared" si="54"/>
        <v>0.0831017385371706</v>
      </c>
      <c r="BS43" s="37">
        <f t="shared" si="54"/>
        <v>0.08308299126171137</v>
      </c>
      <c r="BT43" s="37">
        <f t="shared" si="54"/>
        <v>0.08306443795730437</v>
      </c>
      <c r="BU43" s="37">
        <f t="shared" si="54"/>
        <v>0.08304607653515672</v>
      </c>
      <c r="BV43" s="37">
        <f t="shared" si="54"/>
        <v>0.0830279049307456</v>
      </c>
      <c r="BW43" s="37">
        <f t="shared" si="54"/>
        <v>0.08300992110350854</v>
      </c>
      <c r="BX43" s="37">
        <f t="shared" si="54"/>
        <v>0.08299212303653868</v>
      </c>
      <c r="BY43" s="37">
        <f t="shared" si="54"/>
        <v>0.08297450873628506</v>
      </c>
      <c r="BZ43" s="37">
        <f t="shared" si="54"/>
        <v>0.08295707623225768</v>
      </c>
      <c r="CA43" s="37">
        <f t="shared" si="54"/>
        <v>0.08293982357673718</v>
      </c>
      <c r="CB43" s="37">
        <f t="shared" si="54"/>
        <v>0.08292274884448961</v>
      </c>
      <c r="CC43" s="37">
        <f t="shared" si="54"/>
        <v>0.08290585013248537</v>
      </c>
      <c r="CD43" s="37">
        <f t="shared" si="54"/>
        <v>0.08288912555962323</v>
      </c>
      <c r="CE43" s="37">
        <f t="shared" si="54"/>
        <v>0.08287257326645849</v>
      </c>
      <c r="CF43" s="37">
        <f t="shared" si="54"/>
        <v>0.08285619141493591</v>
      </c>
      <c r="CG43" s="37">
        <f t="shared" si="54"/>
        <v>0.08283997818812695</v>
      </c>
      <c r="CH43" s="37">
        <f t="shared" si="54"/>
        <v>0.0828239317899715</v>
      </c>
      <c r="CI43" s="37">
        <f t="shared" si="54"/>
        <v>0.08280805044502386</v>
      </c>
      <c r="CJ43" s="37">
        <f t="shared" si="54"/>
        <v>0.08279233239820313</v>
      </c>
      <c r="CK43" s="37">
        <f t="shared" si="54"/>
        <v>0.08277677591454793</v>
      </c>
      <c r="CL43" s="37">
        <f t="shared" si="54"/>
        <v>0.0827613792789752</v>
      </c>
      <c r="CM43" s="37">
        <f t="shared" si="54"/>
        <v>0.08274614079604345</v>
      </c>
      <c r="CN43" s="37">
        <f t="shared" si="54"/>
        <v>0.08273105878972001</v>
      </c>
      <c r="CO43" s="37">
        <f t="shared" si="54"/>
        <v>0.08271613160315255</v>
      </c>
      <c r="CP43" s="37">
        <f t="shared" si="54"/>
        <v>0.08270135759844488</v>
      </c>
      <c r="CQ43" s="37">
        <f t="shared" si="54"/>
        <v>0.08268673515643653</v>
      </c>
      <c r="CR43" s="37">
        <f t="shared" si="54"/>
        <v>0.08267226267648686</v>
      </c>
      <c r="CS43" s="37">
        <f t="shared" si="54"/>
        <v>0.08265793857626312</v>
      </c>
      <c r="CT43" s="37">
        <f t="shared" si="54"/>
        <v>0.0826437612915325</v>
      </c>
      <c r="CU43" s="37">
        <f t="shared" si="54"/>
        <v>0.08262972927595852</v>
      </c>
      <c r="CV43" s="37">
        <f t="shared" si="54"/>
        <v>0.08261584100090145</v>
      </c>
      <c r="CW43" s="37">
        <f t="shared" si="54"/>
        <v>0.08260209495522276</v>
      </c>
      <c r="CX43" s="37">
        <f t="shared" si="54"/>
        <v>0.08258848964509388</v>
      </c>
      <c r="CY43" s="37">
        <f t="shared" si="54"/>
        <v>0.08257502359380897</v>
      </c>
      <c r="CZ43" s="37">
        <f t="shared" si="54"/>
        <v>0.08256169534160196</v>
      </c>
      <c r="DA43" s="37">
        <f t="shared" si="54"/>
        <v>0.0825485034454678</v>
      </c>
      <c r="DB43" s="37">
        <f t="shared" si="54"/>
        <v>0.08253544647898786</v>
      </c>
      <c r="DC43" s="37">
        <f t="shared" si="54"/>
        <v>0.08252252303215973</v>
      </c>
      <c r="DD43" s="37">
        <f t="shared" si="54"/>
        <v>0.08250973171123126</v>
      </c>
      <c r="DE43" s="37">
        <f t="shared" si="54"/>
        <v>0.08249707113853896</v>
      </c>
      <c r="DF43" s="37">
        <f t="shared" si="54"/>
        <v>0.082484539952351</v>
      </c>
      <c r="DG43" s="37">
        <f t="shared" si="54"/>
        <v>0.08247213680671446</v>
      </c>
      <c r="DH43" s="37">
        <f t="shared" si="54"/>
        <v>0.08245986037130734</v>
      </c>
      <c r="DI43" s="37">
        <f t="shared" si="54"/>
        <v>0.08244770933129515</v>
      </c>
      <c r="DJ43" s="37">
        <f t="shared" si="54"/>
        <v>0.08243568238719227</v>
      </c>
      <c r="DK43" s="37">
        <f t="shared" si="54"/>
        <v>0.08242377825472809</v>
      </c>
      <c r="DL43" s="37">
        <f t="shared" si="54"/>
        <v>0.08241199566471812</v>
      </c>
      <c r="DM43" s="37">
        <f t="shared" si="54"/>
        <v>0.08240033336294023</v>
      </c>
      <c r="DN43" s="37">
        <f t="shared" si="54"/>
        <v>0.0823887901100159</v>
      </c>
      <c r="DO43" s="37">
        <f t="shared" si="54"/>
        <v>0.082377364681297</v>
      </c>
      <c r="DP43" s="37">
        <f t="shared" si="54"/>
        <v>0.08236605586675785</v>
      </c>
      <c r="DQ43" s="37">
        <f t="shared" si="54"/>
        <v>0.08235486247089298</v>
      </c>
      <c r="DR43" s="37">
        <f t="shared" si="54"/>
        <v>0.0823437833126207</v>
      </c>
      <c r="DS43" s="37">
        <f t="shared" si="54"/>
        <v>0.08233281722519262</v>
      </c>
      <c r="DT43" s="37">
        <f t="shared" si="54"/>
        <v>0.08232196305610934</v>
      </c>
      <c r="DU43" s="37">
        <f t="shared" si="54"/>
        <v>0.08231121966704252</v>
      </c>
      <c r="DV43" s="37">
        <f t="shared" si="54"/>
        <v>0.08230058593376365</v>
      </c>
      <c r="DW43" s="37">
        <f t="shared" si="54"/>
        <v>0.08229006074607953</v>
      </c>
      <c r="DX43" s="37">
        <f t="shared" si="54"/>
        <v>0.08227964300777504</v>
      </c>
      <c r="DY43" s="37">
        <f t="shared" si="54"/>
        <v>0.0822693316365632</v>
      </c>
      <c r="DZ43" s="37">
        <f t="shared" si="54"/>
        <v>0.08225912556404297</v>
      </c>
      <c r="EA43" s="37">
        <f t="shared" si="54"/>
        <v>0.0822490237356651</v>
      </c>
      <c r="EB43" s="37">
        <f t="shared" si="54"/>
        <v>0.0822390251107064</v>
      </c>
      <c r="EC43" s="37">
        <f aca="true" t="shared" si="55" ref="EC43:GN43">0.055+0.035*EC44</f>
        <v>0.08222912866225261</v>
      </c>
      <c r="ED43" s="37">
        <f t="shared" si="55"/>
        <v>0.08221933337719065</v>
      </c>
      <c r="EE43" s="37">
        <f t="shared" si="55"/>
        <v>0.08220963825621011</v>
      </c>
      <c r="EF43" s="37">
        <f t="shared" si="55"/>
        <v>0.08220004231381513</v>
      </c>
      <c r="EG43" s="37">
        <f t="shared" si="55"/>
        <v>0.08219054457834643</v>
      </c>
      <c r="EH43" s="37">
        <f t="shared" si="55"/>
        <v>0.08218114409201464</v>
      </c>
      <c r="EI43" s="37">
        <f t="shared" si="55"/>
        <v>0.08217183991094493</v>
      </c>
      <c r="EJ43" s="37">
        <f t="shared" si="55"/>
        <v>0.08216263110523402</v>
      </c>
      <c r="EK43" s="37">
        <f t="shared" si="55"/>
        <v>0.08215351675901977</v>
      </c>
      <c r="EL43" s="37">
        <f t="shared" si="55"/>
        <v>0.0821444959705644</v>
      </c>
      <c r="EM43" s="37">
        <f t="shared" si="55"/>
        <v>0.08213556785235165</v>
      </c>
      <c r="EN43" s="37">
        <f t="shared" si="55"/>
        <v>0.08212673153119905</v>
      </c>
      <c r="EO43" s="37">
        <f t="shared" si="55"/>
        <v>0.0821179861483858</v>
      </c>
      <c r="EP43" s="37">
        <f t="shared" si="55"/>
        <v>0.08210933085979732</v>
      </c>
      <c r="EQ43" s="37">
        <f t="shared" si="55"/>
        <v>0.08210076483608732</v>
      </c>
      <c r="ER43" s="37">
        <f t="shared" si="55"/>
        <v>0.08209228726285836</v>
      </c>
      <c r="ES43" s="37">
        <f t="shared" si="55"/>
        <v>0.082083897340862</v>
      </c>
      <c r="ET43" s="37">
        <f t="shared" si="55"/>
        <v>0.0820755942862198</v>
      </c>
      <c r="EU43" s="37">
        <f t="shared" si="55"/>
        <v>0.08206737733066603</v>
      </c>
      <c r="EV43" s="37">
        <f t="shared" si="55"/>
        <v>0.08205924572181389</v>
      </c>
      <c r="EW43" s="37">
        <f t="shared" si="55"/>
        <v>0.08205119872344611</v>
      </c>
      <c r="EX43" s="37">
        <f t="shared" si="55"/>
        <v>0.08204323561583189</v>
      </c>
      <c r="EY43" s="37">
        <f t="shared" si="55"/>
        <v>0.08203535569607145</v>
      </c>
      <c r="EZ43" s="37">
        <f t="shared" si="55"/>
        <v>0.08202755827847004</v>
      </c>
      <c r="FA43" s="37">
        <f t="shared" si="55"/>
        <v>0.08201984269494325</v>
      </c>
      <c r="FB43" s="37">
        <f t="shared" si="55"/>
        <v>0.08201220829545561</v>
      </c>
      <c r="FC43" s="37">
        <f t="shared" si="55"/>
        <v>0.08200465444849445</v>
      </c>
      <c r="FD43" s="37">
        <f t="shared" si="55"/>
        <v>0.08199718054158164</v>
      </c>
      <c r="FE43" s="37">
        <f t="shared" si="55"/>
        <v>0.08198978598182521</v>
      </c>
      <c r="FF43" s="37">
        <f t="shared" si="55"/>
        <v>0.08198247019651389</v>
      </c>
      <c r="FG43" s="37">
        <f t="shared" si="55"/>
        <v>0.0819752326337572</v>
      </c>
      <c r="FH43" s="37">
        <f t="shared" si="55"/>
        <v>0.08196807276317417</v>
      </c>
      <c r="FI43" s="37">
        <f t="shared" si="55"/>
        <v>0.08196099007663422</v>
      </c>
      <c r="FJ43" s="37">
        <f t="shared" si="55"/>
        <v>0.08195398408905345</v>
      </c>
      <c r="FK43" s="37">
        <f t="shared" si="55"/>
        <v>0.08194705433925042</v>
      </c>
      <c r="FL43" s="37">
        <f t="shared" si="55"/>
        <v>0.08194020039086561</v>
      </c>
      <c r="FM43" s="37">
        <f t="shared" si="55"/>
        <v>0.08193342183334908</v>
      </c>
      <c r="FN43" s="37">
        <f t="shared" si="55"/>
        <v>0.08192671828302117</v>
      </c>
      <c r="FO43" s="37">
        <f t="shared" si="55"/>
        <v>0.08192008938421182</v>
      </c>
      <c r="FP43" s="37">
        <f t="shared" si="55"/>
        <v>0.08191353481048402</v>
      </c>
      <c r="FQ43" s="37">
        <f t="shared" si="55"/>
        <v>0.0819070542659481</v>
      </c>
      <c r="FR43" s="37">
        <f t="shared" si="55"/>
        <v>0.08190064748667346</v>
      </c>
      <c r="FS43" s="37">
        <f t="shared" si="55"/>
        <v>0.08189431424220549</v>
      </c>
      <c r="FT43" s="37">
        <f t="shared" si="55"/>
        <v>0.08188805433719583</v>
      </c>
      <c r="FU43" s="37">
        <f t="shared" si="55"/>
        <v>0.08188186761315513</v>
      </c>
      <c r="FV43" s="37">
        <f t="shared" si="55"/>
        <v>0.08187575395033816</v>
      </c>
      <c r="FW43" s="37">
        <f t="shared" si="55"/>
        <v>0.08186971326977197</v>
      </c>
      <c r="FX43" s="37">
        <f t="shared" si="55"/>
        <v>0.08186374553543957</v>
      </c>
      <c r="FY43" s="37">
        <f t="shared" si="55"/>
        <v>0.0818578507566317</v>
      </c>
      <c r="FZ43" s="37">
        <f t="shared" si="55"/>
        <v>0.08185202899048176</v>
      </c>
      <c r="GA43" s="37">
        <f t="shared" si="55"/>
        <v>0.0818462803446996</v>
      </c>
      <c r="GB43" s="37">
        <f t="shared" si="55"/>
        <v>0.08184060498052222</v>
      </c>
      <c r="GC43" s="37">
        <f t="shared" si="55"/>
        <v>0.08183500311590089</v>
      </c>
      <c r="GD43" s="37">
        <f t="shared" si="55"/>
        <v>0.08182947502894679</v>
      </c>
      <c r="GE43" s="37">
        <f t="shared" si="55"/>
        <v>0.08182402106165935</v>
      </c>
      <c r="GF43" s="37">
        <f t="shared" si="55"/>
        <v>0.08181864162396461</v>
      </c>
      <c r="GG43" s="37">
        <f t="shared" si="55"/>
        <v>0.0818133371980937</v>
      </c>
      <c r="GH43" s="37">
        <f t="shared" si="55"/>
        <v>0.08180810834333552</v>
      </c>
      <c r="GI43" s="37">
        <f t="shared" si="55"/>
        <v>0.08180295570120157</v>
      </c>
      <c r="GJ43" s="37">
        <f t="shared" si="55"/>
        <v>0.08179788000104539</v>
      </c>
      <c r="GK43" s="37">
        <f t="shared" si="55"/>
        <v>0.08179288206618492</v>
      </c>
      <c r="GL43" s="37">
        <f t="shared" si="55"/>
        <v>0.08178796282058129</v>
      </c>
      <c r="GM43" s="37">
        <f t="shared" si="55"/>
        <v>0.08178312329613571</v>
      </c>
      <c r="GN43" s="37">
        <f t="shared" si="55"/>
        <v>0.08177836464067287</v>
      </c>
      <c r="GO43" s="37">
        <f aca="true" t="shared" si="56" ref="GO43:IV43">0.055+0.035*GO44</f>
        <v>0.08177368812668959</v>
      </c>
      <c r="GP43" s="37">
        <f t="shared" si="56"/>
        <v>0.08176909516095746</v>
      </c>
      <c r="GQ43" s="37">
        <f t="shared" si="56"/>
        <v>0.08176458729508074</v>
      </c>
      <c r="GR43" s="37">
        <f t="shared" si="56"/>
        <v>0.08176016623712516</v>
      </c>
      <c r="GS43" s="37">
        <f t="shared" si="56"/>
        <v>0.08175583386444966</v>
      </c>
      <c r="GT43" s="37">
        <f t="shared" si="56"/>
        <v>0.0817515922378928</v>
      </c>
      <c r="GU43" s="37">
        <f t="shared" si="56"/>
        <v>0.08174744361748768</v>
      </c>
      <c r="GV43" s="37">
        <f t="shared" si="56"/>
        <v>0.0817433904799062</v>
      </c>
      <c r="GW43" s="37">
        <f t="shared" si="56"/>
        <v>0.0817394355378641</v>
      </c>
      <c r="GX43" s="37">
        <f t="shared" si="56"/>
        <v>0.08173558176175491</v>
      </c>
      <c r="GY43" s="37">
        <f t="shared" si="56"/>
        <v>0.08173183240382433</v>
      </c>
      <c r="GZ43" s="37">
        <f t="shared" si="56"/>
        <v>0.08172819102524725</v>
      </c>
      <c r="HA43" s="37">
        <f t="shared" si="56"/>
        <v>0.08172466152653092</v>
      </c>
      <c r="HB43" s="37">
        <f t="shared" si="56"/>
        <v>0.08172124818173938</v>
      </c>
      <c r="HC43" s="37">
        <f t="shared" si="56"/>
        <v>0.08171795567712176</v>
      </c>
      <c r="HD43" s="37">
        <f t="shared" si="56"/>
        <v>0.0817147891548302</v>
      </c>
      <c r="HE43" s="37">
        <f t="shared" si="56"/>
        <v>0.08171175426253896</v>
      </c>
      <c r="HF43" s="37">
        <f t="shared" si="56"/>
        <v>0.08170885720992721</v>
      </c>
      <c r="HG43" s="37">
        <f t="shared" si="56"/>
        <v>0.08170610483317228</v>
      </c>
      <c r="HH43" s="37">
        <f t="shared" si="56"/>
        <v>0.08170350466882462</v>
      </c>
      <c r="HI43" s="37">
        <f t="shared" si="56"/>
        <v>0.08170106503870987</v>
      </c>
      <c r="HJ43" s="37">
        <f t="shared" si="56"/>
        <v>0.08169879514784255</v>
      </c>
      <c r="HK43" s="37">
        <f t="shared" si="56"/>
        <v>0.0816967051977538</v>
      </c>
      <c r="HL43" s="37">
        <f t="shared" si="56"/>
        <v>0.0816948065181557</v>
      </c>
      <c r="HM43" s="37">
        <f t="shared" si="56"/>
        <v>0.08169311172051555</v>
      </c>
      <c r="HN43" s="37">
        <f t="shared" si="56"/>
        <v>0.08169163487793009</v>
      </c>
      <c r="HO43" s="37">
        <f t="shared" si="56"/>
        <v>0.08169039173672424</v>
      </c>
      <c r="HP43" s="37">
        <f t="shared" si="56"/>
        <v>0.08168939996651428</v>
      </c>
      <c r="HQ43" s="37">
        <f t="shared" si="56"/>
        <v>0.08168867945716127</v>
      </c>
      <c r="HR43" s="37">
        <f t="shared" si="56"/>
        <v>0.08168825267321565</v>
      </c>
      <c r="HS43" s="37">
        <f t="shared" si="56"/>
        <v>0.08168814507928196</v>
      </c>
      <c r="HT43" s="37">
        <f t="shared" si="56"/>
        <v>0.0816883856534372</v>
      </c>
      <c r="HU43" s="37">
        <f t="shared" si="56"/>
        <v>0.08168900751073303</v>
      </c>
      <c r="HV43" s="37">
        <f t="shared" si="56"/>
        <v>0.08169004866533967</v>
      </c>
      <c r="HW43" s="37">
        <f t="shared" si="56"/>
        <v>0.0816915529686768</v>
      </c>
      <c r="HX43" s="37">
        <f t="shared" si="56"/>
        <v>0.08169357127282818</v>
      </c>
      <c r="HY43" s="37">
        <f t="shared" si="56"/>
        <v>0.08169616288496863</v>
      </c>
      <c r="HZ43" s="37">
        <f t="shared" si="56"/>
        <v>0.08169939740139462</v>
      </c>
      <c r="IA43" s="37">
        <f t="shared" si="56"/>
        <v>0.08170335704196471</v>
      </c>
      <c r="IB43" s="37">
        <f t="shared" si="56"/>
        <v>0.08170813965177709</v>
      </c>
      <c r="IC43" s="37">
        <f t="shared" si="56"/>
        <v>0.08171386260364176</v>
      </c>
      <c r="ID43" s="37">
        <f t="shared" si="56"/>
        <v>0.08172066793324478</v>
      </c>
      <c r="IE43" s="37">
        <f t="shared" si="56"/>
        <v>0.08172872918641019</v>
      </c>
      <c r="IF43" s="37">
        <f t="shared" si="56"/>
        <v>0.08173826068346698</v>
      </c>
      <c r="IG43" s="37">
        <f t="shared" si="56"/>
        <v>0.0817495302582302</v>
      </c>
      <c r="IH43" s="37">
        <f t="shared" si="56"/>
        <v>0.0817628770931082</v>
      </c>
      <c r="II43" s="37">
        <f t="shared" si="56"/>
        <v>0.0817787371984233</v>
      </c>
      <c r="IJ43" s="37">
        <f t="shared" si="56"/>
        <v>0.0817976806520844</v>
      </c>
      <c r="IK43" s="37">
        <f t="shared" si="56"/>
        <v>0.0818204674598378</v>
      </c>
      <c r="IL43" s="37">
        <f t="shared" si="56"/>
        <v>0.08184813388557476</v>
      </c>
      <c r="IM43" s="37">
        <f t="shared" si="56"/>
        <v>0.08188213058075144</v>
      </c>
      <c r="IN43" s="37">
        <f t="shared" si="56"/>
        <v>0.08192455280113284</v>
      </c>
      <c r="IO43" s="37">
        <f t="shared" si="56"/>
        <v>0.08197854328727831</v>
      </c>
      <c r="IP43" s="37">
        <f t="shared" si="56"/>
        <v>0.08204904047251829</v>
      </c>
      <c r="IQ43" s="37">
        <f t="shared" si="56"/>
        <v>0.08214427490050966</v>
      </c>
      <c r="IR43" s="37">
        <f t="shared" si="56"/>
        <v>0.08227906134583865</v>
      </c>
      <c r="IS43" s="37">
        <f t="shared" si="56"/>
        <v>0.08248302911827843</v>
      </c>
      <c r="IT43" s="37">
        <f t="shared" si="56"/>
        <v>0.08282531298072432</v>
      </c>
      <c r="IU43" s="37">
        <f t="shared" si="56"/>
        <v>0.08351331684038837</v>
      </c>
      <c r="IV43" s="37">
        <f t="shared" si="56"/>
        <v>0.0855840598393246</v>
      </c>
    </row>
    <row r="44" spans="1:256" s="33" customFormat="1" ht="12.75">
      <c r="A44" s="2" t="s">
        <v>48</v>
      </c>
      <c r="B44" s="34"/>
      <c r="C44" s="34"/>
      <c r="D44" s="38">
        <f>0.75*(C41*(1-D20)+C40)/C40</f>
        <v>1.1000515180182575</v>
      </c>
      <c r="E44" s="38">
        <f aca="true" t="shared" si="57" ref="E44:BO44">0.75*(D41*(1-E20)+D40)/D40</f>
        <v>1.0449638638899819</v>
      </c>
      <c r="F44" s="38">
        <f t="shared" si="57"/>
        <v>0.9927854898928163</v>
      </c>
      <c r="G44" s="38">
        <f t="shared" si="57"/>
        <v>0.9431720522500548</v>
      </c>
      <c r="H44" s="38">
        <f t="shared" si="57"/>
        <v>0.8956692619402921</v>
      </c>
      <c r="I44" s="38">
        <f t="shared" si="57"/>
        <v>0.848959411593017</v>
      </c>
      <c r="J44" s="38">
        <f t="shared" si="57"/>
        <v>0.8479382793439546</v>
      </c>
      <c r="K44" s="38">
        <f t="shared" si="57"/>
        <v>0.8469281058329533</v>
      </c>
      <c r="L44" s="38">
        <f t="shared" si="57"/>
        <v>0.845928764798514</v>
      </c>
      <c r="M44" s="38">
        <f t="shared" si="57"/>
        <v>0.8449401316115749</v>
      </c>
      <c r="N44" s="38">
        <f t="shared" si="57"/>
        <v>0.8439620832508029</v>
      </c>
      <c r="O44" s="38">
        <f t="shared" si="57"/>
        <v>0.8429944982783288</v>
      </c>
      <c r="P44" s="38">
        <f t="shared" si="57"/>
        <v>0.8420372568159213</v>
      </c>
      <c r="Q44" s="38">
        <f t="shared" si="57"/>
        <v>0.8410902405215877</v>
      </c>
      <c r="R44" s="38">
        <f t="shared" si="57"/>
        <v>0.8401533325665924</v>
      </c>
      <c r="S44" s="38">
        <f t="shared" si="57"/>
        <v>0.8392264176128871</v>
      </c>
      <c r="T44" s="38">
        <f t="shared" si="57"/>
        <v>0.8383093817909403</v>
      </c>
      <c r="U44" s="38">
        <f t="shared" si="57"/>
        <v>0.8374021126779598</v>
      </c>
      <c r="V44" s="38">
        <f t="shared" si="57"/>
        <v>0.8365044992765016</v>
      </c>
      <c r="W44" s="38">
        <f t="shared" si="57"/>
        <v>0.8356164319934531</v>
      </c>
      <c r="X44" s="38">
        <f t="shared" si="57"/>
        <v>0.8347378026193868</v>
      </c>
      <c r="Y44" s="38">
        <f t="shared" si="57"/>
        <v>0.833868504308275</v>
      </c>
      <c r="Z44" s="38">
        <f t="shared" si="57"/>
        <v>0.8330084315575578</v>
      </c>
      <c r="AA44" s="38">
        <f t="shared" si="57"/>
        <v>0.8321574801885591</v>
      </c>
      <c r="AB44" s="38">
        <f t="shared" si="57"/>
        <v>0.8313155473272408</v>
      </c>
      <c r="AC44" s="38">
        <f t="shared" si="57"/>
        <v>0.8304825313852908</v>
      </c>
      <c r="AD44" s="38">
        <f t="shared" si="57"/>
        <v>0.8296583320415364</v>
      </c>
      <c r="AE44" s="38">
        <f t="shared" si="57"/>
        <v>0.8288428502236777</v>
      </c>
      <c r="AF44" s="38">
        <f t="shared" si="57"/>
        <v>0.8280359880903334</v>
      </c>
      <c r="AG44" s="38">
        <f t="shared" si="57"/>
        <v>0.8272376490133944</v>
      </c>
      <c r="AH44" s="38">
        <f t="shared" si="57"/>
        <v>0.8264477375606766</v>
      </c>
      <c r="AI44" s="38">
        <f t="shared" si="57"/>
        <v>0.8256661594788705</v>
      </c>
      <c r="AJ44" s="38">
        <f t="shared" si="57"/>
        <v>0.824892821676777</v>
      </c>
      <c r="AK44" s="38">
        <f t="shared" si="57"/>
        <v>0.8241276322088297</v>
      </c>
      <c r="AL44" s="38">
        <f t="shared" si="57"/>
        <v>0.8233705002588911</v>
      </c>
      <c r="AM44" s="38">
        <f t="shared" si="57"/>
        <v>0.8226213361243248</v>
      </c>
      <c r="AN44" s="38">
        <f t="shared" si="57"/>
        <v>0.8218800512003311</v>
      </c>
      <c r="AO44" s="38">
        <f t="shared" si="57"/>
        <v>0.8211465579645478</v>
      </c>
      <c r="AP44" s="38">
        <f t="shared" si="57"/>
        <v>0.8204207699619042</v>
      </c>
      <c r="AQ44" s="38">
        <f t="shared" si="57"/>
        <v>0.8197026017897301</v>
      </c>
      <c r="AR44" s="38">
        <f t="shared" si="57"/>
        <v>0.8189919690831089</v>
      </c>
      <c r="AS44" s="38">
        <f t="shared" si="57"/>
        <v>0.8182887885004756</v>
      </c>
      <c r="AT44" s="38">
        <f t="shared" si="57"/>
        <v>0.8175929777094498</v>
      </c>
      <c r="AU44" s="38">
        <f t="shared" si="57"/>
        <v>0.8169044553729041</v>
      </c>
      <c r="AV44" s="38">
        <f t="shared" si="57"/>
        <v>0.8162231411352601</v>
      </c>
      <c r="AW44" s="38">
        <f t="shared" si="57"/>
        <v>0.8155489556090084</v>
      </c>
      <c r="AX44" s="38">
        <f t="shared" si="57"/>
        <v>0.814881820361451</v>
      </c>
      <c r="AY44" s="38">
        <f t="shared" si="57"/>
        <v>0.8142216579016569</v>
      </c>
      <c r="AZ44" s="38">
        <f t="shared" si="57"/>
        <v>0.8135683916676326</v>
      </c>
      <c r="BA44" s="38">
        <f t="shared" si="57"/>
        <v>0.8129219460137002</v>
      </c>
      <c r="BB44" s="38">
        <f t="shared" si="57"/>
        <v>0.8122822461980787</v>
      </c>
      <c r="BC44" s="38">
        <f t="shared" si="57"/>
        <v>0.8116492183706681</v>
      </c>
      <c r="BD44" s="38">
        <f t="shared" si="57"/>
        <v>0.8110227895610299</v>
      </c>
      <c r="BE44" s="38">
        <f t="shared" si="57"/>
        <v>0.8104028876665613</v>
      </c>
      <c r="BF44" s="38">
        <f t="shared" si="57"/>
        <v>0.8097894414408598</v>
      </c>
      <c r="BG44" s="38">
        <f t="shared" si="57"/>
        <v>0.8091823804822743</v>
      </c>
      <c r="BH44" s="38">
        <f t="shared" si="57"/>
        <v>0.808581635222641</v>
      </c>
      <c r="BI44" s="38">
        <f t="shared" si="57"/>
        <v>0.8079871369161988</v>
      </c>
      <c r="BJ44" s="38">
        <f t="shared" si="57"/>
        <v>0.8073988176286824</v>
      </c>
      <c r="BK44" s="38">
        <f t="shared" si="57"/>
        <v>0.80681661022659</v>
      </c>
      <c r="BL44" s="38">
        <f t="shared" si="57"/>
        <v>0.8062404483666219</v>
      </c>
      <c r="BM44" s="38">
        <f t="shared" si="57"/>
        <v>0.8056702664852883</v>
      </c>
      <c r="BN44" s="38">
        <f t="shared" si="57"/>
        <v>0.805105999788683</v>
      </c>
      <c r="BO44" s="38">
        <f t="shared" si="57"/>
        <v>0.8045475842424187</v>
      </c>
      <c r="BP44" s="38">
        <f aca="true" t="shared" si="58" ref="BP44:EA44">0.75*(BO41*(1-BP20)+BO40)/BO40</f>
        <v>0.8039949565617247</v>
      </c>
      <c r="BQ44" s="38">
        <f t="shared" si="58"/>
        <v>0.8034480542017016</v>
      </c>
      <c r="BR44" s="38">
        <f t="shared" si="58"/>
        <v>0.8029068153477312</v>
      </c>
      <c r="BS44" s="38">
        <f t="shared" si="58"/>
        <v>0.8023711789060393</v>
      </c>
      <c r="BT44" s="38">
        <f t="shared" si="58"/>
        <v>0.8018410844944105</v>
      </c>
      <c r="BU44" s="38">
        <f t="shared" si="58"/>
        <v>0.801316472433049</v>
      </c>
      <c r="BV44" s="38">
        <f t="shared" si="58"/>
        <v>0.8007972837355887</v>
      </c>
      <c r="BW44" s="38">
        <f t="shared" si="58"/>
        <v>0.8002834601002436</v>
      </c>
      <c r="BX44" s="38">
        <f t="shared" si="58"/>
        <v>0.7997749439011048</v>
      </c>
      <c r="BY44" s="38">
        <f t="shared" si="58"/>
        <v>0.7992716781795732</v>
      </c>
      <c r="BZ44" s="38">
        <f t="shared" si="58"/>
        <v>0.7987736066359333</v>
      </c>
      <c r="CA44" s="38">
        <f t="shared" si="58"/>
        <v>0.7982806736210624</v>
      </c>
      <c r="CB44" s="38">
        <f t="shared" si="58"/>
        <v>0.7977928241282742</v>
      </c>
      <c r="CC44" s="38">
        <f t="shared" si="58"/>
        <v>0.7973100037852963</v>
      </c>
      <c r="CD44" s="38">
        <f t="shared" si="58"/>
        <v>0.7968321588463779</v>
      </c>
      <c r="CE44" s="38">
        <f t="shared" si="58"/>
        <v>0.7963592361845282</v>
      </c>
      <c r="CF44" s="38">
        <f t="shared" si="58"/>
        <v>0.795891183283883</v>
      </c>
      <c r="CG44" s="38">
        <f t="shared" si="58"/>
        <v>0.7954279482321986</v>
      </c>
      <c r="CH44" s="38">
        <f t="shared" si="58"/>
        <v>0.7949694797134713</v>
      </c>
      <c r="CI44" s="38">
        <f t="shared" si="58"/>
        <v>0.7945157270006815</v>
      </c>
      <c r="CJ44" s="38">
        <f t="shared" si="58"/>
        <v>0.7940666399486609</v>
      </c>
      <c r="CK44" s="38">
        <f t="shared" si="58"/>
        <v>0.7936221689870836</v>
      </c>
      <c r="CL44" s="38">
        <f t="shared" si="58"/>
        <v>0.7931822651135771</v>
      </c>
      <c r="CM44" s="38">
        <f t="shared" si="58"/>
        <v>0.7927468798869555</v>
      </c>
      <c r="CN44" s="38">
        <f t="shared" si="58"/>
        <v>0.7923159654205714</v>
      </c>
      <c r="CO44" s="38">
        <f t="shared" si="58"/>
        <v>0.7918894743757874</v>
      </c>
      <c r="CP44" s="38">
        <f t="shared" si="58"/>
        <v>0.7914673599555679</v>
      </c>
      <c r="CQ44" s="38">
        <f t="shared" si="58"/>
        <v>0.7910495758981864</v>
      </c>
      <c r="CR44" s="38">
        <f t="shared" si="58"/>
        <v>0.7906360764710534</v>
      </c>
      <c r="CS44" s="38">
        <f t="shared" si="58"/>
        <v>0.7902268164646605</v>
      </c>
      <c r="CT44" s="38">
        <f t="shared" si="58"/>
        <v>0.7898217511866427</v>
      </c>
      <c r="CU44" s="38">
        <f t="shared" si="58"/>
        <v>0.7894208364559578</v>
      </c>
      <c r="CV44" s="38">
        <f t="shared" si="58"/>
        <v>0.7890240285971843</v>
      </c>
      <c r="CW44" s="38">
        <f t="shared" si="58"/>
        <v>0.7886312844349361</v>
      </c>
      <c r="CX44" s="38">
        <f t="shared" si="58"/>
        <v>0.7882425612883966</v>
      </c>
      <c r="CY44" s="38">
        <f t="shared" si="58"/>
        <v>0.7878578169659705</v>
      </c>
      <c r="CZ44" s="38">
        <f t="shared" si="58"/>
        <v>0.787477009760056</v>
      </c>
      <c r="DA44" s="38">
        <f t="shared" si="58"/>
        <v>0.7871000984419372</v>
      </c>
      <c r="DB44" s="38">
        <f t="shared" si="58"/>
        <v>0.7867270422567961</v>
      </c>
      <c r="DC44" s="38">
        <f t="shared" si="58"/>
        <v>0.7863578009188497</v>
      </c>
      <c r="DD44" s="38">
        <f t="shared" si="58"/>
        <v>0.7859923346066072</v>
      </c>
      <c r="DE44" s="38">
        <f t="shared" si="58"/>
        <v>0.7856306039582562</v>
      </c>
      <c r="DF44" s="38">
        <f t="shared" si="58"/>
        <v>0.7852725700671715</v>
      </c>
      <c r="DG44" s="38">
        <f t="shared" si="58"/>
        <v>0.7849181944775561</v>
      </c>
      <c r="DH44" s="38">
        <f t="shared" si="58"/>
        <v>0.7845674391802098</v>
      </c>
      <c r="DI44" s="38">
        <f t="shared" si="58"/>
        <v>0.7842202666084329</v>
      </c>
      <c r="DJ44" s="38">
        <f t="shared" si="58"/>
        <v>0.783876639634065</v>
      </c>
      <c r="DK44" s="38">
        <f t="shared" si="58"/>
        <v>0.7835365215636595</v>
      </c>
      <c r="DL44" s="38">
        <f t="shared" si="58"/>
        <v>0.7831998761348032</v>
      </c>
      <c r="DM44" s="38">
        <f t="shared" si="58"/>
        <v>0.7828666675125776</v>
      </c>
      <c r="DN44" s="38">
        <f t="shared" si="58"/>
        <v>0.7825368602861684</v>
      </c>
      <c r="DO44" s="38">
        <f t="shared" si="58"/>
        <v>0.7822104194656286</v>
      </c>
      <c r="DP44" s="38">
        <f t="shared" si="58"/>
        <v>0.7818873104787956</v>
      </c>
      <c r="DQ44" s="38">
        <f t="shared" si="58"/>
        <v>0.7815674991683708</v>
      </c>
      <c r="DR44" s="38">
        <f t="shared" si="58"/>
        <v>0.7812509517891627</v>
      </c>
      <c r="DS44" s="38">
        <f t="shared" si="58"/>
        <v>0.7809376350055033</v>
      </c>
      <c r="DT44" s="38">
        <f t="shared" si="58"/>
        <v>0.7806275158888379</v>
      </c>
      <c r="DU44" s="38">
        <f t="shared" si="58"/>
        <v>0.7803205619155004</v>
      </c>
      <c r="DV44" s="38">
        <f t="shared" si="58"/>
        <v>0.7800167409646754</v>
      </c>
      <c r="DW44" s="38">
        <f t="shared" si="58"/>
        <v>0.779716021316558</v>
      </c>
      <c r="DX44" s="38">
        <f t="shared" si="58"/>
        <v>0.7794183716507156</v>
      </c>
      <c r="DY44" s="38">
        <f t="shared" si="58"/>
        <v>0.779123761044663</v>
      </c>
      <c r="DZ44" s="38">
        <f t="shared" si="58"/>
        <v>0.778832158972656</v>
      </c>
      <c r="EA44" s="38">
        <f t="shared" si="58"/>
        <v>0.7785435353047171</v>
      </c>
      <c r="EB44" s="38">
        <f aca="true" t="shared" si="59" ref="EB44:GM44">0.75*(EA41*(1-EB20)+EA40)/EA40</f>
        <v>0.7782578603058968</v>
      </c>
      <c r="EC44" s="38">
        <f t="shared" si="59"/>
        <v>0.7779751046357889</v>
      </c>
      <c r="ED44" s="38">
        <f t="shared" si="59"/>
        <v>0.7776952393483041</v>
      </c>
      <c r="EE44" s="38">
        <f t="shared" si="59"/>
        <v>0.7774182358917174</v>
      </c>
      <c r="EF44" s="38">
        <f t="shared" si="59"/>
        <v>0.7771440661090034</v>
      </c>
      <c r="EG44" s="38">
        <f t="shared" si="59"/>
        <v>0.7768727022384696</v>
      </c>
      <c r="EH44" s="38">
        <f t="shared" si="59"/>
        <v>0.7766041169147039</v>
      </c>
      <c r="EI44" s="38">
        <f t="shared" si="59"/>
        <v>0.7763382831698551</v>
      </c>
      <c r="EJ44" s="38">
        <f t="shared" si="59"/>
        <v>0.7760751744352575</v>
      </c>
      <c r="EK44" s="38">
        <f t="shared" si="59"/>
        <v>0.7758147645434221</v>
      </c>
      <c r="EL44" s="38">
        <f t="shared" si="59"/>
        <v>0.7755570277304115</v>
      </c>
      <c r="EM44" s="38">
        <f t="shared" si="59"/>
        <v>0.7753019386386187</v>
      </c>
      <c r="EN44" s="38">
        <f t="shared" si="59"/>
        <v>0.7750494723199727</v>
      </c>
      <c r="EO44" s="38">
        <f t="shared" si="59"/>
        <v>0.774799604239594</v>
      </c>
      <c r="EP44" s="38">
        <f t="shared" si="59"/>
        <v>0.7745523102799234</v>
      </c>
      <c r="EQ44" s="38">
        <f t="shared" si="59"/>
        <v>0.774307566745352</v>
      </c>
      <c r="ER44" s="38">
        <f t="shared" si="59"/>
        <v>0.7740653503673816</v>
      </c>
      <c r="ES44" s="38">
        <f t="shared" si="59"/>
        <v>0.7738256383103428</v>
      </c>
      <c r="ET44" s="38">
        <f t="shared" si="59"/>
        <v>0.7735884081777084</v>
      </c>
      <c r="EU44" s="38">
        <f t="shared" si="59"/>
        <v>0.7733536380190295</v>
      </c>
      <c r="EV44" s="38">
        <f t="shared" si="59"/>
        <v>0.7731213063375395</v>
      </c>
      <c r="EW44" s="38">
        <f t="shared" si="59"/>
        <v>0.7728913920984603</v>
      </c>
      <c r="EX44" s="38">
        <f t="shared" si="59"/>
        <v>0.7726638747380541</v>
      </c>
      <c r="EY44" s="38">
        <f t="shared" si="59"/>
        <v>0.7724387341734702</v>
      </c>
      <c r="EZ44" s="38">
        <f t="shared" si="59"/>
        <v>0.7722159508134298</v>
      </c>
      <c r="FA44" s="38">
        <f t="shared" si="59"/>
        <v>0.7719955055698072</v>
      </c>
      <c r="FB44" s="38">
        <f t="shared" si="59"/>
        <v>0.77177737987016</v>
      </c>
      <c r="FC44" s="38">
        <f t="shared" si="59"/>
        <v>0.7715615556712699</v>
      </c>
      <c r="FD44" s="38">
        <f t="shared" si="59"/>
        <v>0.7713480154737613</v>
      </c>
      <c r="FE44" s="38">
        <f t="shared" si="59"/>
        <v>0.7711367423378633</v>
      </c>
      <c r="FF44" s="38">
        <f t="shared" si="59"/>
        <v>0.770927719900397</v>
      </c>
      <c r="FG44" s="38">
        <f t="shared" si="59"/>
        <v>0.7707209323930624</v>
      </c>
      <c r="FH44" s="38">
        <f t="shared" si="59"/>
        <v>0.7705163646621188</v>
      </c>
      <c r="FI44" s="38">
        <f t="shared" si="59"/>
        <v>0.7703140021895492</v>
      </c>
      <c r="FJ44" s="38">
        <f t="shared" si="59"/>
        <v>0.770113831115813</v>
      </c>
      <c r="FK44" s="38">
        <f t="shared" si="59"/>
        <v>0.7699158382642978</v>
      </c>
      <c r="FL44" s="38">
        <f t="shared" si="59"/>
        <v>0.7697200111675889</v>
      </c>
      <c r="FM44" s="38">
        <f t="shared" si="59"/>
        <v>0.7695263380956879</v>
      </c>
      <c r="FN44" s="38">
        <f t="shared" si="59"/>
        <v>0.7693348080863192</v>
      </c>
      <c r="FO44" s="38">
        <f t="shared" si="59"/>
        <v>0.7691454109774803</v>
      </c>
      <c r="FP44" s="38">
        <f t="shared" si="59"/>
        <v>0.7689581374424004</v>
      </c>
      <c r="FQ44" s="38">
        <f t="shared" si="59"/>
        <v>0.7687729790270884</v>
      </c>
      <c r="FR44" s="38">
        <f t="shared" si="59"/>
        <v>0.7685899281906703</v>
      </c>
      <c r="FS44" s="38">
        <f t="shared" si="59"/>
        <v>0.768408978348728</v>
      </c>
      <c r="FT44" s="38">
        <f t="shared" si="59"/>
        <v>0.7682301239198807</v>
      </c>
      <c r="FU44" s="38">
        <f t="shared" si="59"/>
        <v>0.768053360375861</v>
      </c>
      <c r="FV44" s="38">
        <f t="shared" si="59"/>
        <v>0.7678786842953759</v>
      </c>
      <c r="FW44" s="38">
        <f t="shared" si="59"/>
        <v>0.7677060934220561</v>
      </c>
      <c r="FX44" s="38">
        <f t="shared" si="59"/>
        <v>0.7675355867268445</v>
      </c>
      <c r="FY44" s="38">
        <f t="shared" si="59"/>
        <v>0.7673671644751913</v>
      </c>
      <c r="FZ44" s="38">
        <f t="shared" si="59"/>
        <v>0.7672008282994787</v>
      </c>
      <c r="GA44" s="38">
        <f t="shared" si="59"/>
        <v>0.7670365812771314</v>
      </c>
      <c r="GB44" s="38">
        <f t="shared" si="59"/>
        <v>0.7668744280149205</v>
      </c>
      <c r="GC44" s="38">
        <f t="shared" si="59"/>
        <v>0.7667143747400252</v>
      </c>
      <c r="GD44" s="38">
        <f t="shared" si="59"/>
        <v>0.7665564293984795</v>
      </c>
      <c r="GE44" s="38">
        <f t="shared" si="59"/>
        <v>0.7664006017616957</v>
      </c>
      <c r="GF44" s="38">
        <f t="shared" si="59"/>
        <v>0.7662469035418461</v>
      </c>
      <c r="GG44" s="38">
        <f t="shared" si="59"/>
        <v>0.7660953485169628</v>
      </c>
      <c r="GH44" s="38">
        <f t="shared" si="59"/>
        <v>0.765945952666729</v>
      </c>
      <c r="GI44" s="38">
        <f t="shared" si="59"/>
        <v>0.7657987343200445</v>
      </c>
      <c r="GJ44" s="38">
        <f t="shared" si="59"/>
        <v>0.7656537143155826</v>
      </c>
      <c r="GK44" s="38">
        <f t="shared" si="59"/>
        <v>0.7655109161767117</v>
      </c>
      <c r="GL44" s="38">
        <f t="shared" si="59"/>
        <v>0.7653703663023227</v>
      </c>
      <c r="GM44" s="38">
        <f t="shared" si="59"/>
        <v>0.765232094175306</v>
      </c>
      <c r="GN44" s="38">
        <f aca="true" t="shared" si="60" ref="GN44:IV44">0.75*(GM41*(1-GN20)+GM40)/GM40</f>
        <v>0.7650961325906532</v>
      </c>
      <c r="GO44" s="38">
        <f t="shared" si="60"/>
        <v>0.7649625179054165</v>
      </c>
      <c r="GP44" s="38">
        <f t="shared" si="60"/>
        <v>0.76483129031307</v>
      </c>
      <c r="GQ44" s="38">
        <f t="shared" si="60"/>
        <v>0.764702494145164</v>
      </c>
      <c r="GR44" s="38">
        <f t="shared" si="60"/>
        <v>0.7645761782035759</v>
      </c>
      <c r="GS44" s="38">
        <f t="shared" si="60"/>
        <v>0.7644523961271332</v>
      </c>
      <c r="GT44" s="38">
        <f t="shared" si="60"/>
        <v>0.7643312067969369</v>
      </c>
      <c r="GU44" s="38">
        <f t="shared" si="60"/>
        <v>0.7642126747853619</v>
      </c>
      <c r="GV44" s="38">
        <f t="shared" si="60"/>
        <v>0.7640968708544628</v>
      </c>
      <c r="GW44" s="38">
        <f t="shared" si="60"/>
        <v>0.7639838725104029</v>
      </c>
      <c r="GX44" s="38">
        <f t="shared" si="60"/>
        <v>0.763873764621569</v>
      </c>
      <c r="GY44" s="38">
        <f t="shared" si="60"/>
        <v>0.7637666401092663</v>
      </c>
      <c r="GZ44" s="38">
        <f t="shared" si="60"/>
        <v>0.7636626007213501</v>
      </c>
      <c r="HA44" s="38">
        <f t="shared" si="60"/>
        <v>0.7635617579008834</v>
      </c>
      <c r="HB44" s="38">
        <f t="shared" si="60"/>
        <v>0.7634642337639822</v>
      </c>
      <c r="HC44" s="38">
        <f t="shared" si="60"/>
        <v>0.7633701622034785</v>
      </c>
      <c r="HD44" s="38">
        <f t="shared" si="60"/>
        <v>0.7632796901380057</v>
      </c>
      <c r="HE44" s="38">
        <f t="shared" si="60"/>
        <v>0.7631929789296847</v>
      </c>
      <c r="HF44" s="38">
        <f t="shared" si="60"/>
        <v>0.7631102059979201</v>
      </c>
      <c r="HG44" s="38">
        <f t="shared" si="60"/>
        <v>0.7630315666620653</v>
      </c>
      <c r="HH44" s="38">
        <f t="shared" si="60"/>
        <v>0.762957276252132</v>
      </c>
      <c r="HI44" s="38">
        <f t="shared" si="60"/>
        <v>0.7628875725345676</v>
      </c>
      <c r="HJ44" s="38">
        <f t="shared" si="60"/>
        <v>0.7628227185097871</v>
      </c>
      <c r="HK44" s="38">
        <f t="shared" si="60"/>
        <v>0.7627630056501082</v>
      </c>
      <c r="HL44" s="38">
        <f t="shared" si="60"/>
        <v>0.7627087576615912</v>
      </c>
      <c r="HM44" s="38">
        <f t="shared" si="60"/>
        <v>0.7626603348718727</v>
      </c>
      <c r="HN44" s="38">
        <f t="shared" si="60"/>
        <v>0.7626181393694309</v>
      </c>
      <c r="HO44" s="38">
        <f t="shared" si="60"/>
        <v>0.7625826210492639</v>
      </c>
      <c r="HP44" s="38">
        <f t="shared" si="60"/>
        <v>0.7625542847575508</v>
      </c>
      <c r="HQ44" s="38">
        <f t="shared" si="60"/>
        <v>0.762533698776036</v>
      </c>
      <c r="HR44" s="38">
        <f t="shared" si="60"/>
        <v>0.7625215049490185</v>
      </c>
      <c r="HS44" s="38">
        <f t="shared" si="60"/>
        <v>0.7625184308366273</v>
      </c>
      <c r="HT44" s="38">
        <f t="shared" si="60"/>
        <v>0.7625253043839196</v>
      </c>
      <c r="HU44" s="38">
        <f t="shared" si="60"/>
        <v>0.7625430717352295</v>
      </c>
      <c r="HV44" s="38">
        <f t="shared" si="60"/>
        <v>0.7625728190097049</v>
      </c>
      <c r="HW44" s="38">
        <f t="shared" si="60"/>
        <v>0.7626157991050516</v>
      </c>
      <c r="HX44" s="38">
        <f t="shared" si="60"/>
        <v>0.7626734649379481</v>
      </c>
      <c r="HY44" s="38">
        <f t="shared" si="60"/>
        <v>0.7627475109991037</v>
      </c>
      <c r="HZ44" s="38">
        <f t="shared" si="60"/>
        <v>0.7628399257541317</v>
      </c>
      <c r="IA44" s="38">
        <f t="shared" si="60"/>
        <v>0.762953058341849</v>
      </c>
      <c r="IB44" s="38">
        <f t="shared" si="60"/>
        <v>0.7630897043364882</v>
      </c>
      <c r="IC44" s="38">
        <f t="shared" si="60"/>
        <v>0.7632532172469073</v>
      </c>
      <c r="ID44" s="38">
        <f t="shared" si="60"/>
        <v>0.763447655235565</v>
      </c>
      <c r="IE44" s="38">
        <f t="shared" si="60"/>
        <v>0.7636779767545769</v>
      </c>
      <c r="IF44" s="38">
        <f t="shared" si="60"/>
        <v>0.7639503052419139</v>
      </c>
      <c r="IG44" s="38">
        <f t="shared" si="60"/>
        <v>0.7642722930922916</v>
      </c>
      <c r="IH44" s="38">
        <f t="shared" si="60"/>
        <v>0.7646536312316626</v>
      </c>
      <c r="II44" s="38">
        <f t="shared" si="60"/>
        <v>0.7651067770978085</v>
      </c>
      <c r="IJ44" s="38">
        <f t="shared" si="60"/>
        <v>0.7656480186309828</v>
      </c>
      <c r="IK44" s="38">
        <f t="shared" si="60"/>
        <v>0.7662990702810799</v>
      </c>
      <c r="IL44" s="38">
        <f t="shared" si="60"/>
        <v>0.7670895395878501</v>
      </c>
      <c r="IM44" s="38">
        <f t="shared" si="60"/>
        <v>0.7680608737357555</v>
      </c>
      <c r="IN44" s="38">
        <f t="shared" si="60"/>
        <v>0.7692729371752238</v>
      </c>
      <c r="IO44" s="38">
        <f t="shared" si="60"/>
        <v>0.7708155224936659</v>
      </c>
      <c r="IP44" s="38">
        <f t="shared" si="60"/>
        <v>0.7728297277862369</v>
      </c>
      <c r="IQ44" s="38">
        <f t="shared" si="60"/>
        <v>0.775550711443133</v>
      </c>
      <c r="IR44" s="38">
        <f t="shared" si="60"/>
        <v>0.7794017527382472</v>
      </c>
      <c r="IS44" s="38">
        <f t="shared" si="60"/>
        <v>0.7852294033793835</v>
      </c>
      <c r="IT44" s="38">
        <f t="shared" si="60"/>
        <v>0.795008942306409</v>
      </c>
      <c r="IU44" s="38">
        <f t="shared" si="60"/>
        <v>0.8146661954396679</v>
      </c>
      <c r="IV44" s="38">
        <f t="shared" si="60"/>
        <v>0.8738302811235601</v>
      </c>
    </row>
    <row r="45" s="33" customFormat="1" ht="12.75">
      <c r="B45" s="34"/>
    </row>
    <row r="46" spans="1:256" s="1" customFormat="1" ht="11.25">
      <c r="A46" s="1" t="s">
        <v>46</v>
      </c>
      <c r="B46" s="64"/>
      <c r="C46" s="65">
        <f>C40+C41</f>
        <v>1535.7175233646478</v>
      </c>
      <c r="D46" s="65">
        <f>D40+D41</f>
        <v>1545.4518412817633</v>
      </c>
      <c r="E46" s="65">
        <f aca="true" t="shared" si="61" ref="E46:BP46">E40+E41</f>
        <v>1548.3357934481714</v>
      </c>
      <c r="F46" s="65">
        <f t="shared" si="61"/>
        <v>1545.1674160934317</v>
      </c>
      <c r="G46" s="65">
        <f t="shared" si="61"/>
        <v>1535.2231388564492</v>
      </c>
      <c r="H46" s="65">
        <f t="shared" si="61"/>
        <v>1517.650622487997</v>
      </c>
      <c r="I46" s="65">
        <f t="shared" si="61"/>
        <v>1532.0604581813525</v>
      </c>
      <c r="J46" s="65">
        <f t="shared" si="61"/>
        <v>1546.6143918533887</v>
      </c>
      <c r="K46" s="65">
        <f t="shared" si="61"/>
        <v>1561.313864453159</v>
      </c>
      <c r="L46" s="65">
        <f t="shared" si="61"/>
        <v>1576.1603313367114</v>
      </c>
      <c r="M46" s="65">
        <f t="shared" si="61"/>
        <v>1591.1552624109531</v>
      </c>
      <c r="N46" s="65">
        <f t="shared" si="61"/>
        <v>1606.3001422789416</v>
      </c>
      <c r="O46" s="65">
        <f t="shared" si="61"/>
        <v>1621.5964703866086</v>
      </c>
      <c r="P46" s="65">
        <f t="shared" si="61"/>
        <v>1637.0457611709323</v>
      </c>
      <c r="Q46" s="65">
        <f t="shared" si="61"/>
        <v>1652.64954420957</v>
      </c>
      <c r="R46" s="65">
        <f t="shared" si="61"/>
        <v>1668.4093643719655</v>
      </c>
      <c r="S46" s="65">
        <f t="shared" si="61"/>
        <v>1684.3267819719429</v>
      </c>
      <c r="T46" s="65">
        <f t="shared" si="61"/>
        <v>1700.4033729217995</v>
      </c>
      <c r="U46" s="65">
        <f t="shared" si="61"/>
        <v>1716.6407288879118</v>
      </c>
      <c r="V46" s="65">
        <f t="shared" si="61"/>
        <v>1733.0404574478662</v>
      </c>
      <c r="W46" s="65">
        <f t="shared" si="61"/>
        <v>1749.6041822491288</v>
      </c>
      <c r="X46" s="65">
        <f t="shared" si="61"/>
        <v>1766.3335431692635</v>
      </c>
      <c r="Y46" s="65">
        <f t="shared" si="61"/>
        <v>1783.2301964777164</v>
      </c>
      <c r="Z46" s="65">
        <f t="shared" si="61"/>
        <v>1800.2958149991741</v>
      </c>
      <c r="AA46" s="65">
        <f t="shared" si="61"/>
        <v>1817.5320882785104</v>
      </c>
      <c r="AB46" s="65">
        <f t="shared" si="61"/>
        <v>1834.9407227473325</v>
      </c>
      <c r="AC46" s="65">
        <f t="shared" si="61"/>
        <v>1852.5234418921423</v>
      </c>
      <c r="AD46" s="65">
        <f t="shared" si="61"/>
        <v>1870.2819864241173</v>
      </c>
      <c r="AE46" s="65">
        <f t="shared" si="61"/>
        <v>1888.218114450531</v>
      </c>
      <c r="AF46" s="65">
        <f t="shared" si="61"/>
        <v>1906.3336016478188</v>
      </c>
      <c r="AG46" s="65">
        <f t="shared" si="61"/>
        <v>1924.6302414363015</v>
      </c>
      <c r="AH46" s="65">
        <f t="shared" si="61"/>
        <v>1943.1098451565776</v>
      </c>
      <c r="AI46" s="65">
        <f t="shared" si="61"/>
        <v>1961.7742422475958</v>
      </c>
      <c r="AJ46" s="65">
        <f t="shared" si="61"/>
        <v>1980.6252804264132</v>
      </c>
      <c r="AK46" s="65">
        <f t="shared" si="61"/>
        <v>1999.6648258696548</v>
      </c>
      <c r="AL46" s="65">
        <f t="shared" si="61"/>
        <v>2018.8947633966793</v>
      </c>
      <c r="AM46" s="65">
        <f t="shared" si="61"/>
        <v>2038.3169966544592</v>
      </c>
      <c r="AN46" s="65">
        <f t="shared" si="61"/>
        <v>2057.9334483041853</v>
      </c>
      <c r="AO46" s="65">
        <f t="shared" si="61"/>
        <v>2077.7460602096003</v>
      </c>
      <c r="AP46" s="65">
        <f t="shared" si="61"/>
        <v>2097.756793627071</v>
      </c>
      <c r="AQ46" s="65">
        <f t="shared" si="61"/>
        <v>2117.967629397399</v>
      </c>
      <c r="AR46" s="65">
        <f t="shared" si="61"/>
        <v>2138.380568139381</v>
      </c>
      <c r="AS46" s="65">
        <f t="shared" si="61"/>
        <v>2158.997630445117</v>
      </c>
      <c r="AT46" s="65">
        <f t="shared" si="61"/>
        <v>2179.8208570770717</v>
      </c>
      <c r="AU46" s="65">
        <f t="shared" si="61"/>
        <v>2200.852309166889</v>
      </c>
      <c r="AV46" s="65">
        <f t="shared" si="61"/>
        <v>2222.0940684159605</v>
      </c>
      <c r="AW46" s="65">
        <f t="shared" si="61"/>
        <v>2243.5482372977453</v>
      </c>
      <c r="AX46" s="65">
        <f t="shared" si="61"/>
        <v>2265.2169392618384</v>
      </c>
      <c r="AY46" s="65">
        <f t="shared" si="61"/>
        <v>2287.1023189397843</v>
      </c>
      <c r="AZ46" s="65">
        <f t="shared" si="61"/>
        <v>2309.206542352626</v>
      </c>
      <c r="BA46" s="65">
        <f t="shared" si="61"/>
        <v>2331.531797120184</v>
      </c>
      <c r="BB46" s="65">
        <f t="shared" si="61"/>
        <v>2354.0802926720535</v>
      </c>
      <c r="BC46" s="65">
        <f t="shared" si="61"/>
        <v>2376.854260460305</v>
      </c>
      <c r="BD46" s="65">
        <f t="shared" si="61"/>
        <v>2399.8559541738714</v>
      </c>
      <c r="BE46" s="65">
        <f t="shared" si="61"/>
        <v>2423.0876499546102</v>
      </c>
      <c r="BF46" s="65">
        <f t="shared" si="61"/>
        <v>2446.551646615009</v>
      </c>
      <c r="BG46" s="65">
        <f t="shared" si="61"/>
        <v>2470.250265857514</v>
      </c>
      <c r="BH46" s="65">
        <f t="shared" si="61"/>
        <v>2494.185852495457</v>
      </c>
      <c r="BI46" s="65">
        <f t="shared" si="61"/>
        <v>2518.360774675536</v>
      </c>
      <c r="BJ46" s="65">
        <f t="shared" si="61"/>
        <v>2542.7774241018287</v>
      </c>
      <c r="BK46" s="65">
        <f t="shared" si="61"/>
        <v>2567.43821626128</v>
      </c>
      <c r="BL46" s="65">
        <f t="shared" si="61"/>
        <v>2592.3455906506324</v>
      </c>
      <c r="BM46" s="65">
        <f t="shared" si="61"/>
        <v>2617.502011004734</v>
      </c>
      <c r="BN46" s="65">
        <f t="shared" si="61"/>
        <v>2642.9099655261775</v>
      </c>
      <c r="BO46" s="65">
        <f t="shared" si="61"/>
        <v>2668.571967116195</v>
      </c>
      <c r="BP46" s="65">
        <f t="shared" si="61"/>
        <v>2694.490553606745</v>
      </c>
      <c r="BQ46" s="65">
        <f aca="true" t="shared" si="62" ref="BQ46:EB46">BQ40+BQ41</f>
        <v>2720.668287993709</v>
      </c>
      <c r="BR46" s="65">
        <f t="shared" si="62"/>
        <v>2747.1077586711117</v>
      </c>
      <c r="BS46" s="65">
        <f t="shared" si="62"/>
        <v>2773.811579666266</v>
      </c>
      <c r="BT46" s="65">
        <f t="shared" si="62"/>
        <v>2800.7823908757414</v>
      </c>
      <c r="BU46" s="65">
        <f t="shared" si="62"/>
        <v>2828.022858302036</v>
      </c>
      <c r="BV46" s="65">
        <f t="shared" si="62"/>
        <v>2855.5356742908275</v>
      </c>
      <c r="BW46" s="65">
        <f t="shared" si="62"/>
        <v>2883.3235577686587</v>
      </c>
      <c r="BX46" s="65">
        <f t="shared" si="62"/>
        <v>2911.3892544809146</v>
      </c>
      <c r="BY46" s="65">
        <f t="shared" si="62"/>
        <v>2939.7355372299094</v>
      </c>
      <c r="BZ46" s="65">
        <f t="shared" si="62"/>
        <v>2968.3652061129187</v>
      </c>
      <c r="CA46" s="65">
        <f t="shared" si="62"/>
        <v>2997.281088759936</v>
      </c>
      <c r="CB46" s="65">
        <f t="shared" si="62"/>
        <v>3026.486040570961</v>
      </c>
      <c r="CC46" s="65">
        <f t="shared" si="62"/>
        <v>3055.982944952558</v>
      </c>
      <c r="CD46" s="65">
        <f t="shared" si="62"/>
        <v>3085.7747135534446</v>
      </c>
      <c r="CE46" s="65">
        <f t="shared" si="62"/>
        <v>3115.8642864988224</v>
      </c>
      <c r="CF46" s="65">
        <f t="shared" si="62"/>
        <v>3146.2546326231372</v>
      </c>
      <c r="CG46" s="65">
        <f t="shared" si="62"/>
        <v>3176.948749700949</v>
      </c>
      <c r="CH46" s="65">
        <f t="shared" si="62"/>
        <v>3207.949664675538</v>
      </c>
      <c r="CI46" s="65">
        <f t="shared" si="62"/>
        <v>3239.2604338848596</v>
      </c>
      <c r="CJ46" s="65">
        <f t="shared" si="62"/>
        <v>3270.8841432844165</v>
      </c>
      <c r="CK46" s="65">
        <f t="shared" si="62"/>
        <v>3302.823908666585</v>
      </c>
      <c r="CL46" s="65">
        <f t="shared" si="62"/>
        <v>3335.0828758758917</v>
      </c>
      <c r="CM46" s="65">
        <f t="shared" si="62"/>
        <v>3367.664221019689</v>
      </c>
      <c r="CN46" s="65">
        <f t="shared" si="62"/>
        <v>3400.571150673643</v>
      </c>
      <c r="CO46" s="65">
        <f t="shared" si="62"/>
        <v>3433.806902081375</v>
      </c>
      <c r="CP46" s="65">
        <f t="shared" si="62"/>
        <v>3467.3747433475733</v>
      </c>
      <c r="CQ46" s="65">
        <f t="shared" si="62"/>
        <v>3501.2779736238044</v>
      </c>
      <c r="CR46" s="65">
        <f t="shared" si="62"/>
        <v>3535.519923286205</v>
      </c>
      <c r="CS46" s="65">
        <f t="shared" si="62"/>
        <v>3570.103954104164</v>
      </c>
      <c r="CT46" s="65">
        <f t="shared" si="62"/>
        <v>3605.0334593990256</v>
      </c>
      <c r="CU46" s="65">
        <f t="shared" si="62"/>
        <v>3640.311864191767</v>
      </c>
      <c r="CV46" s="65">
        <f t="shared" si="62"/>
        <v>3675.942625338518</v>
      </c>
      <c r="CW46" s="65">
        <f t="shared" si="62"/>
        <v>3711.929231652688</v>
      </c>
      <c r="CX46" s="65">
        <f t="shared" si="62"/>
        <v>3748.275204012372</v>
      </c>
      <c r="CY46" s="65">
        <f t="shared" si="62"/>
        <v>3784.984095451592</v>
      </c>
      <c r="CZ46" s="65">
        <f t="shared" si="62"/>
        <v>3822.0594912338147</v>
      </c>
      <c r="DA46" s="65">
        <f t="shared" si="62"/>
        <v>3859.505008906044</v>
      </c>
      <c r="DB46" s="65">
        <f t="shared" si="62"/>
        <v>3897.3242983316704</v>
      </c>
      <c r="DC46" s="65">
        <f t="shared" si="62"/>
        <v>3935.5210417000826</v>
      </c>
      <c r="DD46" s="65">
        <f t="shared" si="62"/>
        <v>3974.098953510902</v>
      </c>
      <c r="DE46" s="65">
        <f t="shared" si="62"/>
        <v>4013.0617805305096</v>
      </c>
      <c r="DF46" s="65">
        <f t="shared" si="62"/>
        <v>4052.4133017183635</v>
      </c>
      <c r="DG46" s="65">
        <f t="shared" si="62"/>
        <v>4092.157328120361</v>
      </c>
      <c r="DH46" s="65">
        <f t="shared" si="62"/>
        <v>4132.297702726329</v>
      </c>
      <c r="DI46" s="65">
        <f t="shared" si="62"/>
        <v>4172.838300288426</v>
      </c>
      <c r="DJ46" s="65">
        <f t="shared" si="62"/>
        <v>4213.7830270970335</v>
      </c>
      <c r="DK46" s="65">
        <f t="shared" si="62"/>
        <v>4255.135820710375</v>
      </c>
      <c r="DL46" s="65">
        <f t="shared" si="62"/>
        <v>4296.900649633851</v>
      </c>
      <c r="DM46" s="65">
        <f t="shared" si="62"/>
        <v>4339.0815129447</v>
      </c>
      <c r="DN46" s="65">
        <f t="shared" si="62"/>
        <v>4381.682439857272</v>
      </c>
      <c r="DO46" s="65">
        <f t="shared" si="62"/>
        <v>4424.707489223781</v>
      </c>
      <c r="DP46" s="65">
        <f t="shared" si="62"/>
        <v>4468.160748965033</v>
      </c>
      <c r="DQ46" s="65">
        <f t="shared" si="62"/>
        <v>4512.046335425114</v>
      </c>
      <c r="DR46" s="65">
        <f t="shared" si="62"/>
        <v>4556.368392643577</v>
      </c>
      <c r="DS46" s="65">
        <f t="shared" si="62"/>
        <v>4601.1310915381255</v>
      </c>
      <c r="DT46" s="65">
        <f t="shared" si="62"/>
        <v>4646.338628990212</v>
      </c>
      <c r="DU46" s="65">
        <f t="shared" si="62"/>
        <v>4691.99522682536</v>
      </c>
      <c r="DV46" s="65">
        <f t="shared" si="62"/>
        <v>4738.105130679343</v>
      </c>
      <c r="DW46" s="65">
        <f t="shared" si="62"/>
        <v>4784.6726087406405</v>
      </c>
      <c r="DX46" s="65">
        <f t="shared" si="62"/>
        <v>4831.701950358788</v>
      </c>
      <c r="DY46" s="65">
        <f t="shared" si="62"/>
        <v>4879.197464507424</v>
      </c>
      <c r="DZ46" s="65">
        <f t="shared" si="62"/>
        <v>4927.16347808989</v>
      </c>
      <c r="EA46" s="65">
        <f t="shared" si="62"/>
        <v>4975.604334074277</v>
      </c>
      <c r="EB46" s="65">
        <f t="shared" si="62"/>
        <v>5024.524389443724</v>
      </c>
      <c r="EC46" s="65">
        <f aca="true" t="shared" si="63" ref="EC46:GN46">EC40+EC41</f>
        <v>5073.9280129466315</v>
      </c>
      <c r="ED46" s="65">
        <f t="shared" si="63"/>
        <v>5123.81958263019</v>
      </c>
      <c r="EE46" s="65">
        <f t="shared" si="63"/>
        <v>5174.203483139287</v>
      </c>
      <c r="EF46" s="65">
        <f t="shared" si="63"/>
        <v>5225.084102761386</v>
      </c>
      <c r="EG46" s="65">
        <f t="shared" si="63"/>
        <v>5276.465830196385</v>
      </c>
      <c r="EH46" s="65">
        <f t="shared" si="63"/>
        <v>5328.3530510287665</v>
      </c>
      <c r="EI46" s="65">
        <f t="shared" si="63"/>
        <v>5380.7501438775025</v>
      </c>
      <c r="EJ46" s="65">
        <f t="shared" si="63"/>
        <v>5433.661476197158</v>
      </c>
      <c r="EK46" s="65">
        <f t="shared" si="63"/>
        <v>5487.091399701515</v>
      </c>
      <c r="EL46" s="65">
        <f t="shared" si="63"/>
        <v>5541.044245378668</v>
      </c>
      <c r="EM46" s="65">
        <f t="shared" si="63"/>
        <v>5595.524318064037</v>
      </c>
      <c r="EN46" s="65">
        <f t="shared" si="63"/>
        <v>5650.5358905350095</v>
      </c>
      <c r="EO46" s="65">
        <f t="shared" si="63"/>
        <v>5706.083197087965</v>
      </c>
      <c r="EP46" s="65">
        <f t="shared" si="63"/>
        <v>5762.170426555252</v>
      </c>
      <c r="EQ46" s="65">
        <f t="shared" si="63"/>
        <v>5818.801714716228</v>
      </c>
      <c r="ER46" s="65">
        <f t="shared" si="63"/>
        <v>5875.981136052751</v>
      </c>
      <c r="ES46" s="65">
        <f t="shared" si="63"/>
        <v>5933.712694795457</v>
      </c>
      <c r="ET46" s="65">
        <f t="shared" si="63"/>
        <v>5992.000315202826</v>
      </c>
      <c r="EU46" s="65">
        <f t="shared" si="63"/>
        <v>6050.847831010278</v>
      </c>
      <c r="EV46" s="65">
        <f t="shared" si="63"/>
        <v>6110.258973981493</v>
      </c>
      <c r="EW46" s="65">
        <f t="shared" si="63"/>
        <v>6170.237361488568</v>
      </c>
      <c r="EX46" s="65">
        <f t="shared" si="63"/>
        <v>6230.7864830417375</v>
      </c>
      <c r="EY46" s="65">
        <f t="shared" si="63"/>
        <v>6291.909685682859</v>
      </c>
      <c r="EZ46" s="65">
        <f t="shared" si="63"/>
        <v>6353.610158149944</v>
      </c>
      <c r="FA46" s="65">
        <f t="shared" si="63"/>
        <v>6415.890913712467</v>
      </c>
      <c r="FB46" s="65">
        <f t="shared" si="63"/>
        <v>6478.754771569006</v>
      </c>
      <c r="FC46" s="65">
        <f t="shared" si="63"/>
        <v>6542.204336689997</v>
      </c>
      <c r="FD46" s="65">
        <f t="shared" si="63"/>
        <v>6606.2419779788115</v>
      </c>
      <c r="FE46" s="65">
        <f t="shared" si="63"/>
        <v>6670.8698046141035</v>
      </c>
      <c r="FF46" s="65">
        <f t="shared" si="63"/>
        <v>6736.089640425192</v>
      </c>
      <c r="FG46" s="65">
        <f t="shared" si="63"/>
        <v>6801.902996140227</v>
      </c>
      <c r="FH46" s="65">
        <f t="shared" si="63"/>
        <v>6868.311039333846</v>
      </c>
      <c r="FI46" s="65">
        <f t="shared" si="63"/>
        <v>6935.314561886953</v>
      </c>
      <c r="FJ46" s="65">
        <f t="shared" si="63"/>
        <v>7002.9139447560065</v>
      </c>
      <c r="FK46" s="65">
        <f t="shared" si="63"/>
        <v>7071.10911983276</v>
      </c>
      <c r="FL46" s="65">
        <f t="shared" si="63"/>
        <v>7139.899528657587</v>
      </c>
      <c r="FM46" s="65">
        <f t="shared" si="63"/>
        <v>7209.28407773025</v>
      </c>
      <c r="FN46" s="65">
        <f t="shared" si="63"/>
        <v>7279.261090141192</v>
      </c>
      <c r="FO46" s="65">
        <f t="shared" si="63"/>
        <v>7349.828253223909</v>
      </c>
      <c r="FP46" s="65">
        <f t="shared" si="63"/>
        <v>7420.982561904619</v>
      </c>
      <c r="FQ46" s="65">
        <f t="shared" si="63"/>
        <v>7492.720257399132</v>
      </c>
      <c r="FR46" s="65">
        <f t="shared" si="63"/>
        <v>7565.036760878405</v>
      </c>
      <c r="FS46" s="65">
        <f t="shared" si="63"/>
        <v>7637.92660169346</v>
      </c>
      <c r="FT46" s="65">
        <f t="shared" si="63"/>
        <v>7711.383339717107</v>
      </c>
      <c r="FU46" s="65">
        <f t="shared" si="63"/>
        <v>7785.399481323971</v>
      </c>
      <c r="FV46" s="65">
        <f t="shared" si="63"/>
        <v>7859.9663884913725</v>
      </c>
      <c r="FW46" s="65">
        <f t="shared" si="63"/>
        <v>7935.074180461658</v>
      </c>
      <c r="FX46" s="65">
        <f t="shared" si="63"/>
        <v>8010.711627361017</v>
      </c>
      <c r="FY46" s="65">
        <f t="shared" si="63"/>
        <v>8086.86603512075</v>
      </c>
      <c r="FZ46" s="65">
        <f t="shared" si="63"/>
        <v>8163.523120993763</v>
      </c>
      <c r="GA46" s="65">
        <f t="shared" si="63"/>
        <v>8240.666878901586</v>
      </c>
      <c r="GB46" s="65">
        <f t="shared" si="63"/>
        <v>8318.279433785123</v>
      </c>
      <c r="GC46" s="65">
        <f t="shared" si="63"/>
        <v>8396.340884065108</v>
      </c>
      <c r="GD46" s="65">
        <f t="shared" si="63"/>
        <v>8474.829131245626</v>
      </c>
      <c r="GE46" s="65">
        <f t="shared" si="63"/>
        <v>8553.719695615497</v>
      </c>
      <c r="GF46" s="65">
        <f t="shared" si="63"/>
        <v>8632.985516917413</v>
      </c>
      <c r="GG46" s="65">
        <f t="shared" si="63"/>
        <v>8712.596738762877</v>
      </c>
      <c r="GH46" s="65">
        <f t="shared" si="63"/>
        <v>8792.520475471678</v>
      </c>
      <c r="GI46" s="65">
        <f t="shared" si="63"/>
        <v>8872.720559907346</v>
      </c>
      <c r="GJ46" s="65">
        <f t="shared" si="63"/>
        <v>8953.15727076388</v>
      </c>
      <c r="GK46" s="65">
        <f t="shared" si="63"/>
        <v>9033.787037633581</v>
      </c>
      <c r="GL46" s="65">
        <f t="shared" si="63"/>
        <v>9114.56212205008</v>
      </c>
      <c r="GM46" s="65">
        <f t="shared" si="63"/>
        <v>9195.43027255394</v>
      </c>
      <c r="GN46" s="65">
        <f t="shared" si="63"/>
        <v>9276.334351669546</v>
      </c>
      <c r="GO46" s="65">
        <f aca="true" t="shared" si="64" ref="GO46:IV46">GO40+GO41</f>
        <v>9357.211932510434</v>
      </c>
      <c r="GP46" s="65">
        <f t="shared" si="64"/>
        <v>9437.994862544756</v>
      </c>
      <c r="GQ46" s="65">
        <f t="shared" si="64"/>
        <v>9518.608791851977</v>
      </c>
      <c r="GR46" s="65">
        <f t="shared" si="64"/>
        <v>9598.9726629851</v>
      </c>
      <c r="GS46" s="65">
        <f t="shared" si="64"/>
        <v>9678.998159318173</v>
      </c>
      <c r="GT46" s="65">
        <f t="shared" si="64"/>
        <v>9758.589108505399</v>
      </c>
      <c r="GU46" s="65">
        <f t="shared" si="64"/>
        <v>9837.640837403944</v>
      </c>
      <c r="GV46" s="65">
        <f t="shared" si="64"/>
        <v>9916.039474516252</v>
      </c>
      <c r="GW46" s="65">
        <f t="shared" si="64"/>
        <v>9993.661195687102</v>
      </c>
      <c r="GX46" s="65">
        <f t="shared" si="64"/>
        <v>10070.371408444184</v>
      </c>
      <c r="GY46" s="65">
        <f t="shared" si="64"/>
        <v>10146.023869996287</v>
      </c>
      <c r="GZ46" s="65">
        <f t="shared" si="64"/>
        <v>10220.45973349809</v>
      </c>
      <c r="HA46" s="65">
        <f t="shared" si="64"/>
        <v>10293.506516752495</v>
      </c>
      <c r="HB46" s="65">
        <f t="shared" si="64"/>
        <v>10364.97698704783</v>
      </c>
      <c r="HC46" s="65">
        <f t="shared" si="64"/>
        <v>10434.667955315188</v>
      </c>
      <c r="HD46" s="65">
        <f t="shared" si="64"/>
        <v>10502.3589722374</v>
      </c>
      <c r="HE46" s="65">
        <f t="shared" si="64"/>
        <v>10567.810918342502</v>
      </c>
      <c r="HF46" s="65">
        <f t="shared" si="64"/>
        <v>10630.764479467185</v>
      </c>
      <c r="HG46" s="65">
        <f t="shared" si="64"/>
        <v>10690.938498275775</v>
      </c>
      <c r="HH46" s="65">
        <f t="shared" si="64"/>
        <v>10748.028191763517</v>
      </c>
      <c r="HI46" s="65">
        <f t="shared" si="64"/>
        <v>10801.703223854598</v>
      </c>
      <c r="HJ46" s="65">
        <f t="shared" si="64"/>
        <v>10851.605621320618</v>
      </c>
      <c r="HK46" s="65">
        <f t="shared" si="64"/>
        <v>10897.347520288462</v>
      </c>
      <c r="HL46" s="65">
        <f t="shared" si="64"/>
        <v>10938.508729572233</v>
      </c>
      <c r="HM46" s="65">
        <f t="shared" si="64"/>
        <v>10974.634095945348</v>
      </c>
      <c r="HN46" s="65">
        <f t="shared" si="64"/>
        <v>11005.230655259667</v>
      </c>
      <c r="HO46" s="65">
        <f t="shared" si="64"/>
        <v>11029.764552010894</v>
      </c>
      <c r="HP46" s="65">
        <f t="shared" si="64"/>
        <v>11047.657708535706</v>
      </c>
      <c r="HQ46" s="65">
        <f t="shared" si="64"/>
        <v>11058.28422349733</v>
      </c>
      <c r="HR46" s="65">
        <f t="shared" si="64"/>
        <v>11060.966477663453</v>
      </c>
      <c r="HS46" s="65">
        <f t="shared" si="64"/>
        <v>11054.970923193074</v>
      </c>
      <c r="HT46" s="65">
        <f t="shared" si="64"/>
        <v>11039.503530716605</v>
      </c>
      <c r="HU46" s="65">
        <f t="shared" si="64"/>
        <v>11013.704866404</v>
      </c>
      <c r="HV46" s="65">
        <f t="shared" si="64"/>
        <v>10976.644768956594</v>
      </c>
      <c r="HW46" s="65">
        <f t="shared" si="64"/>
        <v>10927.316594015592</v>
      </c>
      <c r="HX46" s="65">
        <f t="shared" si="64"/>
        <v>10864.630990838881</v>
      </c>
      <c r="HY46" s="65">
        <f t="shared" si="64"/>
        <v>10787.40917324209</v>
      </c>
      <c r="HZ46" s="65">
        <f t="shared" si="64"/>
        <v>10694.375643711968</v>
      </c>
      <c r="IA46" s="65">
        <f t="shared" si="64"/>
        <v>10584.150326261399</v>
      </c>
      <c r="IB46" s="65">
        <f t="shared" si="64"/>
        <v>10455.240059985383</v>
      </c>
      <c r="IC46" s="65">
        <f t="shared" si="64"/>
        <v>10306.029401374026</v>
      </c>
      <c r="ID46" s="65">
        <f t="shared" si="64"/>
        <v>10134.770679218078</v>
      </c>
      <c r="IE46" s="65">
        <f t="shared" si="64"/>
        <v>9939.573241379216</v>
      </c>
      <c r="IF46" s="65">
        <f t="shared" si="64"/>
        <v>9718.391827763127</v>
      </c>
      <c r="IG46" s="65">
        <f t="shared" si="64"/>
        <v>9469.013998498383</v>
      </c>
      <c r="IH46" s="65">
        <f t="shared" si="64"/>
        <v>9189.046540555608</v>
      </c>
      <c r="II46" s="65">
        <f t="shared" si="64"/>
        <v>8875.900769804208</v>
      </c>
      <c r="IJ46" s="65">
        <f t="shared" si="64"/>
        <v>8526.776638759973</v>
      </c>
      <c r="IK46" s="65">
        <f t="shared" si="64"/>
        <v>8138.645552984918</v>
      </c>
      <c r="IL46" s="65">
        <f t="shared" si="64"/>
        <v>7708.231791216334</v>
      </c>
      <c r="IM46" s="65">
        <f t="shared" si="64"/>
        <v>7231.992415776999</v>
      </c>
      <c r="IN46" s="65">
        <f t="shared" si="64"/>
        <v>6706.095550600895</v>
      </c>
      <c r="IO46" s="65">
        <f t="shared" si="64"/>
        <v>6126.396894242086</v>
      </c>
      <c r="IP46" s="65">
        <f t="shared" si="64"/>
        <v>5488.4143244581055</v>
      </c>
      <c r="IQ46" s="65">
        <f t="shared" si="64"/>
        <v>4787.300439307199</v>
      </c>
      <c r="IR46" s="65">
        <f t="shared" si="64"/>
        <v>4017.8128671000827</v>
      </c>
      <c r="IS46" s="65">
        <f t="shared" si="64"/>
        <v>3174.282163924564</v>
      </c>
      <c r="IT46" s="65">
        <f t="shared" si="64"/>
        <v>2250.5771027321944</v>
      </c>
      <c r="IU46" s="65">
        <f t="shared" si="64"/>
        <v>1240.0671420502656</v>
      </c>
      <c r="IV46" s="65">
        <f t="shared" si="64"/>
        <v>135.58184516257444</v>
      </c>
    </row>
    <row r="47" spans="1:256" s="1" customFormat="1" ht="11.25">
      <c r="A47" s="1" t="s">
        <v>44</v>
      </c>
      <c r="B47" s="64"/>
      <c r="C47" s="66">
        <f>C57</f>
        <v>1535.7175231067392</v>
      </c>
      <c r="D47" s="65">
        <f aca="true" t="shared" si="65" ref="D47:BO47">C47*(1+D39)-D38</f>
        <v>1545.45184100068</v>
      </c>
      <c r="E47" s="65">
        <f t="shared" si="65"/>
        <v>1548.335793142125</v>
      </c>
      <c r="F47" s="65">
        <f t="shared" si="65"/>
        <v>1545.167415760535</v>
      </c>
      <c r="G47" s="65">
        <f t="shared" si="65"/>
        <v>1535.2231384947167</v>
      </c>
      <c r="H47" s="65">
        <f t="shared" si="65"/>
        <v>1517.650622095349</v>
      </c>
      <c r="I47" s="65">
        <f t="shared" si="65"/>
        <v>1532.06045775563</v>
      </c>
      <c r="J47" s="65">
        <f t="shared" si="65"/>
        <v>1546.6143913918174</v>
      </c>
      <c r="K47" s="65">
        <f t="shared" si="65"/>
        <v>1561.3138639527338</v>
      </c>
      <c r="L47" s="65">
        <f t="shared" si="65"/>
        <v>1576.1603307941746</v>
      </c>
      <c r="M47" s="65">
        <f t="shared" si="65"/>
        <v>1591.1552618227759</v>
      </c>
      <c r="N47" s="65">
        <f t="shared" si="65"/>
        <v>1606.3001416413006</v>
      </c>
      <c r="O47" s="65">
        <f t="shared" si="65"/>
        <v>1621.5964696953615</v>
      </c>
      <c r="P47" s="65">
        <f t="shared" si="65"/>
        <v>1637.0457604215903</v>
      </c>
      <c r="Q47" s="65">
        <f t="shared" si="65"/>
        <v>1652.6495433972702</v>
      </c>
      <c r="R47" s="65">
        <f t="shared" si="65"/>
        <v>1668.4093634914398</v>
      </c>
      <c r="S47" s="65">
        <f t="shared" si="65"/>
        <v>1684.3267810174837</v>
      </c>
      <c r="T47" s="65">
        <f t="shared" si="65"/>
        <v>1700.4033718872233</v>
      </c>
      <c r="U47" s="65">
        <f t="shared" si="65"/>
        <v>1716.6407277665198</v>
      </c>
      <c r="V47" s="65">
        <f t="shared" si="65"/>
        <v>1733.0404562324022</v>
      </c>
      <c r="W47" s="65">
        <f t="shared" si="65"/>
        <v>1749.6041809317312</v>
      </c>
      <c r="X47" s="65">
        <f t="shared" si="65"/>
        <v>1766.3335417414164</v>
      </c>
      <c r="Y47" s="65">
        <f t="shared" si="65"/>
        <v>1783.230194930195</v>
      </c>
      <c r="Z47" s="65">
        <f t="shared" si="65"/>
        <v>1800.2958133219856</v>
      </c>
      <c r="AA47" s="65">
        <f t="shared" si="65"/>
        <v>1817.53208646083</v>
      </c>
      <c r="AB47" s="65">
        <f t="shared" si="65"/>
        <v>1834.9407207774354</v>
      </c>
      <c r="AC47" s="65">
        <f t="shared" si="65"/>
        <v>1852.5234397573274</v>
      </c>
      <c r="AD47" s="65">
        <f t="shared" si="65"/>
        <v>1870.2819841106282</v>
      </c>
      <c r="AE47" s="65">
        <f t="shared" si="65"/>
        <v>1888.2181119434672</v>
      </c>
      <c r="AF47" s="65">
        <f t="shared" si="65"/>
        <v>1906.3335989310413</v>
      </c>
      <c r="AG47" s="65">
        <f t="shared" si="65"/>
        <v>1924.6302384923301</v>
      </c>
      <c r="AH47" s="65">
        <f t="shared" si="65"/>
        <v>1943.1098419664797</v>
      </c>
      <c r="AI47" s="65">
        <f t="shared" si="65"/>
        <v>1961.774238790865</v>
      </c>
      <c r="AJ47" s="65">
        <f t="shared" si="65"/>
        <v>1980.625276680841</v>
      </c>
      <c r="AK47" s="65">
        <f t="shared" si="65"/>
        <v>1999.6648218111882</v>
      </c>
      <c r="AL47" s="65">
        <f t="shared" si="65"/>
        <v>2018.8947589992686</v>
      </c>
      <c r="AM47" s="65">
        <f t="shared" si="65"/>
        <v>2038.3169918898923</v>
      </c>
      <c r="AN47" s="65">
        <f t="shared" si="65"/>
        <v>2057.9334431419084</v>
      </c>
      <c r="AO47" s="65">
        <f t="shared" si="65"/>
        <v>2077.7460546165257</v>
      </c>
      <c r="AP47" s="65">
        <f t="shared" si="65"/>
        <v>2097.756787567365</v>
      </c>
      <c r="AQ47" s="65">
        <f t="shared" si="65"/>
        <v>2117.9676228322564</v>
      </c>
      <c r="AR47" s="65">
        <f t="shared" si="65"/>
        <v>2138.380561026779</v>
      </c>
      <c r="AS47" s="65">
        <f t="shared" si="65"/>
        <v>2158.9976227395487</v>
      </c>
      <c r="AT47" s="65">
        <f t="shared" si="65"/>
        <v>2179.820848729258</v>
      </c>
      <c r="AU47" s="65">
        <f t="shared" si="65"/>
        <v>2200.852300123468</v>
      </c>
      <c r="AV47" s="65">
        <f t="shared" si="65"/>
        <v>2222.094058619148</v>
      </c>
      <c r="AW47" s="65">
        <f t="shared" si="65"/>
        <v>2243.54822668497</v>
      </c>
      <c r="AX47" s="65">
        <f t="shared" si="65"/>
        <v>2265.2169277653466</v>
      </c>
      <c r="AY47" s="65">
        <f t="shared" si="65"/>
        <v>2287.1023064862115</v>
      </c>
      <c r="AZ47" s="65">
        <f t="shared" si="65"/>
        <v>2309.2065288625336</v>
      </c>
      <c r="BA47" s="65">
        <f t="shared" si="65"/>
        <v>2331.5317825075585</v>
      </c>
      <c r="BB47" s="65">
        <f t="shared" si="65"/>
        <v>2354.080276843761</v>
      </c>
      <c r="BC47" s="65">
        <f t="shared" si="65"/>
        <v>2376.8542433155053</v>
      </c>
      <c r="BD47" s="65">
        <f t="shared" si="65"/>
        <v>2399.8559356033816</v>
      </c>
      <c r="BE47" s="65">
        <f t="shared" si="65"/>
        <v>2423.0876298402145</v>
      </c>
      <c r="BF47" s="65">
        <f t="shared" si="65"/>
        <v>2446.551624828715</v>
      </c>
      <c r="BG47" s="65">
        <f t="shared" si="65"/>
        <v>2470.2502422607454</v>
      </c>
      <c r="BH47" s="65">
        <f t="shared" si="65"/>
        <v>2494.1858269381787</v>
      </c>
      <c r="BI47" s="65">
        <f t="shared" si="65"/>
        <v>2518.360746995312</v>
      </c>
      <c r="BJ47" s="65">
        <f t="shared" si="65"/>
        <v>2542.777394122796</v>
      </c>
      <c r="BK47" s="65">
        <f t="shared" si="65"/>
        <v>2567.4381837930437</v>
      </c>
      <c r="BL47" s="65">
        <f t="shared" si="65"/>
        <v>2592.3455554870648</v>
      </c>
      <c r="BM47" s="65">
        <f t="shared" si="65"/>
        <v>2617.5019729226806</v>
      </c>
      <c r="BN47" s="65">
        <f t="shared" si="65"/>
        <v>2642.9099242840507</v>
      </c>
      <c r="BO47" s="65">
        <f t="shared" si="65"/>
        <v>2668.571922452456</v>
      </c>
      <c r="BP47" s="65">
        <f aca="true" t="shared" si="66" ref="BP47:EA47">BO47*(1+BP39)-BP38</f>
        <v>2694.490505238259</v>
      </c>
      <c r="BQ47" s="65">
        <f t="shared" si="66"/>
        <v>2720.6682356139668</v>
      </c>
      <c r="BR47" s="65">
        <f t="shared" si="66"/>
        <v>2747.1077019483023</v>
      </c>
      <c r="BS47" s="65">
        <f t="shared" si="66"/>
        <v>2773.8115182411925</v>
      </c>
      <c r="BT47" s="65">
        <f t="shared" si="66"/>
        <v>2800.782324359566</v>
      </c>
      <c r="BU47" s="65">
        <f t="shared" si="66"/>
        <v>2828.0227862738384</v>
      </c>
      <c r="BV47" s="65">
        <f t="shared" si="66"/>
        <v>2855.535596294962</v>
      </c>
      <c r="BW47" s="65">
        <f t="shared" si="66"/>
        <v>2883.3234733118984</v>
      </c>
      <c r="BX47" s="65">
        <f t="shared" si="66"/>
        <v>2911.389163029353</v>
      </c>
      <c r="BY47" s="65">
        <f t="shared" si="66"/>
        <v>2939.7354382056146</v>
      </c>
      <c r="BZ47" s="65">
        <f t="shared" si="66"/>
        <v>2968.365098890308</v>
      </c>
      <c r="CA47" s="65">
        <f t="shared" si="66"/>
        <v>2997.280972661858</v>
      </c>
      <c r="CB47" s="65">
        <f t="shared" si="66"/>
        <v>3026.4859148644478</v>
      </c>
      <c r="CC47" s="65">
        <f t="shared" si="66"/>
        <v>3055.982808844236</v>
      </c>
      <c r="CD47" s="65">
        <f t="shared" si="66"/>
        <v>3085.7745661845643</v>
      </c>
      <c r="CE47" s="65">
        <f t="shared" si="66"/>
        <v>3115.86412693988</v>
      </c>
      <c r="CF47" s="65">
        <f t="shared" si="66"/>
        <v>3146.254459868057</v>
      </c>
      <c r="CG47" s="65">
        <f t="shared" si="66"/>
        <v>3176.9485626607857</v>
      </c>
      <c r="CH47" s="65">
        <f t="shared" si="66"/>
        <v>3207.949462171663</v>
      </c>
      <c r="CI47" s="65">
        <f t="shared" si="66"/>
        <v>3239.2602146415875</v>
      </c>
      <c r="CJ47" s="65">
        <f t="shared" si="66"/>
        <v>3270.883905921026</v>
      </c>
      <c r="CK47" s="65">
        <f t="shared" si="66"/>
        <v>3302.8236516886855</v>
      </c>
      <c r="CL47" s="65">
        <f t="shared" si="66"/>
        <v>3335.0825976660803</v>
      </c>
      <c r="CM47" s="65">
        <f t="shared" si="66"/>
        <v>3367.663919827444</v>
      </c>
      <c r="CN47" s="65">
        <f t="shared" si="66"/>
        <v>3400.5708246043823</v>
      </c>
      <c r="CO47" s="65">
        <f t="shared" si="66"/>
        <v>3433.806549084623</v>
      </c>
      <c r="CP47" s="65">
        <f t="shared" si="66"/>
        <v>3467.3743612041517</v>
      </c>
      <c r="CQ47" s="65">
        <f t="shared" si="66"/>
        <v>3501.277559931976</v>
      </c>
      <c r="CR47" s="65">
        <f t="shared" si="66"/>
        <v>3535.519475446679</v>
      </c>
      <c r="CS47" s="65">
        <f t="shared" si="66"/>
        <v>3570.103469303871</v>
      </c>
      <c r="CT47" s="65">
        <f t="shared" si="66"/>
        <v>3605.0329345935634</v>
      </c>
      <c r="CU47" s="65">
        <f t="shared" si="66"/>
        <v>3640.3112960864064</v>
      </c>
      <c r="CV47" s="65">
        <f t="shared" si="66"/>
        <v>3675.9420103676507</v>
      </c>
      <c r="CW47" s="65">
        <f t="shared" si="66"/>
        <v>3711.9285659575908</v>
      </c>
      <c r="CX47" s="65">
        <f t="shared" si="66"/>
        <v>3748.2744834171453</v>
      </c>
      <c r="CY47" s="65">
        <f t="shared" si="66"/>
        <v>3784.9833154371286</v>
      </c>
      <c r="CZ47" s="65">
        <f t="shared" si="66"/>
        <v>3822.0586469096324</v>
      </c>
      <c r="DA47" s="65">
        <f t="shared" si="66"/>
        <v>3859.5040949798135</v>
      </c>
      <c r="DB47" s="65">
        <f t="shared" si="66"/>
        <v>3897.3233090762415</v>
      </c>
      <c r="DC47" s="65">
        <f t="shared" si="66"/>
        <v>3935.519970917809</v>
      </c>
      <c r="DD47" s="65">
        <f t="shared" si="66"/>
        <v>3974.097794495046</v>
      </c>
      <c r="DE47" s="65">
        <f t="shared" si="66"/>
        <v>4013.0605260234825</v>
      </c>
      <c r="DF47" s="65">
        <f t="shared" si="66"/>
        <v>4052.4119438665425</v>
      </c>
      <c r="DG47" s="65">
        <f t="shared" si="66"/>
        <v>4092.15585842521</v>
      </c>
      <c r="DH47" s="65">
        <f t="shared" si="66"/>
        <v>4132.29611199151</v>
      </c>
      <c r="DI47" s="65">
        <f t="shared" si="66"/>
        <v>4172.836578562582</v>
      </c>
      <c r="DJ47" s="65">
        <f t="shared" si="66"/>
        <v>4213.781163611882</v>
      </c>
      <c r="DK47" s="65">
        <f t="shared" si="66"/>
        <v>4255.133803813739</v>
      </c>
      <c r="DL47" s="65">
        <f t="shared" si="66"/>
        <v>4296.898466717195</v>
      </c>
      <c r="DM47" s="65">
        <f t="shared" si="66"/>
        <v>4339.079150364743</v>
      </c>
      <c r="DN47" s="65">
        <f t="shared" si="66"/>
        <v>4381.679882851174</v>
      </c>
      <c r="DO47" s="65">
        <f t="shared" si="66"/>
        <v>4424.704721817394</v>
      </c>
      <c r="DP47" s="65">
        <f t="shared" si="66"/>
        <v>4468.157753873632</v>
      </c>
      <c r="DQ47" s="65">
        <f t="shared" si="66"/>
        <v>4512.043093946009</v>
      </c>
      <c r="DR47" s="65">
        <f t="shared" si="66"/>
        <v>4556.364884539936</v>
      </c>
      <c r="DS47" s="65">
        <f t="shared" si="66"/>
        <v>4601.127294913281</v>
      </c>
      <c r="DT47" s="65">
        <f t="shared" si="66"/>
        <v>4646.334520151688</v>
      </c>
      <c r="DU47" s="65">
        <f t="shared" si="66"/>
        <v>4691.990780137769</v>
      </c>
      <c r="DV47" s="65">
        <f t="shared" si="66"/>
        <v>4738.100318405249</v>
      </c>
      <c r="DW47" s="65">
        <f t="shared" si="66"/>
        <v>4784.66740086839</v>
      </c>
      <c r="DX47" s="65">
        <f t="shared" si="66"/>
        <v>4831.696314416271</v>
      </c>
      <c r="DY47" s="65">
        <f t="shared" si="66"/>
        <v>4879.191365360584</v>
      </c>
      <c r="DZ47" s="65">
        <f t="shared" si="66"/>
        <v>4927.15687772476</v>
      </c>
      <c r="EA47" s="65">
        <f t="shared" si="66"/>
        <v>4975.597191361184</v>
      </c>
      <c r="EB47" s="65">
        <f aca="true" t="shared" si="67" ref="EB47:GM47">EA47*(1+EB39)-EB38</f>
        <v>5024.516659882202</v>
      </c>
      <c r="EC47" s="65">
        <f t="shared" si="67"/>
        <v>5073.919648389473</v>
      </c>
      <c r="ED47" s="65">
        <f t="shared" si="67"/>
        <v>5123.8105309849325</v>
      </c>
      <c r="EE47" s="65">
        <f t="shared" si="67"/>
        <v>5174.193688045283</v>
      </c>
      <c r="EF47" s="65">
        <f t="shared" si="67"/>
        <v>5225.0735032404655</v>
      </c>
      <c r="EG47" s="65">
        <f t="shared" si="67"/>
        <v>5276.454360274955</v>
      </c>
      <c r="EH47" s="65">
        <f t="shared" si="67"/>
        <v>5328.340639329013</v>
      </c>
      <c r="EI47" s="65">
        <f t="shared" si="67"/>
        <v>5380.736713175162</v>
      </c>
      <c r="EJ47" s="65">
        <f t="shared" si="67"/>
        <v>5433.64694294314</v>
      </c>
      <c r="EK47" s="65">
        <f t="shared" si="67"/>
        <v>5487.075673504418</v>
      </c>
      <c r="EL47" s="65">
        <f t="shared" si="67"/>
        <v>5541.027228444989</v>
      </c>
      <c r="EM47" s="65">
        <f t="shared" si="67"/>
        <v>5595.505904592628</v>
      </c>
      <c r="EN47" s="65">
        <f t="shared" si="67"/>
        <v>5650.515966062035</v>
      </c>
      <c r="EO47" s="65">
        <f t="shared" si="67"/>
        <v>5706.061637778323</v>
      </c>
      <c r="EP47" s="65">
        <f t="shared" si="67"/>
        <v>5762.147098436084</v>
      </c>
      <c r="EQ47" s="65">
        <f t="shared" si="67"/>
        <v>5818.776472847796</v>
      </c>
      <c r="ER47" s="65">
        <f t="shared" si="67"/>
        <v>5875.953823631549</v>
      </c>
      <c r="ES47" s="65">
        <f t="shared" si="67"/>
        <v>5933.683142184047</v>
      </c>
      <c r="ET47" s="65">
        <f t="shared" si="67"/>
        <v>5991.968338880386</v>
      </c>
      <c r="EU47" s="65">
        <f t="shared" si="67"/>
        <v>6050.813232437422</v>
      </c>
      <c r="EV47" s="65">
        <f t="shared" si="67"/>
        <v>6110.221538372326</v>
      </c>
      <c r="EW47" s="65">
        <f t="shared" si="67"/>
        <v>6170.196856482446</v>
      </c>
      <c r="EX47" s="65">
        <f t="shared" si="67"/>
        <v>6230.742657266494</v>
      </c>
      <c r="EY47" s="65">
        <f t="shared" si="67"/>
        <v>6291.862267200679</v>
      </c>
      <c r="EZ47" s="65">
        <f t="shared" si="67"/>
        <v>6353.5588527762875</v>
      </c>
      <c r="FA47" s="65">
        <f t="shared" si="67"/>
        <v>6415.835403197674</v>
      </c>
      <c r="FB47" s="65">
        <f t="shared" si="67"/>
        <v>6478.694711631385</v>
      </c>
      <c r="FC47" s="65">
        <f t="shared" si="67"/>
        <v>6542.139354888262</v>
      </c>
      <c r="FD47" s="65">
        <f t="shared" si="67"/>
        <v>6606.171671410771</v>
      </c>
      <c r="FE47" s="65">
        <f t="shared" si="67"/>
        <v>6670.7937374274</v>
      </c>
      <c r="FF47" s="65">
        <f t="shared" si="67"/>
        <v>6736.007341124769</v>
      </c>
      <c r="FG47" s="65">
        <f t="shared" si="67"/>
        <v>6801.813954675919</v>
      </c>
      <c r="FH47" s="65">
        <f t="shared" si="67"/>
        <v>6868.2147039501615</v>
      </c>
      <c r="FI47" s="65">
        <f t="shared" si="67"/>
        <v>6935.210335715618</v>
      </c>
      <c r="FJ47" s="65">
        <f t="shared" si="67"/>
        <v>7002.80118213031</v>
      </c>
      <c r="FK47" s="65">
        <f t="shared" si="67"/>
        <v>7070.987122300969</v>
      </c>
      <c r="FL47" s="65">
        <f t="shared" si="67"/>
        <v>7139.767540670882</v>
      </c>
      <c r="FM47" s="65">
        <f t="shared" si="67"/>
        <v>7209.141281978635</v>
      </c>
      <c r="FN47" s="65">
        <f t="shared" si="67"/>
        <v>7279.1066025086275</v>
      </c>
      <c r="FO47" s="65">
        <f t="shared" si="67"/>
        <v>7349.661117331621</v>
      </c>
      <c r="FP47" s="65">
        <f t="shared" si="67"/>
        <v>7420.801743208964</v>
      </c>
      <c r="FQ47" s="65">
        <f t="shared" si="67"/>
        <v>7492.524636807678</v>
      </c>
      <c r="FR47" s="65">
        <f t="shared" si="67"/>
        <v>7564.825127844921</v>
      </c>
      <c r="FS47" s="65">
        <f t="shared" si="67"/>
        <v>7637.697646749281</v>
      </c>
      <c r="FT47" s="65">
        <f t="shared" si="67"/>
        <v>7711.135646392919</v>
      </c>
      <c r="FU47" s="65">
        <f t="shared" si="67"/>
        <v>7785.131517412231</v>
      </c>
      <c r="FV47" s="65">
        <f t="shared" si="67"/>
        <v>7859.67649659562</v>
      </c>
      <c r="FW47" s="65">
        <f t="shared" si="67"/>
        <v>7934.76056777449</v>
      </c>
      <c r="FX47" s="65">
        <f t="shared" si="67"/>
        <v>8010.372354607817</v>
      </c>
      <c r="FY47" s="65">
        <f t="shared" si="67"/>
        <v>8086.49900460111</v>
      </c>
      <c r="FZ47" s="65">
        <f t="shared" si="67"/>
        <v>8163.126063646954</v>
      </c>
      <c r="GA47" s="65">
        <f t="shared" si="67"/>
        <v>8240.237340316484</v>
      </c>
      <c r="GB47" s="65">
        <f t="shared" si="67"/>
        <v>8317.814759068438</v>
      </c>
      <c r="GC47" s="65">
        <f t="shared" si="67"/>
        <v>8395.83820147479</v>
      </c>
      <c r="GD47" s="65">
        <f t="shared" si="67"/>
        <v>8474.28533448867</v>
      </c>
      <c r="GE47" s="65">
        <f t="shared" si="67"/>
        <v>8553.131424701209</v>
      </c>
      <c r="GF47" s="65">
        <f t="shared" si="67"/>
        <v>8632.349137448231</v>
      </c>
      <c r="GG47" s="65">
        <f t="shared" si="67"/>
        <v>8711.908319535285</v>
      </c>
      <c r="GH47" s="65">
        <f t="shared" si="67"/>
        <v>8791.775764249316</v>
      </c>
      <c r="GI47" s="65">
        <f t="shared" si="67"/>
        <v>8871.914957217161</v>
      </c>
      <c r="GJ47" s="65">
        <f t="shared" si="67"/>
        <v>8952.285801553997</v>
      </c>
      <c r="GK47" s="65">
        <f t="shared" si="67"/>
        <v>9032.844320618391</v>
      </c>
      <c r="GL47" s="65">
        <f t="shared" si="67"/>
        <v>9113.542336553806</v>
      </c>
      <c r="GM47" s="65">
        <f t="shared" si="67"/>
        <v>9194.327122648516</v>
      </c>
      <c r="GN47" s="65">
        <f aca="true" t="shared" si="68" ref="GN47:IV47">GM47*(1+GN39)-GN38</f>
        <v>9275.14102738597</v>
      </c>
      <c r="GO47" s="65">
        <f t="shared" si="68"/>
        <v>9355.921067884736</v>
      </c>
      <c r="GP47" s="65">
        <f t="shared" si="68"/>
        <v>9436.598490240165</v>
      </c>
      <c r="GQ47" s="65">
        <f t="shared" si="68"/>
        <v>9517.098294077803</v>
      </c>
      <c r="GR47" s="65">
        <f t="shared" si="68"/>
        <v>9597.338718409952</v>
      </c>
      <c r="GS47" s="65">
        <f t="shared" si="68"/>
        <v>9677.230685650467</v>
      </c>
      <c r="GT47" s="65">
        <f t="shared" si="68"/>
        <v>9756.677200387321</v>
      </c>
      <c r="GU47" s="65">
        <f t="shared" si="68"/>
        <v>9835.572699236129</v>
      </c>
      <c r="GV47" s="65">
        <f t="shared" si="68"/>
        <v>9913.802347799085</v>
      </c>
      <c r="GW47" s="65">
        <f t="shared" si="68"/>
        <v>9991.24128043069</v>
      </c>
      <c r="GX47" s="65">
        <f t="shared" si="68"/>
        <v>10067.75377816236</v>
      </c>
      <c r="GY47" s="65">
        <f t="shared" si="68"/>
        <v>10143.192379760329</v>
      </c>
      <c r="GZ47" s="65">
        <f t="shared" si="68"/>
        <v>10217.396920482819</v>
      </c>
      <c r="HA47" s="65">
        <f t="shared" si="68"/>
        <v>10290.193492660974</v>
      </c>
      <c r="HB47" s="65">
        <f t="shared" si="68"/>
        <v>10361.39332175051</v>
      </c>
      <c r="HC47" s="65">
        <f t="shared" si="68"/>
        <v>10430.791550984812</v>
      </c>
      <c r="HD47" s="65">
        <f t="shared" si="68"/>
        <v>10498.165927202015</v>
      </c>
      <c r="HE47" s="65">
        <f t="shared" si="68"/>
        <v>10563.275379814946</v>
      </c>
      <c r="HF47" s="65">
        <f t="shared" si="68"/>
        <v>10625.8584842402</v>
      </c>
      <c r="HG47" s="65">
        <f t="shared" si="68"/>
        <v>10685.631800396935</v>
      </c>
      <c r="HH47" s="65">
        <f t="shared" si="68"/>
        <v>10742.288076122859</v>
      </c>
      <c r="HI47" s="65">
        <f t="shared" si="68"/>
        <v>10795.494304529802</v>
      </c>
      <c r="HJ47" s="65">
        <f t="shared" si="68"/>
        <v>10844.889623429091</v>
      </c>
      <c r="HK47" s="65">
        <f t="shared" si="68"/>
        <v>10890.083043992232</v>
      </c>
      <c r="HL47" s="65">
        <f t="shared" si="68"/>
        <v>10930.650994769174</v>
      </c>
      <c r="HM47" s="65">
        <f t="shared" si="68"/>
        <v>10966.134666058504</v>
      </c>
      <c r="HN47" s="65">
        <f t="shared" si="68"/>
        <v>10996.037138404132</v>
      </c>
      <c r="HO47" s="65">
        <f t="shared" si="68"/>
        <v>11019.820277673962</v>
      </c>
      <c r="HP47" s="65">
        <f t="shared" si="68"/>
        <v>11036.901377749891</v>
      </c>
      <c r="HQ47" s="65">
        <f t="shared" si="68"/>
        <v>11046.649530315872</v>
      </c>
      <c r="HR47" s="65">
        <f t="shared" si="68"/>
        <v>11048.381699562937</v>
      </c>
      <c r="HS47" s="65">
        <f t="shared" si="68"/>
        <v>11041.358477826096</v>
      </c>
      <c r="HT47" s="65">
        <f t="shared" si="68"/>
        <v>11024.779496217221</v>
      </c>
      <c r="HU47" s="65">
        <f t="shared" si="68"/>
        <v>10997.77846220797</v>
      </c>
      <c r="HV47" s="65">
        <f t="shared" si="68"/>
        <v>10959.417793834646</v>
      </c>
      <c r="HW47" s="65">
        <f t="shared" si="68"/>
        <v>10908.682817728086</v>
      </c>
      <c r="HX47" s="65">
        <f t="shared" si="68"/>
        <v>10844.475495501047</v>
      </c>
      <c r="HY47" s="65">
        <f t="shared" si="68"/>
        <v>10765.607640135648</v>
      </c>
      <c r="HZ47" s="65">
        <f t="shared" si="68"/>
        <v>10670.793580886299</v>
      </c>
      <c r="IA47" s="65">
        <f t="shared" si="68"/>
        <v>10558.642231828127</v>
      </c>
      <c r="IB47" s="65">
        <f t="shared" si="68"/>
        <v>10427.648515515077</v>
      </c>
      <c r="IC47" s="65">
        <f t="shared" si="68"/>
        <v>10276.184089240081</v>
      </c>
      <c r="ID47" s="65">
        <f t="shared" si="68"/>
        <v>10102.487317083334</v>
      </c>
      <c r="IE47" s="65">
        <f t="shared" si="68"/>
        <v>9904.652426260833</v>
      </c>
      <c r="IF47" s="65">
        <f t="shared" si="68"/>
        <v>9680.617781204628</v>
      </c>
      <c r="IG47" s="65">
        <f t="shared" si="68"/>
        <v>9428.15320327068</v>
      </c>
      <c r="IH47" s="65">
        <f t="shared" si="68"/>
        <v>9144.846257917634</v>
      </c>
      <c r="II47" s="65">
        <f t="shared" si="68"/>
        <v>8828.087424545478</v>
      </c>
      <c r="IJ47" s="65">
        <f t="shared" si="68"/>
        <v>8475.054056802504</v>
      </c>
      <c r="IK47" s="65">
        <f t="shared" si="68"/>
        <v>8082.6930328652</v>
      </c>
      <c r="IL47" s="65">
        <f t="shared" si="68"/>
        <v>7647.7019856319075</v>
      </c>
      <c r="IM47" s="65">
        <f t="shared" si="68"/>
        <v>7166.5089913236525</v>
      </c>
      <c r="IN47" s="65">
        <f t="shared" si="68"/>
        <v>6635.2505804087305</v>
      </c>
      <c r="IO47" s="65">
        <f t="shared" si="68"/>
        <v>6049.747914367688</v>
      </c>
      <c r="IP47" s="65">
        <f t="shared" si="68"/>
        <v>5405.480939250046</v>
      </c>
      <c r="IQ47" s="65">
        <f t="shared" si="68"/>
        <v>4697.560265788397</v>
      </c>
      <c r="IR47" s="65">
        <f t="shared" si="68"/>
        <v>3920.696387997974</v>
      </c>
      <c r="IS47" s="65">
        <f t="shared" si="68"/>
        <v>3069.1654747046887</v>
      </c>
      <c r="IT47" s="65">
        <f t="shared" si="68"/>
        <v>2136.7696719187784</v>
      </c>
      <c r="IU47" s="65">
        <f t="shared" si="68"/>
        <v>1116.7837852181244</v>
      </c>
      <c r="IV47" s="65">
        <f t="shared" si="68"/>
        <v>-0.00039026046965773276</v>
      </c>
    </row>
    <row r="48" spans="1:256" s="1" customFormat="1" ht="11.25">
      <c r="A48" s="1" t="s">
        <v>45</v>
      </c>
      <c r="B48" s="64"/>
      <c r="C48" s="65">
        <f>C46-C47</f>
        <v>2.5790859581320547E-07</v>
      </c>
      <c r="D48" s="65">
        <f aca="true" t="shared" si="69" ref="D48:BO48">D46-D47</f>
        <v>2.8108343030908145E-07</v>
      </c>
      <c r="E48" s="65">
        <f t="shared" si="69"/>
        <v>3.06046331388643E-07</v>
      </c>
      <c r="F48" s="65">
        <f t="shared" si="69"/>
        <v>3.3289666134805884E-07</v>
      </c>
      <c r="G48" s="65">
        <f t="shared" si="69"/>
        <v>3.61732418241445E-07</v>
      </c>
      <c r="H48" s="65">
        <f t="shared" si="69"/>
        <v>3.9264796214411035E-07</v>
      </c>
      <c r="I48" s="65">
        <f t="shared" si="69"/>
        <v>4.257224190951092E-07</v>
      </c>
      <c r="J48" s="65">
        <f t="shared" si="69"/>
        <v>4.615712896338664E-07</v>
      </c>
      <c r="K48" s="65">
        <f t="shared" si="69"/>
        <v>5.004253580409568E-07</v>
      </c>
      <c r="L48" s="65">
        <f t="shared" si="69"/>
        <v>5.425367817224469E-07</v>
      </c>
      <c r="M48" s="65">
        <f t="shared" si="69"/>
        <v>5.881772722204914E-07</v>
      </c>
      <c r="N48" s="65">
        <f t="shared" si="69"/>
        <v>6.376410510711139E-07</v>
      </c>
      <c r="O48" s="65">
        <f t="shared" si="69"/>
        <v>6.912471235409612E-07</v>
      </c>
      <c r="P48" s="65">
        <f t="shared" si="69"/>
        <v>7.493420071114087E-07</v>
      </c>
      <c r="Q48" s="65">
        <f t="shared" si="69"/>
        <v>8.122997314785607E-07</v>
      </c>
      <c r="R48" s="65">
        <f t="shared" si="69"/>
        <v>8.805257039057324E-07</v>
      </c>
      <c r="S48" s="65">
        <f t="shared" si="69"/>
        <v>9.5445921033388E-07</v>
      </c>
      <c r="T48" s="65">
        <f t="shared" si="69"/>
        <v>1.0345761438657064E-06</v>
      </c>
      <c r="U48" s="65">
        <f t="shared" si="69"/>
        <v>1.1213919606234413E-06</v>
      </c>
      <c r="V48" s="65">
        <f t="shared" si="69"/>
        <v>1.215463953485596E-06</v>
      </c>
      <c r="W48" s="65">
        <f t="shared" si="69"/>
        <v>1.317397618549876E-06</v>
      </c>
      <c r="X48" s="65">
        <f t="shared" si="69"/>
        <v>1.4278471098805312E-06</v>
      </c>
      <c r="Y48" s="65">
        <f t="shared" si="69"/>
        <v>1.5475213785975939E-06</v>
      </c>
      <c r="Z48" s="65">
        <f t="shared" si="69"/>
        <v>1.6771884929767111E-06</v>
      </c>
      <c r="AA48" s="65">
        <f t="shared" si="69"/>
        <v>1.8176804132963298E-06</v>
      </c>
      <c r="AB48" s="65">
        <f t="shared" si="69"/>
        <v>1.969897084563854E-06</v>
      </c>
      <c r="AC48" s="65">
        <f t="shared" si="69"/>
        <v>2.1348148493416375E-06</v>
      </c>
      <c r="AD48" s="65">
        <f t="shared" si="69"/>
        <v>2.313489176231087E-06</v>
      </c>
      <c r="AE48" s="65">
        <f t="shared" si="69"/>
        <v>2.507063754819683E-06</v>
      </c>
      <c r="AF48" s="65">
        <f t="shared" si="69"/>
        <v>2.7167775442649145E-06</v>
      </c>
      <c r="AG48" s="65">
        <f t="shared" si="69"/>
        <v>2.943971367130871E-06</v>
      </c>
      <c r="AH48" s="65">
        <f t="shared" si="69"/>
        <v>3.190097913829959E-06</v>
      </c>
      <c r="AI48" s="65">
        <f t="shared" si="69"/>
        <v>3.4567308375699213E-06</v>
      </c>
      <c r="AJ48" s="65">
        <f t="shared" si="69"/>
        <v>3.745572257685126E-06</v>
      </c>
      <c r="AK48" s="65">
        <f t="shared" si="69"/>
        <v>4.058466629430768E-06</v>
      </c>
      <c r="AL48" s="65">
        <f t="shared" si="69"/>
        <v>4.3974107484245906E-06</v>
      </c>
      <c r="AM48" s="65">
        <f t="shared" si="69"/>
        <v>4.764566938320058E-06</v>
      </c>
      <c r="AN48" s="65">
        <f t="shared" si="69"/>
        <v>5.1622769206005614E-06</v>
      </c>
      <c r="AO48" s="65">
        <f t="shared" si="69"/>
        <v>5.593074547505239E-06</v>
      </c>
      <c r="AP48" s="65">
        <f t="shared" si="69"/>
        <v>6.05970626565977E-06</v>
      </c>
      <c r="AQ48" s="65">
        <f t="shared" si="69"/>
        <v>6.565142484760145E-06</v>
      </c>
      <c r="AR48" s="65">
        <f t="shared" si="69"/>
        <v>7.112601906555938E-06</v>
      </c>
      <c r="AS48" s="65">
        <f t="shared" si="69"/>
        <v>7.70556835050229E-06</v>
      </c>
      <c r="AT48" s="65">
        <f t="shared" si="69"/>
        <v>8.347813491127454E-06</v>
      </c>
      <c r="AU48" s="65">
        <f t="shared" si="69"/>
        <v>9.04342095964239E-06</v>
      </c>
      <c r="AV48" s="65">
        <f t="shared" si="69"/>
        <v>9.796812264539767E-06</v>
      </c>
      <c r="AW48" s="65">
        <f t="shared" si="69"/>
        <v>1.0612775440677069E-05</v>
      </c>
      <c r="AX48" s="65">
        <f t="shared" si="69"/>
        <v>1.1496491879370296E-05</v>
      </c>
      <c r="AY48" s="65">
        <f t="shared" si="69"/>
        <v>1.2453572708182037E-05</v>
      </c>
      <c r="AZ48" s="65">
        <f t="shared" si="69"/>
        <v>1.3490092442225432E-05</v>
      </c>
      <c r="BA48" s="65">
        <f t="shared" si="69"/>
        <v>1.4612625363952247E-05</v>
      </c>
      <c r="BB48" s="65">
        <f t="shared" si="69"/>
        <v>1.5828292362130014E-05</v>
      </c>
      <c r="BC48" s="65">
        <f t="shared" si="69"/>
        <v>1.7144799585366854E-05</v>
      </c>
      <c r="BD48" s="65">
        <f t="shared" si="69"/>
        <v>1.857048982856213E-05</v>
      </c>
      <c r="BE48" s="65">
        <f t="shared" si="69"/>
        <v>2.0114395738346502E-05</v>
      </c>
      <c r="BF48" s="65">
        <f t="shared" si="69"/>
        <v>2.1786293928016676E-05</v>
      </c>
      <c r="BG48" s="65">
        <f t="shared" si="69"/>
        <v>2.3596768642164534E-05</v>
      </c>
      <c r="BH48" s="65">
        <f t="shared" si="69"/>
        <v>2.5557278149790363E-05</v>
      </c>
      <c r="BI48" s="65">
        <f t="shared" si="69"/>
        <v>2.768022386590019E-05</v>
      </c>
      <c r="BJ48" s="65">
        <f t="shared" si="69"/>
        <v>2.9979032660776284E-05</v>
      </c>
      <c r="BK48" s="65">
        <f t="shared" si="69"/>
        <v>3.2468236440763576E-05</v>
      </c>
      <c r="BL48" s="65">
        <f t="shared" si="69"/>
        <v>3.5163567645213334E-05</v>
      </c>
      <c r="BM48" s="65">
        <f t="shared" si="69"/>
        <v>3.80820533791848E-05</v>
      </c>
      <c r="BN48" s="65">
        <f t="shared" si="69"/>
        <v>4.1242126826546155E-05</v>
      </c>
      <c r="BO48" s="65">
        <f t="shared" si="69"/>
        <v>4.466373911782284E-05</v>
      </c>
      <c r="BP48" s="65">
        <f aca="true" t="shared" si="70" ref="BP48:EA48">BP46-BP47</f>
        <v>4.836848574996111E-05</v>
      </c>
      <c r="BQ48" s="65">
        <f t="shared" si="70"/>
        <v>5.237974210103857E-05</v>
      </c>
      <c r="BR48" s="65">
        <f t="shared" si="70"/>
        <v>5.6722809404163854E-05</v>
      </c>
      <c r="BS48" s="65">
        <f t="shared" si="70"/>
        <v>6.142507345430204E-05</v>
      </c>
      <c r="BT48" s="65">
        <f t="shared" si="70"/>
        <v>6.65161755932786E-05</v>
      </c>
      <c r="BU48" s="65">
        <f t="shared" si="70"/>
        <v>7.202819779195124E-05</v>
      </c>
      <c r="BV48" s="65">
        <f t="shared" si="70"/>
        <v>7.799586546752835E-05</v>
      </c>
      <c r="BW48" s="65">
        <f t="shared" si="70"/>
        <v>8.445676030532923E-05</v>
      </c>
      <c r="BX48" s="65">
        <f t="shared" si="70"/>
        <v>9.145156172962743E-05</v>
      </c>
      <c r="BY48" s="65">
        <f t="shared" si="70"/>
        <v>9.902429474095698E-05</v>
      </c>
      <c r="BZ48" s="65">
        <f t="shared" si="70"/>
        <v>0.00010722261049522785</v>
      </c>
      <c r="CA48" s="65">
        <f t="shared" si="70"/>
        <v>0.0001160980782515253</v>
      </c>
      <c r="CB48" s="65">
        <f t="shared" si="70"/>
        <v>0.00012570651324494975</v>
      </c>
      <c r="CC48" s="65">
        <f t="shared" si="70"/>
        <v>0.00013610832183985622</v>
      </c>
      <c r="CD48" s="65">
        <f t="shared" si="70"/>
        <v>0.00014736888033439755</v>
      </c>
      <c r="CE48" s="65">
        <f t="shared" si="70"/>
        <v>0.0001595589424141508</v>
      </c>
      <c r="CF48" s="65">
        <f t="shared" si="70"/>
        <v>0.00017275508025704767</v>
      </c>
      <c r="CG48" s="65">
        <f t="shared" si="70"/>
        <v>0.00018704016338233487</v>
      </c>
      <c r="CH48" s="65">
        <f t="shared" si="70"/>
        <v>0.00020250387478881748</v>
      </c>
      <c r="CI48" s="65">
        <f t="shared" si="70"/>
        <v>0.00021924327211308992</v>
      </c>
      <c r="CJ48" s="65">
        <f t="shared" si="70"/>
        <v>0.00023736339062452316</v>
      </c>
      <c r="CK48" s="65">
        <f t="shared" si="70"/>
        <v>0.00025697789942569216</v>
      </c>
      <c r="CL48" s="65">
        <f t="shared" si="70"/>
        <v>0.0002782098113129905</v>
      </c>
      <c r="CM48" s="65">
        <f t="shared" si="70"/>
        <v>0.0003011922453879379</v>
      </c>
      <c r="CN48" s="65">
        <f t="shared" si="70"/>
        <v>0.00032606926060907426</v>
      </c>
      <c r="CO48" s="65">
        <f t="shared" si="70"/>
        <v>0.0003529967520989885</v>
      </c>
      <c r="CP48" s="65">
        <f t="shared" si="70"/>
        <v>0.0003821434215751651</v>
      </c>
      <c r="CQ48" s="65">
        <f t="shared" si="70"/>
        <v>0.00041369182827111217</v>
      </c>
      <c r="CR48" s="65">
        <f t="shared" si="70"/>
        <v>0.00044783952625948587</v>
      </c>
      <c r="CS48" s="65">
        <f t="shared" si="70"/>
        <v>0.00048480029317943263</v>
      </c>
      <c r="CT48" s="65">
        <f t="shared" si="70"/>
        <v>0.0005248054621915799</v>
      </c>
      <c r="CU48" s="65">
        <f t="shared" si="70"/>
        <v>0.0005681053607986541</v>
      </c>
      <c r="CV48" s="65">
        <f t="shared" si="70"/>
        <v>0.0006149708674456633</v>
      </c>
      <c r="CW48" s="65">
        <f t="shared" si="70"/>
        <v>0.0006656950972683262</v>
      </c>
      <c r="CX48" s="65">
        <f t="shared" si="70"/>
        <v>0.0007205952265394444</v>
      </c>
      <c r="CY48" s="65">
        <f t="shared" si="70"/>
        <v>0.000780014463543921</v>
      </c>
      <c r="CZ48" s="65">
        <f t="shared" si="70"/>
        <v>0.000844324182253331</v>
      </c>
      <c r="DA48" s="65">
        <f t="shared" si="70"/>
        <v>0.0009139262306234741</v>
      </c>
      <c r="DB48" s="65">
        <f t="shared" si="70"/>
        <v>0.0009892554289763211</v>
      </c>
      <c r="DC48" s="65">
        <f t="shared" si="70"/>
        <v>0.0010707822734730144</v>
      </c>
      <c r="DD48" s="65">
        <f t="shared" si="70"/>
        <v>0.001159015856046608</v>
      </c>
      <c r="DE48" s="65">
        <f t="shared" si="70"/>
        <v>0.0012545070271698933</v>
      </c>
      <c r="DF48" s="65">
        <f t="shared" si="70"/>
        <v>0.0013578518210124457</v>
      </c>
      <c r="DG48" s="65">
        <f t="shared" si="70"/>
        <v>0.0014696951507175982</v>
      </c>
      <c r="DH48" s="65">
        <f t="shared" si="70"/>
        <v>0.0015907348188193282</v>
      </c>
      <c r="DI48" s="65">
        <f t="shared" si="70"/>
        <v>0.0017217258437085547</v>
      </c>
      <c r="DJ48" s="65">
        <f t="shared" si="70"/>
        <v>0.001863485151261557</v>
      </c>
      <c r="DK48" s="65">
        <f t="shared" si="70"/>
        <v>0.002016896635723242</v>
      </c>
      <c r="DL48" s="65">
        <f t="shared" si="70"/>
        <v>0.0021829166553288815</v>
      </c>
      <c r="DM48" s="65">
        <f t="shared" si="70"/>
        <v>0.0023625799567525974</v>
      </c>
      <c r="DN48" s="65">
        <f t="shared" si="70"/>
        <v>0.002557006097958947</v>
      </c>
      <c r="DO48" s="65">
        <f t="shared" si="70"/>
        <v>0.0027674063867380028</v>
      </c>
      <c r="DP48" s="65">
        <f t="shared" si="70"/>
        <v>0.0029950914013170404</v>
      </c>
      <c r="DQ48" s="65">
        <f t="shared" si="70"/>
        <v>0.003241479104872269</v>
      </c>
      <c r="DR48" s="65">
        <f t="shared" si="70"/>
        <v>0.0035081036412520916</v>
      </c>
      <c r="DS48" s="65">
        <f t="shared" si="70"/>
        <v>0.0037966248446537065</v>
      </c>
      <c r="DT48" s="65">
        <f t="shared" si="70"/>
        <v>0.004108838524189196</v>
      </c>
      <c r="DU48" s="65">
        <f t="shared" si="70"/>
        <v>0.004446687590643705</v>
      </c>
      <c r="DV48" s="65">
        <f t="shared" si="70"/>
        <v>0.00481227409454732</v>
      </c>
      <c r="DW48" s="65">
        <f t="shared" si="70"/>
        <v>0.005207872250139189</v>
      </c>
      <c r="DX48" s="65">
        <f t="shared" si="70"/>
        <v>0.005635942517074</v>
      </c>
      <c r="DY48" s="65">
        <f t="shared" si="70"/>
        <v>0.006099146839915193</v>
      </c>
      <c r="DZ48" s="65">
        <f t="shared" si="70"/>
        <v>0.006600365129997954</v>
      </c>
      <c r="EA48" s="65">
        <f t="shared" si="70"/>
        <v>0.007142713093344355</v>
      </c>
      <c r="EB48" s="65">
        <f aca="true" t="shared" si="71" ref="EB48:GM48">EB46-EB47</f>
        <v>0.0077295615228649694</v>
      </c>
      <c r="EC48" s="65">
        <f t="shared" si="71"/>
        <v>0.008364557158529351</v>
      </c>
      <c r="ED48" s="65">
        <f t="shared" si="71"/>
        <v>0.009051645257386554</v>
      </c>
      <c r="EE48" s="65">
        <f t="shared" si="71"/>
        <v>0.009795094003493432</v>
      </c>
      <c r="EF48" s="65">
        <f t="shared" si="71"/>
        <v>0.010599520920550276</v>
      </c>
      <c r="EG48" s="65">
        <f t="shared" si="71"/>
        <v>0.011469921429124952</v>
      </c>
      <c r="EH48" s="65">
        <f t="shared" si="71"/>
        <v>0.012411699753101857</v>
      </c>
      <c r="EI48" s="65">
        <f t="shared" si="71"/>
        <v>0.013430702340883727</v>
      </c>
      <c r="EJ48" s="65">
        <f t="shared" si="71"/>
        <v>0.01453325401780603</v>
      </c>
      <c r="EK48" s="65">
        <f t="shared" si="71"/>
        <v>0.01572619709713763</v>
      </c>
      <c r="EL48" s="65">
        <f t="shared" si="71"/>
        <v>0.01701693367886037</v>
      </c>
      <c r="EM48" s="65">
        <f t="shared" si="71"/>
        <v>0.01841347140907601</v>
      </c>
      <c r="EN48" s="65">
        <f t="shared" si="71"/>
        <v>0.019924472974707896</v>
      </c>
      <c r="EO48" s="65">
        <f t="shared" si="71"/>
        <v>0.021559309642725566</v>
      </c>
      <c r="EP48" s="65">
        <f t="shared" si="71"/>
        <v>0.023328119167672412</v>
      </c>
      <c r="EQ48" s="65">
        <f t="shared" si="71"/>
        <v>0.025241868432203773</v>
      </c>
      <c r="ER48" s="65">
        <f t="shared" si="71"/>
        <v>0.027312421201713732</v>
      </c>
      <c r="ES48" s="65">
        <f t="shared" si="71"/>
        <v>0.029552611409599194</v>
      </c>
      <c r="ET48" s="65">
        <f t="shared" si="71"/>
        <v>0.03197632243973203</v>
      </c>
      <c r="EU48" s="65">
        <f t="shared" si="71"/>
        <v>0.03459857285633916</v>
      </c>
      <c r="EV48" s="65">
        <f t="shared" si="71"/>
        <v>0.03743560916700517</v>
      </c>
      <c r="EW48" s="65">
        <f t="shared" si="71"/>
        <v>0.040505006122657505</v>
      </c>
      <c r="EX48" s="65">
        <f t="shared" si="71"/>
        <v>0.043825775243931275</v>
      </c>
      <c r="EY48" s="65">
        <f t="shared" si="71"/>
        <v>0.04741848218054656</v>
      </c>
      <c r="EZ48" s="65">
        <f t="shared" si="71"/>
        <v>0.05130537365675991</v>
      </c>
      <c r="FA48" s="65">
        <f t="shared" si="71"/>
        <v>0.05551051479324087</v>
      </c>
      <c r="FB48" s="65">
        <f t="shared" si="71"/>
        <v>0.06005993762119033</v>
      </c>
      <c r="FC48" s="65">
        <f t="shared" si="71"/>
        <v>0.06498180173548462</v>
      </c>
      <c r="FD48" s="65">
        <f t="shared" si="71"/>
        <v>0.0703065680409054</v>
      </c>
      <c r="FE48" s="65">
        <f t="shared" si="71"/>
        <v>0.07606718670376722</v>
      </c>
      <c r="FF48" s="65">
        <f t="shared" si="71"/>
        <v>0.08229930042307387</v>
      </c>
      <c r="FG48" s="65">
        <f t="shared" si="71"/>
        <v>0.08904146430722903</v>
      </c>
      <c r="FH48" s="65">
        <f t="shared" si="71"/>
        <v>0.09633538368416339</v>
      </c>
      <c r="FI48" s="65">
        <f t="shared" si="71"/>
        <v>0.10422617133463064</v>
      </c>
      <c r="FJ48" s="65">
        <f t="shared" si="71"/>
        <v>0.11276262569663231</v>
      </c>
      <c r="FK48" s="65">
        <f t="shared" si="71"/>
        <v>0.12199753179174877</v>
      </c>
      <c r="FL48" s="65">
        <f t="shared" si="71"/>
        <v>0.1319879867050986</v>
      </c>
      <c r="FM48" s="65">
        <f t="shared" si="71"/>
        <v>0.14279575161526736</v>
      </c>
      <c r="FN48" s="65">
        <f t="shared" si="71"/>
        <v>0.154487632564269</v>
      </c>
      <c r="FO48" s="65">
        <f t="shared" si="71"/>
        <v>0.16713589228766068</v>
      </c>
      <c r="FP48" s="65">
        <f t="shared" si="71"/>
        <v>0.1808186956550344</v>
      </c>
      <c r="FQ48" s="65">
        <f t="shared" si="71"/>
        <v>0.19562059145391686</v>
      </c>
      <c r="FR48" s="65">
        <f t="shared" si="71"/>
        <v>0.21163303348475893</v>
      </c>
      <c r="FS48" s="65">
        <f t="shared" si="71"/>
        <v>0.2289549441784402</v>
      </c>
      <c r="FT48" s="65">
        <f t="shared" si="71"/>
        <v>0.2476933241887309</v>
      </c>
      <c r="FU48" s="65">
        <f t="shared" si="71"/>
        <v>0.2679639117395709</v>
      </c>
      <c r="FV48" s="65">
        <f t="shared" si="71"/>
        <v>0.28989189575258933</v>
      </c>
      <c r="FW48" s="65">
        <f t="shared" si="71"/>
        <v>0.3136126871686429</v>
      </c>
      <c r="FX48" s="65">
        <f t="shared" si="71"/>
        <v>0.3392727532000208</v>
      </c>
      <c r="FY48" s="65">
        <f t="shared" si="71"/>
        <v>0.36703051964013866</v>
      </c>
      <c r="FZ48" s="65">
        <f t="shared" si="71"/>
        <v>0.39705734680865135</v>
      </c>
      <c r="GA48" s="65">
        <f t="shared" si="71"/>
        <v>0.4295385851019091</v>
      </c>
      <c r="GB48" s="65">
        <f t="shared" si="71"/>
        <v>0.4646747166843852</v>
      </c>
      <c r="GC48" s="65">
        <f t="shared" si="71"/>
        <v>0.5026825903187273</v>
      </c>
      <c r="GD48" s="65">
        <f t="shared" si="71"/>
        <v>0.5437967569559987</v>
      </c>
      <c r="GE48" s="65">
        <f t="shared" si="71"/>
        <v>0.5882709142879321</v>
      </c>
      <c r="GF48" s="65">
        <f t="shared" si="71"/>
        <v>0.6363794691824296</v>
      </c>
      <c r="GG48" s="65">
        <f t="shared" si="71"/>
        <v>0.6884192275920213</v>
      </c>
      <c r="GH48" s="65">
        <f t="shared" si="71"/>
        <v>0.7447112223617296</v>
      </c>
      <c r="GI48" s="65">
        <f t="shared" si="71"/>
        <v>0.8056026901849691</v>
      </c>
      <c r="GJ48" s="65">
        <f t="shared" si="71"/>
        <v>0.8714692098837986</v>
      </c>
      <c r="GK48" s="65">
        <f t="shared" si="71"/>
        <v>0.9427170151902828</v>
      </c>
      <c r="GL48" s="65">
        <f t="shared" si="71"/>
        <v>1.019785496273471</v>
      </c>
      <c r="GM48" s="65">
        <f t="shared" si="71"/>
        <v>1.1031499054242886</v>
      </c>
      <c r="GN48" s="65">
        <f aca="true" t="shared" si="72" ref="GN48:IV48">GN46-GN47</f>
        <v>1.1933242835766578</v>
      </c>
      <c r="GO48" s="65">
        <f t="shared" si="72"/>
        <v>1.2908646256983047</v>
      </c>
      <c r="GP48" s="65">
        <f t="shared" si="72"/>
        <v>1.396372304590841</v>
      </c>
      <c r="GQ48" s="65">
        <f t="shared" si="72"/>
        <v>1.5104977741739276</v>
      </c>
      <c r="GR48" s="65">
        <f t="shared" si="72"/>
        <v>1.633944575147325</v>
      </c>
      <c r="GS48" s="65">
        <f t="shared" si="72"/>
        <v>1.767473667705417</v>
      </c>
      <c r="GT48" s="65">
        <f t="shared" si="72"/>
        <v>1.9119081180779176</v>
      </c>
      <c r="GU48" s="65">
        <f t="shared" si="72"/>
        <v>2.06813816781505</v>
      </c>
      <c r="GV48" s="65">
        <f t="shared" si="72"/>
        <v>2.2371267171674845</v>
      </c>
      <c r="GW48" s="65">
        <f t="shared" si="72"/>
        <v>2.4199152564124233</v>
      </c>
      <c r="GX48" s="65">
        <f t="shared" si="72"/>
        <v>2.617630281823949</v>
      </c>
      <c r="GY48" s="65">
        <f t="shared" si="72"/>
        <v>2.831490235957972</v>
      </c>
      <c r="GZ48" s="65">
        <f t="shared" si="72"/>
        <v>3.0628130152708763</v>
      </c>
      <c r="HA48" s="65">
        <f t="shared" si="72"/>
        <v>3.3130240915215836</v>
      </c>
      <c r="HB48" s="65">
        <f t="shared" si="72"/>
        <v>3.583665297321204</v>
      </c>
      <c r="HC48" s="65">
        <f t="shared" si="72"/>
        <v>3.8764043303763174</v>
      </c>
      <c r="HD48" s="65">
        <f t="shared" si="72"/>
        <v>4.193045035384785</v>
      </c>
      <c r="HE48" s="65">
        <f t="shared" si="72"/>
        <v>4.5355385275561275</v>
      </c>
      <c r="HF48" s="65">
        <f t="shared" si="72"/>
        <v>4.905995226985397</v>
      </c>
      <c r="HG48" s="65">
        <f t="shared" si="72"/>
        <v>5.306697878839259</v>
      </c>
      <c r="HH48" s="65">
        <f t="shared" si="72"/>
        <v>5.740115640657677</v>
      </c>
      <c r="HI48" s="65">
        <f t="shared" si="72"/>
        <v>6.2089193247957155</v>
      </c>
      <c r="HJ48" s="65">
        <f t="shared" si="72"/>
        <v>6.715997891526058</v>
      </c>
      <c r="HK48" s="65">
        <f t="shared" si="72"/>
        <v>7.2644762962299865</v>
      </c>
      <c r="HL48" s="65">
        <f t="shared" si="72"/>
        <v>7.857734803059429</v>
      </c>
      <c r="HM48" s="65">
        <f t="shared" si="72"/>
        <v>8.499429886844155</v>
      </c>
      <c r="HN48" s="65">
        <f t="shared" si="72"/>
        <v>9.193516855535563</v>
      </c>
      <c r="HO48" s="65">
        <f t="shared" si="72"/>
        <v>9.944274336932722</v>
      </c>
      <c r="HP48" s="65">
        <f t="shared" si="72"/>
        <v>10.756330785814498</v>
      </c>
      <c r="HQ48" s="65">
        <f t="shared" si="72"/>
        <v>11.634693181458715</v>
      </c>
      <c r="HR48" s="65">
        <f t="shared" si="72"/>
        <v>12.584778100515905</v>
      </c>
      <c r="HS48" s="65">
        <f t="shared" si="72"/>
        <v>13.612445366978136</v>
      </c>
      <c r="HT48" s="65">
        <f t="shared" si="72"/>
        <v>14.724034499384288</v>
      </c>
      <c r="HU48" s="65">
        <f t="shared" si="72"/>
        <v>15.92640419602867</v>
      </c>
      <c r="HV48" s="65">
        <f t="shared" si="72"/>
        <v>17.22697512194827</v>
      </c>
      <c r="HW48" s="65">
        <f t="shared" si="72"/>
        <v>18.633776287506407</v>
      </c>
      <c r="HX48" s="65">
        <f t="shared" si="72"/>
        <v>20.15549533783451</v>
      </c>
      <c r="HY48" s="65">
        <f t="shared" si="72"/>
        <v>21.80153310644164</v>
      </c>
      <c r="HZ48" s="65">
        <f t="shared" si="72"/>
        <v>23.58206282566971</v>
      </c>
      <c r="IA48" s="65">
        <f t="shared" si="72"/>
        <v>25.508094433271253</v>
      </c>
      <c r="IB48" s="65">
        <f t="shared" si="72"/>
        <v>27.591544470305962</v>
      </c>
      <c r="IC48" s="65">
        <f t="shared" si="72"/>
        <v>29.84531213394439</v>
      </c>
      <c r="ID48" s="65">
        <f t="shared" si="72"/>
        <v>32.283362134743584</v>
      </c>
      <c r="IE48" s="65">
        <f t="shared" si="72"/>
        <v>34.92081511838296</v>
      </c>
      <c r="IF48" s="65">
        <f t="shared" si="72"/>
        <v>37.77404655849932</v>
      </c>
      <c r="IG48" s="65">
        <f t="shared" si="72"/>
        <v>40.86079522770342</v>
      </c>
      <c r="IH48" s="65">
        <f t="shared" si="72"/>
        <v>44.20028263797394</v>
      </c>
      <c r="II48" s="65">
        <f t="shared" si="72"/>
        <v>47.813345258729896</v>
      </c>
      <c r="IJ48" s="65">
        <f t="shared" si="72"/>
        <v>51.72258195746872</v>
      </c>
      <c r="IK48" s="65">
        <f t="shared" si="72"/>
        <v>55.95252011971843</v>
      </c>
      <c r="IL48" s="65">
        <f t="shared" si="72"/>
        <v>60.52980558442687</v>
      </c>
      <c r="IM48" s="65">
        <f t="shared" si="72"/>
        <v>65.48342445334674</v>
      </c>
      <c r="IN48" s="65">
        <f t="shared" si="72"/>
        <v>70.84497019216451</v>
      </c>
      <c r="IO48" s="65">
        <f t="shared" si="72"/>
        <v>76.64897987439781</v>
      </c>
      <c r="IP48" s="65">
        <f t="shared" si="72"/>
        <v>82.93338520805992</v>
      </c>
      <c r="IQ48" s="65">
        <f t="shared" si="72"/>
        <v>89.74017351880138</v>
      </c>
      <c r="IR48" s="65">
        <f t="shared" si="72"/>
        <v>97.11647910210877</v>
      </c>
      <c r="IS48" s="65">
        <f t="shared" si="72"/>
        <v>105.1166892198753</v>
      </c>
      <c r="IT48" s="65">
        <f t="shared" si="72"/>
        <v>113.80743081341598</v>
      </c>
      <c r="IU48" s="65">
        <f t="shared" si="72"/>
        <v>123.28335683214118</v>
      </c>
      <c r="IV48" s="65">
        <f t="shared" si="72"/>
        <v>135.5822354230441</v>
      </c>
    </row>
    <row r="49" s="1" customFormat="1" ht="11.25">
      <c r="B49" s="64"/>
    </row>
    <row r="50" spans="1:256" s="1" customFormat="1" ht="11.25">
      <c r="A50" s="1" t="s">
        <v>49</v>
      </c>
      <c r="B50" s="64"/>
      <c r="D50" s="1">
        <f>1/(1+D39)</f>
        <v>0.917551287326164</v>
      </c>
      <c r="E50" s="1">
        <f aca="true" t="shared" si="73" ref="E50:BP50">D50/(1+E39)</f>
        <v>0.8427107680515541</v>
      </c>
      <c r="F50" s="1">
        <f t="shared" si="73"/>
        <v>0.7747415658659065</v>
      </c>
      <c r="G50" s="1">
        <f t="shared" si="73"/>
        <v>0.712983090232844</v>
      </c>
      <c r="H50" s="1">
        <f t="shared" si="73"/>
        <v>0.6568451823424164</v>
      </c>
      <c r="I50" s="1">
        <f t="shared" si="73"/>
        <v>0.6058144840254833</v>
      </c>
      <c r="J50" s="1">
        <f t="shared" si="73"/>
        <v>0.5587628595264569</v>
      </c>
      <c r="K50" s="1">
        <f t="shared" si="73"/>
        <v>0.5153788065454366</v>
      </c>
      <c r="L50" s="1">
        <f t="shared" si="73"/>
        <v>0.4753753147496412</v>
      </c>
      <c r="M50" s="1">
        <f t="shared" si="73"/>
        <v>0.43848793099929234</v>
      </c>
      <c r="N50" s="1">
        <f t="shared" si="73"/>
        <v>0.4044729781934293</v>
      </c>
      <c r="O50" s="1">
        <f t="shared" si="73"/>
        <v>0.37310591547126293</v>
      </c>
      <c r="P50" s="1">
        <f t="shared" si="73"/>
        <v>0.3441798284895906</v>
      </c>
      <c r="Q50" s="1">
        <f t="shared" si="73"/>
        <v>0.31750403940211425</v>
      </c>
      <c r="R50" s="1">
        <f t="shared" si="73"/>
        <v>0.2929028269987061</v>
      </c>
      <c r="S50" s="1">
        <f t="shared" si="73"/>
        <v>0.27021424822769613</v>
      </c>
      <c r="T50" s="1">
        <f t="shared" si="73"/>
        <v>0.24928905302756743</v>
      </c>
      <c r="U50" s="1">
        <f t="shared" si="73"/>
        <v>0.22998968504105588</v>
      </c>
      <c r="V50" s="1">
        <f t="shared" si="73"/>
        <v>0.2121893613791564</v>
      </c>
      <c r="W50" s="1">
        <f t="shared" si="73"/>
        <v>0.1957712251491681</v>
      </c>
      <c r="X50" s="1">
        <f t="shared" si="73"/>
        <v>0.18062756496354349</v>
      </c>
      <c r="Y50" s="1">
        <f t="shared" si="73"/>
        <v>0.1666590961085082</v>
      </c>
      <c r="Z50" s="1">
        <f t="shared" si="73"/>
        <v>0.15377429847645896</v>
      </c>
      <c r="AA50" s="1">
        <f t="shared" si="73"/>
        <v>0.1418888067570357</v>
      </c>
      <c r="AB50" s="1">
        <f t="shared" si="73"/>
        <v>0.13092484874126198</v>
      </c>
      <c r="AC50" s="1">
        <f t="shared" si="73"/>
        <v>0.12081072792378984</v>
      </c>
      <c r="AD50" s="1">
        <f t="shared" si="73"/>
        <v>0.1114803468924041</v>
      </c>
      <c r="AE50" s="1">
        <f t="shared" si="73"/>
        <v>0.10287276827367683</v>
      </c>
      <c r="AF50" s="1">
        <f t="shared" si="73"/>
        <v>0.09493181026098156</v>
      </c>
      <c r="AG50" s="1">
        <f t="shared" si="73"/>
        <v>0.08760567398778735</v>
      </c>
      <c r="AH50" s="1">
        <f t="shared" si="73"/>
        <v>0.08084660022691495</v>
      </c>
      <c r="AI50" s="1">
        <f t="shared" si="73"/>
        <v>0.07461055309677665</v>
      </c>
      <c r="AJ50" s="1">
        <f t="shared" si="73"/>
        <v>0.06885692863994126</v>
      </c>
      <c r="AK50" s="1">
        <f t="shared" si="73"/>
        <v>0.06354828630895377</v>
      </c>
      <c r="AL50" s="1">
        <f t="shared" si="73"/>
        <v>0.058650101550380335</v>
      </c>
      <c r="AM50" s="1">
        <f t="shared" si="73"/>
        <v>0.054130537821631755</v>
      </c>
      <c r="AN50" s="1">
        <f t="shared" si="73"/>
        <v>0.04996023650724363</v>
      </c>
      <c r="AO50" s="1">
        <f t="shared" si="73"/>
        <v>0.046112123322877126</v>
      </c>
      <c r="AP50" s="1">
        <f t="shared" si="73"/>
        <v>0.04256122990719832</v>
      </c>
      <c r="AQ50" s="1">
        <f t="shared" si="73"/>
        <v>0.03928452940477122</v>
      </c>
      <c r="AR50" s="1">
        <f t="shared" si="73"/>
        <v>0.03626078493787625</v>
      </c>
      <c r="AS50" s="1">
        <f t="shared" si="73"/>
        <v>0.03347040995239792</v>
      </c>
      <c r="AT50" s="1">
        <f t="shared" si="73"/>
        <v>0.030895339503216532</v>
      </c>
      <c r="AU50" s="1">
        <f t="shared" si="73"/>
        <v>0.02851891161844558</v>
      </c>
      <c r="AV50" s="1">
        <f t="shared" si="73"/>
        <v>0.02632575794988755</v>
      </c>
      <c r="AW50" s="1">
        <f t="shared" si="73"/>
        <v>0.02430170297970797</v>
      </c>
      <c r="AX50" s="1">
        <f t="shared" si="73"/>
        <v>0.022433671110980543</v>
      </c>
      <c r="AY50" s="1">
        <f t="shared" si="73"/>
        <v>0.02070960102283354</v>
      </c>
      <c r="AZ50" s="1">
        <f t="shared" si="73"/>
        <v>0.01911836671979367</v>
      </c>
      <c r="BA50" s="1">
        <f t="shared" si="73"/>
        <v>0.017649704749914723</v>
      </c>
      <c r="BB50" s="1">
        <f t="shared" si="73"/>
        <v>0.016294147107703192</v>
      </c>
      <c r="BC50" s="1">
        <f t="shared" si="73"/>
        <v>0.015042959375995852</v>
      </c>
      <c r="BD50" s="1">
        <f t="shared" si="73"/>
        <v>0.013888083696066627</v>
      </c>
      <c r="BE50" s="1">
        <f t="shared" si="73"/>
        <v>0.01282208618758209</v>
      </c>
      <c r="BF50" s="1">
        <f t="shared" si="73"/>
        <v>0.011838108469808185</v>
      </c>
      <c r="BG50" s="1">
        <f t="shared" si="73"/>
        <v>0.010929822962898432</v>
      </c>
      <c r="BH50" s="1">
        <f t="shared" si="73"/>
        <v>0.01009139167335343</v>
      </c>
      <c r="BI50" s="1">
        <f t="shared" si="73"/>
        <v>0.009317428191005098</v>
      </c>
      <c r="BJ50" s="1">
        <f t="shared" si="73"/>
        <v>0.008602962646305279</v>
      </c>
      <c r="BK50" s="1">
        <f t="shared" si="73"/>
        <v>0.007943409396432932</v>
      </c>
      <c r="BL50" s="1">
        <f t="shared" si="73"/>
        <v>0.0073345372269114795</v>
      </c>
      <c r="BM50" s="1">
        <f t="shared" si="73"/>
        <v>0.006772441872171223</v>
      </c>
      <c r="BN50" s="1">
        <f t="shared" si="73"/>
        <v>0.006253520673915046</v>
      </c>
      <c r="BO50" s="1">
        <f t="shared" si="73"/>
        <v>0.005774449210353239</v>
      </c>
      <c r="BP50" s="1">
        <f t="shared" si="73"/>
        <v>0.00533215974246162</v>
      </c>
      <c r="BQ50" s="1">
        <f aca="true" t="shared" si="74" ref="BQ50:EB50">BP50/(1+BQ39)</f>
        <v>0.004923821335474778</v>
      </c>
      <c r="BR50" s="1">
        <f t="shared" si="74"/>
        <v>0.004546821524934703</v>
      </c>
      <c r="BS50" s="1">
        <f t="shared" si="74"/>
        <v>0.004198749406849493</v>
      </c>
      <c r="BT50" s="1">
        <f t="shared" si="74"/>
        <v>0.003877380040946221</v>
      </c>
      <c r="BU50" s="1">
        <f t="shared" si="74"/>
        <v>0.003580660064690068</v>
      </c>
      <c r="BV50" s="1">
        <f t="shared" si="74"/>
        <v>0.003306694423747106</v>
      </c>
      <c r="BW50" s="1">
        <f t="shared" si="74"/>
        <v>0.0030537341319443853</v>
      </c>
      <c r="BX50" s="1">
        <f t="shared" si="74"/>
        <v>0.002820164980578079</v>
      </c>
      <c r="BY50" s="1">
        <f t="shared" si="74"/>
        <v>0.002604497123183918</v>
      </c>
      <c r="BZ50" s="1">
        <f t="shared" si="74"/>
        <v>0.0024053554676561366</v>
      </c>
      <c r="CA50" s="1">
        <f t="shared" si="74"/>
        <v>0.002221470812920397</v>
      </c>
      <c r="CB50" s="1">
        <f t="shared" si="74"/>
        <v>0.002051671672268302</v>
      </c>
      <c r="CC50" s="1">
        <f t="shared" si="74"/>
        <v>0.0018948767299790301</v>
      </c>
      <c r="CD50" s="1">
        <f t="shared" si="74"/>
        <v>0.0017500878820175582</v>
      </c>
      <c r="CE50" s="1">
        <f t="shared" si="74"/>
        <v>0.0016163838154367182</v>
      </c>
      <c r="CF50" s="1">
        <f t="shared" si="74"/>
        <v>0.0014929140846476746</v>
      </c>
      <c r="CG50" s="1">
        <f t="shared" si="74"/>
        <v>0.0013788936459838577</v>
      </c>
      <c r="CH50" s="1">
        <f t="shared" si="74"/>
        <v>0.0012735978149887763</v>
      </c>
      <c r="CI50" s="1">
        <f t="shared" si="74"/>
        <v>0.0011763576136284508</v>
      </c>
      <c r="CJ50" s="1">
        <f t="shared" si="74"/>
        <v>0.0010865554771829508</v>
      </c>
      <c r="CK50" s="1">
        <f t="shared" si="74"/>
        <v>0.0010036212929256654</v>
      </c>
      <c r="CL50" s="1">
        <f t="shared" si="74"/>
        <v>0.0009270287448691658</v>
      </c>
      <c r="CM50" s="1">
        <f t="shared" si="74"/>
        <v>0.0008562919408572523</v>
      </c>
      <c r="CN50" s="1">
        <f t="shared" si="74"/>
        <v>0.0007909623001273019</v>
      </c>
      <c r="CO50" s="1">
        <f t="shared" si="74"/>
        <v>0.0007306256811676076</v>
      </c>
      <c r="CP50" s="1">
        <f t="shared" si="74"/>
        <v>0.0006748997312622874</v>
      </c>
      <c r="CQ50" s="1">
        <f t="shared" si="74"/>
        <v>0.0006234314405619455</v>
      </c>
      <c r="CR50" s="1">
        <f t="shared" si="74"/>
        <v>0.0005758948848511628</v>
      </c>
      <c r="CS50" s="1">
        <f t="shared" si="74"/>
        <v>0.0005319891424128995</v>
      </c>
      <c r="CT50" s="1">
        <f t="shared" si="74"/>
        <v>0.0004914363715231316</v>
      </c>
      <c r="CU50" s="1">
        <f t="shared" si="74"/>
        <v>0.0004539800361540238</v>
      </c>
      <c r="CV50" s="1">
        <f t="shared" si="74"/>
        <v>0.00041938326842754284</v>
      </c>
      <c r="CW50" s="1">
        <f t="shared" si="74"/>
        <v>0.0003874273572500147</v>
      </c>
      <c r="CX50" s="1">
        <f t="shared" si="74"/>
        <v>0.0003579103533775778</v>
      </c>
      <c r="CY50" s="1">
        <f t="shared" si="74"/>
        <v>0.0003306457819181864</v>
      </c>
      <c r="CZ50" s="1">
        <f t="shared" si="74"/>
        <v>0.00030546145397275276</v>
      </c>
      <c r="DA50" s="1">
        <f t="shared" si="74"/>
        <v>0.0002821983697607666</v>
      </c>
      <c r="DB50" s="1">
        <f t="shared" si="74"/>
        <v>0.00026070970616852597</v>
      </c>
      <c r="DC50" s="1">
        <f t="shared" si="74"/>
        <v>0.0002408598822048523</v>
      </c>
      <c r="DD50" s="1">
        <f t="shared" si="74"/>
        <v>0.00022252369635343232</v>
      </c>
      <c r="DE50" s="1">
        <f t="shared" si="74"/>
        <v>0.00020558553027604537</v>
      </c>
      <c r="DF50" s="1">
        <f t="shared" si="74"/>
        <v>0.0001899386137499425</v>
      </c>
      <c r="DG50" s="1">
        <f t="shared" si="74"/>
        <v>0.00017548434611836103</v>
      </c>
      <c r="DH50" s="1">
        <f t="shared" si="74"/>
        <v>0.00016213166989817348</v>
      </c>
      <c r="DI50" s="1">
        <f t="shared" si="74"/>
        <v>0.0001497964925253771</v>
      </c>
      <c r="DJ50" s="1">
        <f t="shared" si="74"/>
        <v>0.00013840115252972766</v>
      </c>
      <c r="DK50" s="1">
        <f t="shared" si="74"/>
        <v>0.00012787392671634605</v>
      </c>
      <c r="DL50" s="1">
        <f t="shared" si="74"/>
        <v>0.00011814857519644414</v>
      </c>
      <c r="DM50" s="1">
        <f t="shared" si="74"/>
        <v>0.00010916392135316044</v>
      </c>
      <c r="DN50" s="1">
        <f t="shared" si="74"/>
        <v>0.00010086346405345267</v>
      </c>
      <c r="DO50" s="1">
        <f t="shared" si="74"/>
        <v>9.319501962453368E-05</v>
      </c>
      <c r="DP50" s="1">
        <f t="shared" si="74"/>
        <v>8.61103913048116E-05</v>
      </c>
      <c r="DQ50" s="1">
        <f t="shared" si="74"/>
        <v>7.956506405595196E-05</v>
      </c>
      <c r="DR50" s="1">
        <f t="shared" si="74"/>
        <v>7.351792278566935E-05</v>
      </c>
      <c r="DS50" s="1">
        <f t="shared" si="74"/>
        <v>6.793099218123983E-05</v>
      </c>
      <c r="DT50" s="1">
        <f t="shared" si="74"/>
        <v>6.276919649248032E-05</v>
      </c>
      <c r="DU50" s="1">
        <f t="shared" si="74"/>
        <v>5.800013773097035E-05</v>
      </c>
      <c r="DV50" s="1">
        <f t="shared" si="74"/>
        <v>5.359389087042586E-05</v>
      </c>
      <c r="DW50" s="1">
        <f t="shared" si="74"/>
        <v>4.952281474214169E-05</v>
      </c>
      <c r="DX50" s="1">
        <f t="shared" si="74"/>
        <v>4.576137742000617E-05</v>
      </c>
      <c r="DY50" s="1">
        <f t="shared" si="74"/>
        <v>4.2285994982410013E-05</v>
      </c>
      <c r="DZ50" s="1">
        <f t="shared" si="74"/>
        <v>3.9074882624025034E-05</v>
      </c>
      <c r="EA50" s="1">
        <f t="shared" si="74"/>
        <v>3.6107917169469446E-05</v>
      </c>
      <c r="EB50" s="1">
        <f t="shared" si="74"/>
        <v>3.3366510113819206E-05</v>
      </c>
      <c r="EC50" s="1">
        <f aca="true" t="shared" si="75" ref="EC50:GN50">EB50/(1+EC39)</f>
        <v>3.0833490382239536E-05</v>
      </c>
      <c r="ED50" s="1">
        <f t="shared" si="75"/>
        <v>2.8492996063133877E-05</v>
      </c>
      <c r="EE50" s="1">
        <f t="shared" si="75"/>
        <v>2.6330374426540202E-05</v>
      </c>
      <c r="EF50" s="1">
        <f t="shared" si="75"/>
        <v>2.4332089592417303E-05</v>
      </c>
      <c r="EG50" s="1">
        <f t="shared" si="75"/>
        <v>2.2485637262298224E-05</v>
      </c>
      <c r="EH50" s="1">
        <f t="shared" si="75"/>
        <v>2.0779465972859574E-05</v>
      </c>
      <c r="EI50" s="1">
        <f t="shared" si="75"/>
        <v>1.9202904371554726E-05</v>
      </c>
      <c r="EJ50" s="1">
        <f t="shared" si="75"/>
        <v>1.7746094052854273E-05</v>
      </c>
      <c r="EK50" s="1">
        <f t="shared" si="75"/>
        <v>1.6399927529075863E-05</v>
      </c>
      <c r="EL50" s="1">
        <f t="shared" si="75"/>
        <v>1.515599094249601E-05</v>
      </c>
      <c r="EM50" s="1">
        <f t="shared" si="75"/>
        <v>1.4006511155629352E-05</v>
      </c>
      <c r="EN50" s="1">
        <f t="shared" si="75"/>
        <v>1.2944306884430282E-05</v>
      </c>
      <c r="EO50" s="1">
        <f t="shared" si="75"/>
        <v>1.196274356489721E-05</v>
      </c>
      <c r="EP50" s="1">
        <f t="shared" si="75"/>
        <v>1.105569166730637E-05</v>
      </c>
      <c r="EQ50" s="1">
        <f t="shared" si="75"/>
        <v>1.0217488194222582E-05</v>
      </c>
      <c r="ER50" s="1">
        <f t="shared" si="75"/>
        <v>9.442901118669555E-06</v>
      </c>
      <c r="ES50" s="1">
        <f t="shared" si="75"/>
        <v>8.727096537522011E-06</v>
      </c>
      <c r="ET50" s="1">
        <f t="shared" si="75"/>
        <v>8.06560833242615E-06</v>
      </c>
      <c r="EU50" s="1">
        <f t="shared" si="75"/>
        <v>7.454310146474106E-06</v>
      </c>
      <c r="EV50" s="1">
        <f t="shared" si="75"/>
        <v>6.889389499554425E-06</v>
      </c>
      <c r="EW50" s="1">
        <f t="shared" si="75"/>
        <v>6.367323878868104E-06</v>
      </c>
      <c r="EX50" s="1">
        <f t="shared" si="75"/>
        <v>5.884858653625524E-06</v>
      </c>
      <c r="EY50" s="1">
        <f t="shared" si="75"/>
        <v>5.438986674503691E-06</v>
      </c>
      <c r="EZ50" s="1">
        <f t="shared" si="75"/>
        <v>5.026929429119725E-06</v>
      </c>
      <c r="FA50" s="1">
        <f t="shared" si="75"/>
        <v>4.6461196346336375E-06</v>
      </c>
      <c r="FB50" s="1">
        <f t="shared" si="75"/>
        <v>4.294185157694339E-06</v>
      </c>
      <c r="FC50" s="1">
        <f t="shared" si="75"/>
        <v>3.968934160345482E-06</v>
      </c>
      <c r="FD50" s="1">
        <f t="shared" si="75"/>
        <v>3.6683413782659993E-06</v>
      </c>
      <c r="FE50" s="1">
        <f t="shared" si="75"/>
        <v>3.3905354448835174E-06</v>
      </c>
      <c r="FF50" s="1">
        <f t="shared" si="75"/>
        <v>3.133787181512957E-06</v>
      </c>
      <c r="FG50" s="1">
        <f t="shared" si="75"/>
        <v>2.8964987797797523E-06</v>
      </c>
      <c r="FH50" s="1">
        <f t="shared" si="75"/>
        <v>2.677193808226208E-06</v>
      </c>
      <c r="FI50" s="1">
        <f t="shared" si="75"/>
        <v>2.4745079802065176E-06</v>
      </c>
      <c r="FJ50" s="1">
        <f t="shared" si="75"/>
        <v>2.287180624984025E-06</v>
      </c>
      <c r="FK50" s="1">
        <f t="shared" si="75"/>
        <v>2.114046808384135E-06</v>
      </c>
      <c r="FL50" s="1">
        <f t="shared" si="75"/>
        <v>1.954030053456027E-06</v>
      </c>
      <c r="FM50" s="1">
        <f t="shared" si="75"/>
        <v>1.8061356153822265E-06</v>
      </c>
      <c r="FN50" s="1">
        <f t="shared" si="75"/>
        <v>1.669444268371089E-06</v>
      </c>
      <c r="FO50" s="1">
        <f t="shared" si="75"/>
        <v>1.5431065654957179E-06</v>
      </c>
      <c r="FP50" s="1">
        <f t="shared" si="75"/>
        <v>1.4263375354241834E-06</v>
      </c>
      <c r="FQ50" s="1">
        <f t="shared" si="75"/>
        <v>1.3184117827391753E-06</v>
      </c>
      <c r="FR50" s="1">
        <f t="shared" si="75"/>
        <v>1.218658961087817E-06</v>
      </c>
      <c r="FS50" s="1">
        <f t="shared" si="75"/>
        <v>1.1264595907505191E-06</v>
      </c>
      <c r="FT50" s="1">
        <f t="shared" si="75"/>
        <v>1.0412411943862803E-06</v>
      </c>
      <c r="FU50" s="1">
        <f t="shared" si="75"/>
        <v>9.624747267145927E-07</v>
      </c>
      <c r="FV50" s="1">
        <f t="shared" si="75"/>
        <v>8.896712757437239E-07</v>
      </c>
      <c r="FW50" s="1">
        <f t="shared" si="75"/>
        <v>8.223790148633797E-07</v>
      </c>
      <c r="FX50" s="1">
        <f t="shared" si="75"/>
        <v>7.60180386697441E-07</v>
      </c>
      <c r="FY50" s="1">
        <f t="shared" si="75"/>
        <v>7.026895010695829E-07</v>
      </c>
      <c r="FZ50" s="1">
        <f t="shared" si="75"/>
        <v>6.495497307803808E-07</v>
      </c>
      <c r="GA50" s="1">
        <f t="shared" si="75"/>
        <v>6.004314901374984E-07</v>
      </c>
      <c r="GB50" s="1">
        <f t="shared" si="75"/>
        <v>5.550301823285955E-07</v>
      </c>
      <c r="GC50" s="1">
        <f t="shared" si="75"/>
        <v>5.130643027869763E-07</v>
      </c>
      <c r="GD50" s="1">
        <f t="shared" si="75"/>
        <v>4.7427368667940497E-07</v>
      </c>
      <c r="GE50" s="1">
        <f t="shared" si="75"/>
        <v>4.3841788955015674E-07</v>
      </c>
      <c r="GF50" s="1">
        <f t="shared" si="75"/>
        <v>4.0527469099095517E-07</v>
      </c>
      <c r="GG50" s="1">
        <f t="shared" si="75"/>
        <v>3.746387119782618E-07</v>
      </c>
      <c r="GH50" s="1">
        <f t="shared" si="75"/>
        <v>3.463201372322976E-07</v>
      </c>
      <c r="GI50" s="1">
        <f t="shared" si="75"/>
        <v>3.2014353461069854E-07</v>
      </c>
      <c r="GJ50" s="1">
        <f t="shared" si="75"/>
        <v>2.9594676415799056E-07</v>
      </c>
      <c r="GK50" s="1">
        <f t="shared" si="75"/>
        <v>2.7357996999395514E-07</v>
      </c>
      <c r="GL50" s="1">
        <f t="shared" si="75"/>
        <v>2.529046487429921E-07</v>
      </c>
      <c r="GM50" s="1">
        <f t="shared" si="75"/>
        <v>2.3379278868603843E-07</v>
      </c>
      <c r="GN50" s="1">
        <f t="shared" si="75"/>
        <v>2.1612607425950187E-07</v>
      </c>
      <c r="GO50" s="1">
        <f aca="true" t="shared" si="76" ref="GO50:IV50">GN50/(1+GO39)</f>
        <v>1.9979515093480315E-07</v>
      </c>
      <c r="GP50" s="1">
        <f t="shared" si="76"/>
        <v>1.8469894589006923E-07</v>
      </c>
      <c r="GQ50" s="1">
        <f t="shared" si="76"/>
        <v>1.707440402346644E-07</v>
      </c>
      <c r="GR50" s="1">
        <f t="shared" si="76"/>
        <v>1.5784408886978573E-07</v>
      </c>
      <c r="GS50" s="1">
        <f t="shared" si="76"/>
        <v>1.4591928436631125E-07</v>
      </c>
      <c r="GT50" s="1">
        <f t="shared" si="76"/>
        <v>1.3489586151635488E-07</v>
      </c>
      <c r="GU50" s="1">
        <f t="shared" si="76"/>
        <v>1.2470563946927705E-07</v>
      </c>
      <c r="GV50" s="1">
        <f t="shared" si="76"/>
        <v>1.1528559859782903E-07</v>
      </c>
      <c r="GW50" s="1">
        <f t="shared" si="76"/>
        <v>1.065774894571464E-07</v>
      </c>
      <c r="GX50" s="1">
        <f t="shared" si="76"/>
        <v>9.852747139981909E-08</v>
      </c>
      <c r="GY50" s="1">
        <f t="shared" si="76"/>
        <v>9.108577859551107E-08</v>
      </c>
      <c r="GZ50" s="1">
        <f t="shared" si="76"/>
        <v>8.420641137474755E-08</v>
      </c>
      <c r="HA50" s="1">
        <f t="shared" si="76"/>
        <v>7.784685097460444E-08</v>
      </c>
      <c r="HB50" s="1">
        <f t="shared" si="76"/>
        <v>7.196779591011914E-08</v>
      </c>
      <c r="HC50" s="1">
        <f t="shared" si="76"/>
        <v>6.653291833020871E-08</v>
      </c>
      <c r="HD50" s="1">
        <f t="shared" si="76"/>
        <v>6.15086388415795E-08</v>
      </c>
      <c r="HE50" s="1">
        <f t="shared" si="76"/>
        <v>5.686391839932319E-08</v>
      </c>
      <c r="HF50" s="1">
        <f t="shared" si="76"/>
        <v>5.257006596934082E-08</v>
      </c>
      <c r="HG50" s="1">
        <f t="shared" si="76"/>
        <v>4.860056076608678E-08</v>
      </c>
      <c r="HH50" s="1">
        <f t="shared" si="76"/>
        <v>4.493088795999451E-08</v>
      </c>
      <c r="HI50" s="1">
        <f t="shared" si="76"/>
        <v>4.1538386832905624E-08</v>
      </c>
      <c r="HJ50" s="1">
        <f t="shared" si="76"/>
        <v>3.840211043739958E-08</v>
      </c>
      <c r="HK50" s="1">
        <f t="shared" si="76"/>
        <v>3.550269588759808E-08</v>
      </c>
      <c r="HL50" s="1">
        <f t="shared" si="76"/>
        <v>3.282224447524619E-08</v>
      </c>
      <c r="HM50" s="1">
        <f t="shared" si="76"/>
        <v>3.0344210866064935E-08</v>
      </c>
      <c r="HN50" s="1">
        <f t="shared" si="76"/>
        <v>2.8053300687911035E-08</v>
      </c>
      <c r="HO50" s="1">
        <f t="shared" si="76"/>
        <v>2.593537587452262E-08</v>
      </c>
      <c r="HP50" s="1">
        <f t="shared" si="76"/>
        <v>2.397736717690042E-08</v>
      </c>
      <c r="HQ50" s="1">
        <f t="shared" si="76"/>
        <v>2.2167193298975745E-08</v>
      </c>
      <c r="HR50" s="1">
        <f t="shared" si="76"/>
        <v>2.0493686155426073E-08</v>
      </c>
      <c r="HS50" s="1">
        <f t="shared" si="76"/>
        <v>1.894652178757449E-08</v>
      </c>
      <c r="HT50" s="1">
        <f t="shared" si="76"/>
        <v>1.7516156508487096E-08</v>
      </c>
      <c r="HU50" s="1">
        <f t="shared" si="76"/>
        <v>1.6193767880881695E-08</v>
      </c>
      <c r="HV50" s="1">
        <f t="shared" si="76"/>
        <v>1.497120016148249E-08</v>
      </c>
      <c r="HW50" s="1">
        <f t="shared" si="76"/>
        <v>1.3840913873184699E-08</v>
      </c>
      <c r="HX50" s="1">
        <f t="shared" si="76"/>
        <v>1.2795939191999001E-08</v>
      </c>
      <c r="HY50" s="1">
        <f t="shared" si="76"/>
        <v>1.1829832859383823E-08</v>
      </c>
      <c r="HZ50" s="1">
        <f t="shared" si="76"/>
        <v>1.0936638352383343E-08</v>
      </c>
      <c r="IA50" s="1">
        <f t="shared" si="76"/>
        <v>1.011084906409633E-08</v>
      </c>
      <c r="IB50" s="1">
        <f t="shared" si="76"/>
        <v>9.347374265514405E-09</v>
      </c>
      <c r="IC50" s="1">
        <f t="shared" si="76"/>
        <v>8.641507636778947E-09</v>
      </c>
      <c r="ID50" s="1">
        <f t="shared" si="76"/>
        <v>7.988898171481842E-09</v>
      </c>
      <c r="IE50" s="1">
        <f t="shared" si="76"/>
        <v>7.385523271813802E-09</v>
      </c>
      <c r="IF50" s="1">
        <f t="shared" si="76"/>
        <v>6.827663865138214E-09</v>
      </c>
      <c r="IG50" s="1">
        <f t="shared" si="76"/>
        <v>6.311881383861319E-09</v>
      </c>
      <c r="IH50" s="1">
        <f t="shared" si="76"/>
        <v>5.834996460088795E-09</v>
      </c>
      <c r="II50" s="1">
        <f t="shared" si="76"/>
        <v>5.39406919411091E-09</v>
      </c>
      <c r="IJ50" s="1">
        <f t="shared" si="76"/>
        <v>4.986380860483129E-09</v>
      </c>
      <c r="IK50" s="1">
        <f t="shared" si="76"/>
        <v>4.609416915907367E-09</v>
      </c>
      <c r="IL50" s="1">
        <f t="shared" si="76"/>
        <v>4.260851166418497E-09</v>
      </c>
      <c r="IM50" s="1">
        <f t="shared" si="76"/>
        <v>3.938530931766383E-09</v>
      </c>
      <c r="IN50" s="1">
        <f t="shared" si="76"/>
        <v>3.640463000096248E-09</v>
      </c>
      <c r="IO50" s="1">
        <f t="shared" si="76"/>
        <v>3.364800068443428E-09</v>
      </c>
      <c r="IP50" s="1">
        <f t="shared" si="76"/>
        <v>3.109827147179165E-09</v>
      </c>
      <c r="IQ50" s="1">
        <f t="shared" si="76"/>
        <v>2.873946891505107E-09</v>
      </c>
      <c r="IR50" s="1">
        <f t="shared" si="76"/>
        <v>2.6556614810584304E-09</v>
      </c>
      <c r="IS50" s="1">
        <f t="shared" si="76"/>
        <v>2.453544671560299E-09</v>
      </c>
      <c r="IT50" s="1">
        <f t="shared" si="76"/>
        <v>2.266183243784133E-09</v>
      </c>
      <c r="IU50" s="1">
        <f t="shared" si="76"/>
        <v>2.091997649598762E-09</v>
      </c>
      <c r="IV50" s="1">
        <f t="shared" si="76"/>
        <v>1.93120047901282E-09</v>
      </c>
    </row>
    <row r="51" spans="1:256" s="1" customFormat="1" ht="11.25">
      <c r="A51" s="1" t="s">
        <v>39</v>
      </c>
      <c r="B51" s="64"/>
      <c r="D51" s="1">
        <f aca="true" t="shared" si="77" ref="D51:BO51">D38*D50</f>
        <v>117.68619689597524</v>
      </c>
      <c r="E51" s="1">
        <f t="shared" si="77"/>
        <v>113.23208077025134</v>
      </c>
      <c r="F51" s="1">
        <f t="shared" si="77"/>
        <v>107.69382222921915</v>
      </c>
      <c r="G51" s="1">
        <f t="shared" si="77"/>
        <v>102.51728573036443</v>
      </c>
      <c r="H51" s="1">
        <f t="shared" si="77"/>
        <v>97.72663787862734</v>
      </c>
      <c r="I51" s="1">
        <f t="shared" si="77"/>
        <v>68.71708389122848</v>
      </c>
      <c r="J51" s="1">
        <f t="shared" si="77"/>
        <v>63.95373579221004</v>
      </c>
      <c r="K51" s="1">
        <f t="shared" si="77"/>
        <v>59.52260407205878</v>
      </c>
      <c r="L51" s="1">
        <f t="shared" si="77"/>
        <v>55.400362499624705</v>
      </c>
      <c r="M51" s="1">
        <f t="shared" si="77"/>
        <v>51.565334691872955</v>
      </c>
      <c r="N51" s="1">
        <f t="shared" si="77"/>
        <v>47.99737649312209</v>
      </c>
      <c r="O51" s="1">
        <f t="shared" si="77"/>
        <v>44.677766811528336</v>
      </c>
      <c r="P51" s="1">
        <f t="shared" si="77"/>
        <v>41.58910629914153</v>
      </c>
      <c r="Q51" s="1">
        <f t="shared" si="77"/>
        <v>38.71522330682137</v>
      </c>
      <c r="R51" s="1">
        <f t="shared" si="77"/>
        <v>36.041086586938455</v>
      </c>
      <c r="S51" s="1">
        <f t="shared" si="77"/>
        <v>33.55272425533986</v>
      </c>
      <c r="T51" s="1">
        <f t="shared" si="77"/>
        <v>31.237148559766243</v>
      </c>
      <c r="U51" s="1">
        <f t="shared" si="77"/>
        <v>29.082286034977603</v>
      </c>
      <c r="V51" s="1">
        <f t="shared" si="77"/>
        <v>27.076912655475596</v>
      </c>
      <c r="W51" s="1">
        <f t="shared" si="77"/>
        <v>25.210593625083508</v>
      </c>
      <c r="X51" s="1">
        <f t="shared" si="77"/>
        <v>23.473627468928246</v>
      </c>
      <c r="Y51" s="1">
        <f t="shared" si="77"/>
        <v>21.856994117718315</v>
      </c>
      <c r="Z51" s="1">
        <f t="shared" si="77"/>
        <v>20.35230669677073</v>
      </c>
      <c r="AA51" s="1">
        <f t="shared" si="77"/>
        <v>18.951766753141843</v>
      </c>
      <c r="AB51" s="1">
        <f t="shared" si="77"/>
        <v>17.64812267358463</v>
      </c>
      <c r="AC51" s="1">
        <f t="shared" si="77"/>
        <v>16.434631064002183</v>
      </c>
      <c r="AD51" s="1">
        <f t="shared" si="77"/>
        <v>15.30502087769912</v>
      </c>
      <c r="AE51" s="1">
        <f t="shared" si="77"/>
        <v>14.253460095146748</v>
      </c>
      <c r="AF51" s="1">
        <f t="shared" si="77"/>
        <v>13.274524772264154</v>
      </c>
      <c r="AG51" s="1">
        <f t="shared" si="77"/>
        <v>12.363170287459251</v>
      </c>
      <c r="AH51" s="1">
        <f t="shared" si="77"/>
        <v>11.514704629948612</v>
      </c>
      <c r="AI51" s="1">
        <f t="shared" si="77"/>
        <v>10.724763583253422</v>
      </c>
      <c r="AJ51" s="1">
        <f t="shared" si="77"/>
        <v>9.989287668317848</v>
      </c>
      <c r="AK51" s="1">
        <f t="shared" si="77"/>
        <v>9.304500720476145</v>
      </c>
      <c r="AL51" s="1">
        <f t="shared" si="77"/>
        <v>8.666889983562696</v>
      </c>
      <c r="AM51" s="1">
        <f t="shared" si="77"/>
        <v>8.073187612867258</v>
      </c>
      <c r="AN51" s="1">
        <f t="shared" si="77"/>
        <v>7.520353486434535</v>
      </c>
      <c r="AO51" s="1">
        <f t="shared" si="77"/>
        <v>7.0055592314373385</v>
      </c>
      <c r="AP51" s="1">
        <f t="shared" si="77"/>
        <v>6.526173379058215</v>
      </c>
      <c r="AQ51" s="1">
        <f t="shared" si="77"/>
        <v>6.07974756753324</v>
      </c>
      <c r="AR51" s="1">
        <f t="shared" si="77"/>
        <v>5.66400371877998</v>
      </c>
      <c r="AS51" s="1">
        <f t="shared" si="77"/>
        <v>5.276822119381971</v>
      </c>
      <c r="AT51" s="1">
        <f t="shared" si="77"/>
        <v>4.916230341665193</v>
      </c>
      <c r="AU51" s="1">
        <f t="shared" si="77"/>
        <v>4.580392945206194</v>
      </c>
      <c r="AV51" s="1">
        <f t="shared" si="77"/>
        <v>4.2676019033829276</v>
      </c>
      <c r="AW51" s="1">
        <f t="shared" si="77"/>
        <v>3.9762677035422658</v>
      </c>
      <c r="AX51" s="1">
        <f t="shared" si="77"/>
        <v>3.70491107303511</v>
      </c>
      <c r="AY51" s="1">
        <f t="shared" si="77"/>
        <v>3.4521552867817555</v>
      </c>
      <c r="AZ51" s="1">
        <f t="shared" si="77"/>
        <v>3.2167190151960687</v>
      </c>
      <c r="BA51" s="1">
        <f t="shared" si="77"/>
        <v>2.997409674234931</v>
      </c>
      <c r="BB51" s="1">
        <f t="shared" si="77"/>
        <v>2.7931172420658923</v>
      </c>
      <c r="BC51" s="1">
        <f t="shared" si="77"/>
        <v>2.6028085093763913</v>
      </c>
      <c r="BD51" s="1">
        <f t="shared" si="77"/>
        <v>2.425521732696466</v>
      </c>
      <c r="BE51" s="1">
        <f t="shared" si="77"/>
        <v>2.2603616622868037</v>
      </c>
      <c r="BF51" s="1">
        <f t="shared" si="77"/>
        <v>2.106494918167452</v>
      </c>
      <c r="BG51" s="1">
        <f t="shared" si="77"/>
        <v>1.9631456897408799</v>
      </c>
      <c r="BH51" s="1">
        <f t="shared" si="77"/>
        <v>1.8295917362068332</v>
      </c>
      <c r="BI51" s="1">
        <f t="shared" si="77"/>
        <v>1.7051606665852963</v>
      </c>
      <c r="BJ51" s="1">
        <f t="shared" si="77"/>
        <v>1.5892264796668891</v>
      </c>
      <c r="BK51" s="1">
        <f t="shared" si="77"/>
        <v>1.4812063456055282</v>
      </c>
      <c r="BL51" s="1">
        <f t="shared" si="77"/>
        <v>1.3805576121639689</v>
      </c>
      <c r="BM51" s="1">
        <f t="shared" si="77"/>
        <v>1.2867750198260473</v>
      </c>
      <c r="BN51" s="1">
        <f t="shared" si="77"/>
        <v>1.1993881111067866</v>
      </c>
      <c r="BO51" s="1">
        <f t="shared" si="77"/>
        <v>1.1179588204291502</v>
      </c>
      <c r="BP51" s="1">
        <f aca="true" t="shared" si="78" ref="BP51:EA51">BP38*BP50</f>
        <v>1.0420792318998906</v>
      </c>
      <c r="BQ51" s="1">
        <f t="shared" si="78"/>
        <v>0.9713694932119464</v>
      </c>
      <c r="BR51" s="1">
        <f t="shared" si="78"/>
        <v>0.9054758747321251</v>
      </c>
      <c r="BS51" s="1">
        <f t="shared" si="78"/>
        <v>0.844068963604946</v>
      </c>
      <c r="BT51" s="1">
        <f t="shared" si="78"/>
        <v>0.7868419834207544</v>
      </c>
      <c r="BU51" s="1">
        <f t="shared" si="78"/>
        <v>0.7335092306624772</v>
      </c>
      <c r="BV51" s="1">
        <f t="shared" si="78"/>
        <v>0.6838046197643483</v>
      </c>
      <c r="BW51" s="1">
        <f t="shared" si="78"/>
        <v>0.6374803291909399</v>
      </c>
      <c r="BX51" s="1">
        <f t="shared" si="78"/>
        <v>0.5943055414790767</v>
      </c>
      <c r="BY51" s="1">
        <f t="shared" si="78"/>
        <v>0.5540652706815674</v>
      </c>
      <c r="BZ51" s="1">
        <f t="shared" si="78"/>
        <v>0.5165592711128856</v>
      </c>
      <c r="CA51" s="1">
        <f t="shared" si="78"/>
        <v>0.481601021725475</v>
      </c>
      <c r="CB51" s="1">
        <f t="shared" si="78"/>
        <v>0.4490167808435734</v>
      </c>
      <c r="CC51" s="1">
        <f t="shared" si="78"/>
        <v>0.41864470635150597</v>
      </c>
      <c r="CD51" s="1">
        <f t="shared" si="78"/>
        <v>0.3903340367773038</v>
      </c>
      <c r="CE51" s="1">
        <f t="shared" si="78"/>
        <v>0.36394432903211144</v>
      </c>
      <c r="CF51" s="1">
        <f t="shared" si="78"/>
        <v>0.3393447488628982</v>
      </c>
      <c r="CG51" s="1">
        <f t="shared" si="78"/>
        <v>0.3164134103520773</v>
      </c>
      <c r="CH51" s="1">
        <f t="shared" si="78"/>
        <v>0.2950367610542572</v>
      </c>
      <c r="CI51" s="1">
        <f t="shared" si="78"/>
        <v>0.2751090095988888</v>
      </c>
      <c r="CJ51" s="1">
        <f t="shared" si="78"/>
        <v>0.2565315928093066</v>
      </c>
      <c r="CK51" s="1">
        <f t="shared" si="78"/>
        <v>0.23921267959478845</v>
      </c>
      <c r="CL51" s="1">
        <f t="shared" si="78"/>
        <v>0.22306670906388204</v>
      </c>
      <c r="CM51" s="1">
        <f t="shared" si="78"/>
        <v>0.20801396048539939</v>
      </c>
      <c r="CN51" s="1">
        <f t="shared" si="78"/>
        <v>0.1939801528891063</v>
      </c>
      <c r="CO51" s="1">
        <f t="shared" si="78"/>
        <v>0.18089607225213317</v>
      </c>
      <c r="CP51" s="1">
        <f t="shared" si="78"/>
        <v>0.1686972243603169</v>
      </c>
      <c r="CQ51" s="1">
        <f t="shared" si="78"/>
        <v>0.15732351156682262</v>
      </c>
      <c r="CR51" s="1">
        <f t="shared" si="78"/>
        <v>0.1467189317941965</v>
      </c>
      <c r="CS51" s="1">
        <f t="shared" si="78"/>
        <v>0.13683129824112497</v>
      </c>
      <c r="CT51" s="1">
        <f t="shared" si="78"/>
        <v>0.12761197836223573</v>
      </c>
      <c r="CU51" s="1">
        <f t="shared" si="78"/>
        <v>0.11901565078883983</v>
      </c>
      <c r="CV51" s="1">
        <f t="shared" si="78"/>
        <v>0.11100007895111012</v>
      </c>
      <c r="CW51" s="1">
        <f t="shared" si="78"/>
        <v>0.1035259002483117</v>
      </c>
      <c r="CX51" s="1">
        <f t="shared" si="78"/>
        <v>0.09655642969379798</v>
      </c>
      <c r="CY51" s="1">
        <f t="shared" si="78"/>
        <v>0.09005747703598947</v>
      </c>
      <c r="CZ51" s="1">
        <f t="shared" si="78"/>
        <v>0.08399717642585056</v>
      </c>
      <c r="DA51" s="1">
        <f t="shared" si="78"/>
        <v>0.07834582776584217</v>
      </c>
      <c r="DB51" s="1">
        <f t="shared" si="78"/>
        <v>0.07307574893529202</v>
      </c>
      <c r="DC51" s="1">
        <f t="shared" si="78"/>
        <v>0.06816113814290695</v>
      </c>
      <c r="DD51" s="1">
        <f t="shared" si="78"/>
        <v>0.06357794570904662</v>
      </c>
      <c r="DE51" s="1">
        <f t="shared" si="78"/>
        <v>0.059303754628657494</v>
      </c>
      <c r="DF51" s="1">
        <f t="shared" si="78"/>
        <v>0.05531766931068226</v>
      </c>
      <c r="DG51" s="1">
        <f t="shared" si="78"/>
        <v>0.051600211931552536</v>
      </c>
      <c r="DH51" s="1">
        <f t="shared" si="78"/>
        <v>0.048133225879255184</v>
      </c>
      <c r="DI51" s="1">
        <f t="shared" si="78"/>
        <v>0.04489978580064332</v>
      </c>
      <c r="DJ51" s="1">
        <f t="shared" si="78"/>
        <v>0.04188411379832844</v>
      </c>
      <c r="DK51" s="1">
        <f t="shared" si="78"/>
        <v>0.03907150135481654</v>
      </c>
      <c r="DL51" s="1">
        <f t="shared" si="78"/>
        <v>0.036448236590702766</v>
      </c>
      <c r="DM51" s="1">
        <f t="shared" si="78"/>
        <v>0.034001536490866985</v>
      </c>
      <c r="DN51" s="1">
        <f t="shared" si="78"/>
        <v>0.031719483757859</v>
      </c>
      <c r="DO51" s="1">
        <f t="shared" si="78"/>
        <v>0.029590967975157294</v>
      </c>
      <c r="DP51" s="1">
        <f t="shared" si="78"/>
        <v>0.027605630784852297</v>
      </c>
      <c r="DQ51" s="1">
        <f t="shared" si="78"/>
        <v>0.0257538148046566</v>
      </c>
      <c r="DR51" s="1">
        <f t="shared" si="78"/>
        <v>0.024026516028087655</v>
      </c>
      <c r="DS51" s="1">
        <f t="shared" si="78"/>
        <v>0.022415339469298974</v>
      </c>
      <c r="DT51" s="1">
        <f t="shared" si="78"/>
        <v>0.020912457830447647</v>
      </c>
      <c r="DU51" s="1">
        <f t="shared" si="78"/>
        <v>0.01951057298476191</v>
      </c>
      <c r="DV51" s="1">
        <f t="shared" si="78"/>
        <v>0.01820288008269276</v>
      </c>
      <c r="DW51" s="1">
        <f t="shared" si="78"/>
        <v>0.01698303410177099</v>
      </c>
      <c r="DX51" s="1">
        <f t="shared" si="78"/>
        <v>0.0158451186731141</v>
      </c>
      <c r="DY51" s="1">
        <f t="shared" si="78"/>
        <v>0.014783617028999824</v>
      </c>
      <c r="DZ51" s="1">
        <f t="shared" si="78"/>
        <v>0.013793384926603236</v>
      </c>
      <c r="EA51" s="1">
        <f t="shared" si="78"/>
        <v>0.012869625412938238</v>
      </c>
      <c r="EB51" s="1">
        <f aca="true" t="shared" si="79" ref="EB51:GM51">EB38*EB50</f>
        <v>0.012007865305301853</v>
      </c>
      <c r="EC51" s="1">
        <f t="shared" si="79"/>
        <v>0.011203933270139545</v>
      </c>
      <c r="ED51" s="1">
        <f t="shared" si="79"/>
        <v>0.01045393939127545</v>
      </c>
      <c r="EE51" s="1">
        <f t="shared" si="79"/>
        <v>0.009754256125924335</v>
      </c>
      <c r="EF51" s="1">
        <f t="shared" si="79"/>
        <v>0.0091015005538605</v>
      </c>
      <c r="EG51" s="1">
        <f t="shared" si="79"/>
        <v>0.008492517831598259</v>
      </c>
      <c r="EH51" s="1">
        <f t="shared" si="79"/>
        <v>0.007924365769472407</v>
      </c>
      <c r="EI51" s="1">
        <f t="shared" si="79"/>
        <v>0.007394300455125742</v>
      </c>
      <c r="EJ51" s="1">
        <f t="shared" si="79"/>
        <v>0.0068997628521432555</v>
      </c>
      <c r="EK51" s="1">
        <f t="shared" si="79"/>
        <v>0.006438366307445469</v>
      </c>
      <c r="EL51" s="1">
        <f t="shared" si="79"/>
        <v>0.006007884905591564</v>
      </c>
      <c r="EM51" s="1">
        <f t="shared" si="79"/>
        <v>0.005606242612369473</v>
      </c>
      <c r="EN51" s="1">
        <f t="shared" si="79"/>
        <v>0.0052315031539865355</v>
      </c>
      <c r="EO51" s="1">
        <f t="shared" si="79"/>
        <v>0.004881860581840568</v>
      </c>
      <c r="EP51" s="1">
        <f t="shared" si="79"/>
        <v>0.004555630476266073</v>
      </c>
      <c r="EQ51" s="1">
        <f t="shared" si="79"/>
        <v>0.004251241745830912</v>
      </c>
      <c r="ER51" s="1">
        <f t="shared" si="79"/>
        <v>0.003967228981721458</v>
      </c>
      <c r="ES51" s="1">
        <f t="shared" si="79"/>
        <v>0.00370222532951388</v>
      </c>
      <c r="ET51" s="1">
        <f t="shared" si="79"/>
        <v>0.0034549558431998086</v>
      </c>
      <c r="EU51" s="1">
        <f t="shared" si="79"/>
        <v>0.0032242312887292707</v>
      </c>
      <c r="EV51" s="1">
        <f t="shared" si="79"/>
        <v>0.003008942366564465</v>
      </c>
      <c r="EW51" s="1">
        <f t="shared" si="79"/>
        <v>0.0028080543248160017</v>
      </c>
      <c r="EX51" s="1">
        <f t="shared" si="79"/>
        <v>0.0026206019364691724</v>
      </c>
      <c r="EY51" s="1">
        <f t="shared" si="79"/>
        <v>0.0024456848160113362</v>
      </c>
      <c r="EZ51" s="1">
        <f t="shared" si="79"/>
        <v>0.0022824630524517944</v>
      </c>
      <c r="FA51" s="1">
        <f t="shared" si="79"/>
        <v>0.0021301531372909456</v>
      </c>
      <c r="FB51" s="1">
        <f t="shared" si="79"/>
        <v>0.001988024167454034</v>
      </c>
      <c r="FC51" s="1">
        <f t="shared" si="79"/>
        <v>0.0018553943045637152</v>
      </c>
      <c r="FD51" s="1">
        <f t="shared" si="79"/>
        <v>0.0017316274731917888</v>
      </c>
      <c r="FE51" s="1">
        <f t="shared" si="79"/>
        <v>0.0016161302819101948</v>
      </c>
      <c r="FF51" s="1">
        <f t="shared" si="79"/>
        <v>0.0015083491520606121</v>
      </c>
      <c r="FG51" s="1">
        <f t="shared" si="79"/>
        <v>0.0014077676401862834</v>
      </c>
      <c r="FH51" s="1">
        <f t="shared" si="79"/>
        <v>0.001313903941024121</v>
      </c>
      <c r="FI51" s="1">
        <f t="shared" si="79"/>
        <v>0.0012263085588445528</v>
      </c>
      <c r="FJ51" s="1">
        <f t="shared" si="79"/>
        <v>0.0011445621357553469</v>
      </c>
      <c r="FK51" s="1">
        <f t="shared" si="79"/>
        <v>0.0010682734263579917</v>
      </c>
      <c r="FL51" s="1">
        <f t="shared" si="79"/>
        <v>0.0009970774088649487</v>
      </c>
      <c r="FM51" s="1">
        <f t="shared" si="79"/>
        <v>0.0009306335234568379</v>
      </c>
      <c r="FN51" s="1">
        <f t="shared" si="79"/>
        <v>0.0008686240292837146</v>
      </c>
      <c r="FO51" s="1">
        <f t="shared" si="79"/>
        <v>0.0008107524720971605</v>
      </c>
      <c r="FP51" s="1">
        <f t="shared" si="79"/>
        <v>0.0007567422550428606</v>
      </c>
      <c r="FQ51" s="1">
        <f t="shared" si="79"/>
        <v>0.0007063353056493564</v>
      </c>
      <c r="FR51" s="1">
        <f t="shared" si="79"/>
        <v>0.0006592908325202992</v>
      </c>
      <c r="FS51" s="1">
        <f t="shared" si="79"/>
        <v>0.0006153841656771044</v>
      </c>
      <c r="FT51" s="1">
        <f t="shared" si="79"/>
        <v>0.0005744056749086158</v>
      </c>
      <c r="FU51" s="1">
        <f t="shared" si="79"/>
        <v>0.0005361597608662841</v>
      </c>
      <c r="FV51" s="1">
        <f t="shared" si="79"/>
        <v>0.0005004639139993112</v>
      </c>
      <c r="FW51" s="1">
        <f t="shared" si="79"/>
        <v>0.000467147836756011</v>
      </c>
      <c r="FX51" s="1">
        <f t="shared" si="79"/>
        <v>0.0004360526247869132</v>
      </c>
      <c r="FY51" s="1">
        <f t="shared" si="79"/>
        <v>0.0004070300031734293</v>
      </c>
      <c r="FZ51" s="1">
        <f t="shared" si="79"/>
        <v>0.00037994161397464355</v>
      </c>
      <c r="GA51" s="1">
        <f t="shared" si="79"/>
        <v>0.0003546583516353062</v>
      </c>
      <c r="GB51" s="1">
        <f t="shared" si="79"/>
        <v>0.00033105974303164487</v>
      </c>
      <c r="GC51" s="1">
        <f t="shared" si="79"/>
        <v>0.0003090333691493148</v>
      </c>
      <c r="GD51" s="1">
        <f t="shared" si="79"/>
        <v>0.00028847432559076734</v>
      </c>
      <c r="GE51" s="1">
        <f t="shared" si="79"/>
        <v>0.0002692847192985268</v>
      </c>
      <c r="GF51" s="1">
        <f t="shared" si="79"/>
        <v>0.0002513731990572585</v>
      </c>
      <c r="GG51" s="1">
        <f t="shared" si="79"/>
        <v>0.00023465451750196797</v>
      </c>
      <c r="GH51" s="1">
        <f t="shared" si="79"/>
        <v>0.00021904912251299115</v>
      </c>
      <c r="GI51" s="1">
        <f t="shared" si="79"/>
        <v>0.00020448277602138433</v>
      </c>
      <c r="GJ51" s="1">
        <f t="shared" si="79"/>
        <v>0.000190886198381598</v>
      </c>
      <c r="GK51" s="1">
        <f t="shared" si="79"/>
        <v>0.0001781947365925806</v>
      </c>
      <c r="GL51" s="1">
        <f t="shared" si="79"/>
        <v>0.00016634805476431963</v>
      </c>
      <c r="GM51" s="1">
        <f t="shared" si="79"/>
        <v>0.000155289845334852</v>
      </c>
      <c r="GN51" s="1">
        <f aca="true" t="shared" si="80" ref="GN51:IV51">GN38*GN50</f>
        <v>0.00014496755964350374</v>
      </c>
      <c r="GO51" s="1">
        <f t="shared" si="80"/>
        <v>0.000135332156560037</v>
      </c>
      <c r="GP51" s="1">
        <f t="shared" si="80"/>
        <v>0.0001263378679569582</v>
      </c>
      <c r="GQ51" s="1">
        <f t="shared" si="80"/>
        <v>0.0001179419798939006</v>
      </c>
      <c r="GR51" s="1">
        <f t="shared" si="80"/>
        <v>0.00011010462845914055</v>
      </c>
      <c r="GS51" s="1">
        <f t="shared" si="80"/>
        <v>0.00010278860928431233</v>
      </c>
      <c r="GT51" s="1">
        <f t="shared" si="80"/>
        <v>9.595919981459874E-05</v>
      </c>
      <c r="GU51" s="1">
        <f t="shared" si="80"/>
        <v>8.958399347842032E-05</v>
      </c>
      <c r="GV51" s="1">
        <f t="shared" si="80"/>
        <v>8.363274495822457E-05</v>
      </c>
      <c r="GW51" s="1">
        <f t="shared" si="80"/>
        <v>7.807722581767258E-05</v>
      </c>
      <c r="GX51" s="1">
        <f t="shared" si="80"/>
        <v>7.289108979059509E-05</v>
      </c>
      <c r="GY51" s="1">
        <f t="shared" si="80"/>
        <v>6.804974708378807E-05</v>
      </c>
      <c r="GZ51" s="1">
        <f t="shared" si="80"/>
        <v>6.353024708926923E-05</v>
      </c>
      <c r="HA51" s="1">
        <f t="shared" si="80"/>
        <v>5.931116894223175E-05</v>
      </c>
      <c r="HB51" s="1">
        <f t="shared" si="80"/>
        <v>5.537251939881124E-05</v>
      </c>
      <c r="HC51" s="1">
        <f t="shared" si="80"/>
        <v>5.1695637543108555E-05</v>
      </c>
      <c r="HD51" s="1">
        <f t="shared" si="80"/>
        <v>4.826310586585903E-05</v>
      </c>
      <c r="HE51" s="1">
        <f t="shared" si="80"/>
        <v>4.5058667287867636E-05</v>
      </c>
      <c r="HF51" s="1">
        <f t="shared" si="80"/>
        <v>4.2067147729989614E-05</v>
      </c>
      <c r="HG51" s="1">
        <f t="shared" si="80"/>
        <v>3.9274383858166556E-05</v>
      </c>
      <c r="HH51" s="1">
        <f t="shared" si="80"/>
        <v>3.666715565695935E-05</v>
      </c>
      <c r="HI51" s="1">
        <f t="shared" si="80"/>
        <v>3.423312350827282E-05</v>
      </c>
      <c r="HJ51" s="1">
        <f t="shared" si="80"/>
        <v>3.196076947365569E-05</v>
      </c>
      <c r="HK51" s="1">
        <f t="shared" si="80"/>
        <v>2.9839342498788127E-05</v>
      </c>
      <c r="HL51" s="1">
        <f t="shared" si="80"/>
        <v>2.785880727763777E-05</v>
      </c>
      <c r="HM51" s="1">
        <f t="shared" si="80"/>
        <v>2.6009796531362977E-05</v>
      </c>
      <c r="HN51" s="1">
        <f t="shared" si="80"/>
        <v>2.428356647345592E-05</v>
      </c>
      <c r="HO51" s="1">
        <f t="shared" si="80"/>
        <v>2.2671955247927485E-05</v>
      </c>
      <c r="HP51" s="1">
        <f t="shared" si="80"/>
        <v>2.1167344141613213E-05</v>
      </c>
      <c r="HQ51" s="1">
        <f t="shared" si="80"/>
        <v>1.9762621384995706E-05</v>
      </c>
      <c r="HR51" s="1">
        <f t="shared" si="80"/>
        <v>1.8451148368355806E-05</v>
      </c>
      <c r="HS51" s="1">
        <f t="shared" si="80"/>
        <v>1.7226728111643332E-05</v>
      </c>
      <c r="HT51" s="1">
        <f t="shared" si="80"/>
        <v>1.608357583725207E-05</v>
      </c>
      <c r="HU51" s="1">
        <f t="shared" si="80"/>
        <v>1.501629150494445E-05</v>
      </c>
      <c r="HV51" s="1">
        <f t="shared" si="80"/>
        <v>1.4019834177544615E-05</v>
      </c>
      <c r="HW51" s="1">
        <f t="shared" si="80"/>
        <v>1.3089498094747112E-05</v>
      </c>
      <c r="HX51" s="1">
        <f t="shared" si="80"/>
        <v>1.2220890340509589E-05</v>
      </c>
      <c r="HY51" s="1">
        <f t="shared" si="80"/>
        <v>1.1409909997044398E-05</v>
      </c>
      <c r="HZ51" s="1">
        <f t="shared" si="80"/>
        <v>1.0652728685423125E-05</v>
      </c>
      <c r="IA51" s="1">
        <f t="shared" si="80"/>
        <v>9.94577239927967E-06</v>
      </c>
      <c r="IB51" s="1">
        <f t="shared" si="80"/>
        <v>9.285704544052292E-06</v>
      </c>
      <c r="IC51" s="1">
        <f t="shared" si="80"/>
        <v>8.66941009964065E-06</v>
      </c>
      <c r="ID51" s="1">
        <f t="shared" si="80"/>
        <v>8.093980829248926E-06</v>
      </c>
      <c r="IE51" s="1">
        <f t="shared" si="80"/>
        <v>7.556701461489142E-06</v>
      </c>
      <c r="IF51" s="1">
        <f t="shared" si="80"/>
        <v>7.055036776431117E-06</v>
      </c>
      <c r="IG51" s="1">
        <f t="shared" si="80"/>
        <v>6.586619529028641E-06</v>
      </c>
      <c r="IH51" s="1">
        <f t="shared" si="80"/>
        <v>6.149239144911019E-06</v>
      </c>
      <c r="II51" s="1">
        <f t="shared" si="80"/>
        <v>5.74083112334697E-06</v>
      </c>
      <c r="IJ51" s="1">
        <f t="shared" si="80"/>
        <v>5.359467079258782E-06</v>
      </c>
      <c r="IK51" s="1">
        <f t="shared" si="80"/>
        <v>5.003345348624435E-06</v>
      </c>
      <c r="IL51" s="1">
        <f t="shared" si="80"/>
        <v>4.670782065874703E-06</v>
      </c>
      <c r="IM51" s="1">
        <f t="shared" si="80"/>
        <v>4.360202590790653E-06</v>
      </c>
      <c r="IN51" s="1">
        <f t="shared" si="80"/>
        <v>4.07013310076497E-06</v>
      </c>
      <c r="IO51" s="1">
        <f t="shared" si="80"/>
        <v>3.7991920380152556E-06</v>
      </c>
      <c r="IP51" s="1">
        <f t="shared" si="80"/>
        <v>3.54608082789056E-06</v>
      </c>
      <c r="IQ51" s="1">
        <f t="shared" si="80"/>
        <v>3.3095726449188557E-06</v>
      </c>
      <c r="IR51" s="1">
        <f t="shared" si="80"/>
        <v>3.08849634698933E-06</v>
      </c>
      <c r="IS51" s="1">
        <f t="shared" si="80"/>
        <v>2.8817077799326144E-06</v>
      </c>
      <c r="IT51" s="1">
        <f t="shared" si="80"/>
        <v>2.688022970270069E-06</v>
      </c>
      <c r="IU51" s="1">
        <f t="shared" si="80"/>
        <v>2.50600257254213E-06</v>
      </c>
      <c r="IV51" s="1">
        <f t="shared" si="80"/>
        <v>2.336309807457531E-06</v>
      </c>
    </row>
    <row r="52" s="1" customFormat="1" ht="11.25">
      <c r="B52" s="64"/>
    </row>
    <row r="53" spans="1:256" s="1" customFormat="1" ht="11.25">
      <c r="A53" s="1" t="s">
        <v>55</v>
      </c>
      <c r="B53" s="64"/>
      <c r="D53" s="1">
        <f>1/(1+D43)</f>
        <v>0.9144932336984282</v>
      </c>
      <c r="E53" s="1">
        <f aca="true" t="shared" si="81" ref="E53:BP53">D53/(1+E43)</f>
        <v>0.8377750436626143</v>
      </c>
      <c r="F53" s="1">
        <f t="shared" si="81"/>
        <v>0.768779051753194</v>
      </c>
      <c r="G53" s="1">
        <f t="shared" si="81"/>
        <v>0.706591235133826</v>
      </c>
      <c r="H53" s="1">
        <f t="shared" si="81"/>
        <v>0.6504278180133969</v>
      </c>
      <c r="I53" s="1">
        <f t="shared" si="81"/>
        <v>0.5996309351725128</v>
      </c>
      <c r="J53" s="1">
        <f t="shared" si="81"/>
        <v>0.5528193839525386</v>
      </c>
      <c r="K53" s="1">
        <f t="shared" si="81"/>
        <v>0.5096788962798229</v>
      </c>
      <c r="L53" s="1">
        <f t="shared" si="81"/>
        <v>0.46992012603584976</v>
      </c>
      <c r="M53" s="1">
        <f t="shared" si="81"/>
        <v>0.43327666037018064</v>
      </c>
      <c r="N53" s="1">
        <f t="shared" si="81"/>
        <v>0.3995031907955085</v>
      </c>
      <c r="O53" s="1">
        <f t="shared" si="81"/>
        <v>0.36837383113002586</v>
      </c>
      <c r="P53" s="1">
        <f t="shared" si="81"/>
        <v>0.3396805704080786</v>
      </c>
      <c r="Q53" s="1">
        <f t="shared" si="81"/>
        <v>0.3132318498488944</v>
      </c>
      <c r="R53" s="1">
        <f t="shared" si="81"/>
        <v>0.2888512538622743</v>
      </c>
      <c r="S53" s="1">
        <f t="shared" si="81"/>
        <v>0.2663763058861347</v>
      </c>
      <c r="T53" s="1">
        <f t="shared" si="81"/>
        <v>0.24565736059976057</v>
      </c>
      <c r="U53" s="1">
        <f t="shared" si="81"/>
        <v>0.22655658474412915</v>
      </c>
      <c r="V53" s="1">
        <f t="shared" si="81"/>
        <v>0.2089470194117877</v>
      </c>
      <c r="W53" s="1">
        <f t="shared" si="81"/>
        <v>0.19271171724817893</v>
      </c>
      <c r="X53" s="1">
        <f t="shared" si="81"/>
        <v>0.17774294853828537</v>
      </c>
      <c r="Y53" s="1">
        <f t="shared" si="81"/>
        <v>0.16394147064092393</v>
      </c>
      <c r="Z53" s="1">
        <f t="shared" si="81"/>
        <v>0.1512158556815605</v>
      </c>
      <c r="AA53" s="1">
        <f t="shared" si="81"/>
        <v>0.13948187182642038</v>
      </c>
      <c r="AB53" s="1">
        <f t="shared" si="81"/>
        <v>0.128661913838965</v>
      </c>
      <c r="AC53" s="1">
        <f t="shared" si="81"/>
        <v>0.11868447896725547</v>
      </c>
      <c r="AD53" s="1">
        <f t="shared" si="81"/>
        <v>0.10948368452986458</v>
      </c>
      <c r="AE53" s="1">
        <f t="shared" si="81"/>
        <v>0.10099882386115952</v>
      </c>
      <c r="AF53" s="1">
        <f t="shared" si="81"/>
        <v>0.09317395754609079</v>
      </c>
      <c r="AG53" s="1">
        <f t="shared" si="81"/>
        <v>0.08595753712204457</v>
      </c>
      <c r="AH53" s="1">
        <f t="shared" si="81"/>
        <v>0.07930205865264103</v>
      </c>
      <c r="AI53" s="1">
        <f t="shared" si="81"/>
        <v>0.0731637437872364</v>
      </c>
      <c r="AJ53" s="1">
        <f t="shared" si="81"/>
        <v>0.06750224611182168</v>
      </c>
      <c r="AK53" s="1">
        <f t="shared" si="81"/>
        <v>0.06228038077339082</v>
      </c>
      <c r="AL53" s="1">
        <f t="shared" si="81"/>
        <v>0.05746387552194749</v>
      </c>
      <c r="AM53" s="1">
        <f t="shared" si="81"/>
        <v>0.05302114146329797</v>
      </c>
      <c r="AN53" s="1">
        <f t="shared" si="81"/>
        <v>0.04892306195270904</v>
      </c>
      <c r="AO53" s="1">
        <f t="shared" si="81"/>
        <v>0.045142798185375095</v>
      </c>
      <c r="AP53" s="1">
        <f t="shared" si="81"/>
        <v>0.041655610155340646</v>
      </c>
      <c r="AQ53" s="1">
        <f t="shared" si="81"/>
        <v>0.03843869176088896</v>
      </c>
      <c r="AR53" s="1">
        <f t="shared" si="81"/>
        <v>0.03547101893219504</v>
      </c>
      <c r="AS53" s="1">
        <f t="shared" si="81"/>
        <v>0.03273320974694822</v>
      </c>
      <c r="AT53" s="1">
        <f t="shared" si="81"/>
        <v>0.030207395582316075</v>
      </c>
      <c r="AU53" s="1">
        <f t="shared" si="81"/>
        <v>0.02787710242763536</v>
      </c>
      <c r="AV53" s="1">
        <f t="shared" si="81"/>
        <v>0.025727141552115532</v>
      </c>
      <c r="AW53" s="1">
        <f t="shared" si="81"/>
        <v>0.02374350878612319</v>
      </c>
      <c r="AX53" s="1">
        <f t="shared" si="81"/>
        <v>0.021913291733734405</v>
      </c>
      <c r="AY53" s="1">
        <f t="shared" si="81"/>
        <v>0.020224584288615836</v>
      </c>
      <c r="AZ53" s="1">
        <f t="shared" si="81"/>
        <v>0.018666407875307513</v>
      </c>
      <c r="BA53" s="1">
        <f t="shared" si="81"/>
        <v>0.017228638883982753</v>
      </c>
      <c r="BB53" s="1">
        <f t="shared" si="81"/>
        <v>0.01590194180907786</v>
      </c>
      <c r="BC53" s="1">
        <f t="shared" si="81"/>
        <v>0.014677707641113235</v>
      </c>
      <c r="BD53" s="1">
        <f t="shared" si="81"/>
        <v>0.013547997096841385</v>
      </c>
      <c r="BE53" s="1">
        <f t="shared" si="81"/>
        <v>0.012505488305807253</v>
      </c>
      <c r="BF53" s="1">
        <f t="shared" si="81"/>
        <v>0.011543428601722933</v>
      </c>
      <c r="BG53" s="1">
        <f t="shared" si="81"/>
        <v>0.010655590094953747</v>
      </c>
      <c r="BH53" s="1">
        <f t="shared" si="81"/>
        <v>0.009836228728081134</v>
      </c>
      <c r="BI53" s="1">
        <f t="shared" si="81"/>
        <v>0.00908004654012824</v>
      </c>
      <c r="BJ53" s="1">
        <f t="shared" si="81"/>
        <v>0.008382156886771314</v>
      </c>
      <c r="BK53" s="1">
        <f t="shared" si="81"/>
        <v>0.007738052383865036</v>
      </c>
      <c r="BL53" s="1">
        <f t="shared" si="81"/>
        <v>0.007143575360021681</v>
      </c>
      <c r="BM53" s="1">
        <f t="shared" si="81"/>
        <v>0.006594890620930297</v>
      </c>
      <c r="BN53" s="1">
        <f t="shared" si="81"/>
        <v>0.0060884603437001885</v>
      </c>
      <c r="BO53" s="1">
        <f t="shared" si="81"/>
        <v>0.0056210209338710135</v>
      </c>
      <c r="BP53" s="1">
        <f t="shared" si="81"/>
        <v>0.0051895616909487284</v>
      </c>
      <c r="BQ53" s="1">
        <f aca="true" t="shared" si="82" ref="BQ53:EB53">BP53/(1+BQ43)</f>
        <v>0.004791305140493982</v>
      </c>
      <c r="BR53" s="1">
        <f t="shared" si="82"/>
        <v>0.004423688901990947</v>
      </c>
      <c r="BS53" s="1">
        <f t="shared" si="82"/>
        <v>0.004084348972037384</v>
      </c>
      <c r="BT53" s="1">
        <f t="shared" si="82"/>
        <v>0.0037711043118917303</v>
      </c>
      <c r="BU53" s="1">
        <f t="shared" si="82"/>
        <v>0.00348194263715549</v>
      </c>
      <c r="BV53" s="1">
        <f t="shared" si="82"/>
        <v>0.0032150073154192118</v>
      </c>
      <c r="BW53" s="1">
        <f t="shared" si="82"/>
        <v>0.0029685852851129495</v>
      </c>
      <c r="BX53" s="1">
        <f t="shared" si="82"/>
        <v>0.0027410959156281816</v>
      </c>
      <c r="BY53" s="1">
        <f t="shared" si="82"/>
        <v>0.0025310807350643425</v>
      </c>
      <c r="BZ53" s="1">
        <f t="shared" si="82"/>
        <v>0.002337193957742339</v>
      </c>
      <c r="CA53" s="1">
        <f t="shared" si="82"/>
        <v>0.0021581937489592424</v>
      </c>
      <c r="CB53" s="1">
        <f t="shared" si="82"/>
        <v>0.001992934169369051</v>
      </c>
      <c r="CC53" s="1">
        <f t="shared" si="82"/>
        <v>0.0018403577458975132</v>
      </c>
      <c r="CD53" s="1">
        <f t="shared" si="82"/>
        <v>0.0016994886202652004</v>
      </c>
      <c r="CE53" s="1">
        <f t="shared" si="82"/>
        <v>0.001569426230030681</v>
      </c>
      <c r="CF53" s="1">
        <f t="shared" si="82"/>
        <v>0.0014493394806007974</v>
      </c>
      <c r="CG53" s="1">
        <f t="shared" si="82"/>
        <v>0.0013384613699116644</v>
      </c>
      <c r="CH53" s="1">
        <f t="shared" si="82"/>
        <v>0.0012360840304841705</v>
      </c>
      <c r="CI53" s="1">
        <f t="shared" si="82"/>
        <v>0.0011415541563217521</v>
      </c>
      <c r="CJ53" s="1">
        <f t="shared" si="82"/>
        <v>0.0010542687846647393</v>
      </c>
      <c r="CK53" s="1">
        <f t="shared" si="82"/>
        <v>0.0009736714049618124</v>
      </c>
      <c r="CL53" s="1">
        <f t="shared" si="82"/>
        <v>0.0008992483695809254</v>
      </c>
      <c r="CM53" s="1">
        <f t="shared" si="82"/>
        <v>0.0008305255827739925</v>
      </c>
      <c r="CN53" s="1">
        <f t="shared" si="82"/>
        <v>0.0007670654462451242</v>
      </c>
      <c r="CO53" s="1">
        <f t="shared" si="82"/>
        <v>0.000708464041363592</v>
      </c>
      <c r="CP53" s="1">
        <f t="shared" si="82"/>
        <v>0.0006543485296213595</v>
      </c>
      <c r="CQ53" s="1">
        <f t="shared" si="82"/>
        <v>0.000604374754371414</v>
      </c>
      <c r="CR53" s="1">
        <f t="shared" si="82"/>
        <v>0.0005582250282069036</v>
      </c>
      <c r="CS53" s="1">
        <f t="shared" si="82"/>
        <v>0.0005156060915610991</v>
      </c>
      <c r="CT53" s="1">
        <f t="shared" si="82"/>
        <v>0.00047624722923264286</v>
      </c>
      <c r="CU53" s="1">
        <f t="shared" si="82"/>
        <v>0.0004398985325769205</v>
      </c>
      <c r="CV53" s="1">
        <f t="shared" si="82"/>
        <v>0.00040632929605964835</v>
      </c>
      <c r="CW53" s="1">
        <f t="shared" si="82"/>
        <v>0.00037532653774926823</v>
      </c>
      <c r="CX53" s="1">
        <f t="shared" si="82"/>
        <v>0.00034669363413637614</v>
      </c>
      <c r="CY53" s="1">
        <f t="shared" si="82"/>
        <v>0.0003202490604165817</v>
      </c>
      <c r="CZ53" s="1">
        <f t="shared" si="82"/>
        <v>0.0002958252280628932</v>
      </c>
      <c r="DA53" s="1">
        <f t="shared" si="82"/>
        <v>0.00027326741214953336</v>
      </c>
      <c r="DB53" s="1">
        <f t="shared" si="82"/>
        <v>0.0002524327614752498</v>
      </c>
      <c r="DC53" s="1">
        <f t="shared" si="82"/>
        <v>0.00023318938507457777</v>
      </c>
      <c r="DD53" s="1">
        <f t="shared" si="82"/>
        <v>0.00021541550920373899</v>
      </c>
      <c r="DE53" s="1">
        <f t="shared" si="82"/>
        <v>0.00019899869934721507</v>
      </c>
      <c r="DF53" s="1">
        <f t="shared" si="82"/>
        <v>0.00018383514221457115</v>
      </c>
      <c r="DG53" s="1">
        <f t="shared" si="82"/>
        <v>0.00016982898308762347</v>
      </c>
      <c r="DH53" s="1">
        <f t="shared" si="82"/>
        <v>0.00015689171423813206</v>
      </c>
      <c r="DI53" s="1">
        <f t="shared" si="82"/>
        <v>0.00014494161046823704</v>
      </c>
      <c r="DJ53" s="1">
        <f t="shared" si="82"/>
        <v>0.00013390320813203824</v>
      </c>
      <c r="DK53" s="1">
        <f t="shared" si="82"/>
        <v>0.00012370682427906404</v>
      </c>
      <c r="DL53" s="1">
        <f t="shared" si="82"/>
        <v>0.00011428811282075147</v>
      </c>
      <c r="DM53" s="1">
        <f t="shared" si="82"/>
        <v>0.00010558765486117923</v>
      </c>
      <c r="DN53" s="1">
        <f t="shared" si="82"/>
        <v>9.75505805547442E-05</v>
      </c>
      <c r="DO53" s="1">
        <f t="shared" si="82"/>
        <v>9.01262200577039E-05</v>
      </c>
      <c r="DP53" s="1">
        <f t="shared" si="82"/>
        <v>8.326778132886928E-05</v>
      </c>
      <c r="DQ53" s="1">
        <f t="shared" si="82"/>
        <v>7.693205270846052E-05</v>
      </c>
      <c r="DR53" s="1">
        <f t="shared" si="82"/>
        <v>7.107912836437452E-05</v>
      </c>
      <c r="DS53" s="1">
        <f t="shared" si="82"/>
        <v>6.567215484290876E-05</v>
      </c>
      <c r="DT53" s="1">
        <f t="shared" si="82"/>
        <v>6.067709709731189E-05</v>
      </c>
      <c r="DU53" s="1">
        <f t="shared" si="82"/>
        <v>5.606252249327908E-05</v>
      </c>
      <c r="DV53" s="1">
        <f t="shared" si="82"/>
        <v>5.1799401406505464E-05</v>
      </c>
      <c r="DW53" s="1">
        <f t="shared" si="82"/>
        <v>4.786092313441132E-05</v>
      </c>
      <c r="DX53" s="1">
        <f t="shared" si="82"/>
        <v>4.4222325942859384E-05</v>
      </c>
      <c r="DY53" s="1">
        <f t="shared" si="82"/>
        <v>4.086074015974212E-05</v>
      </c>
      <c r="DZ53" s="1">
        <f t="shared" si="82"/>
        <v>3.775504331132034E-05</v>
      </c>
      <c r="EA53" s="1">
        <f t="shared" si="82"/>
        <v>3.488572637469235E-05</v>
      </c>
      <c r="EB53" s="1">
        <f t="shared" si="82"/>
        <v>3.2234770291270686E-05</v>
      </c>
      <c r="EC53" s="1">
        <f aca="true" t="shared" si="83" ref="EC53:GN53">EB53/(1+EC43)</f>
        <v>2.9785531952107228E-05</v>
      </c>
      <c r="ED53" s="1">
        <f t="shared" si="83"/>
        <v>2.7522638926767303E-05</v>
      </c>
      <c r="EE53" s="1">
        <f t="shared" si="83"/>
        <v>2.5431892263605396E-05</v>
      </c>
      <c r="EF53" s="1">
        <f t="shared" si="83"/>
        <v>2.3500176741104474E-05</v>
      </c>
      <c r="EG53" s="1">
        <f t="shared" si="83"/>
        <v>2.171537799774516E-05</v>
      </c>
      <c r="EH53" s="1">
        <f t="shared" si="83"/>
        <v>2.006630601198016E-05</v>
      </c>
      <c r="EI53" s="1">
        <f t="shared" si="83"/>
        <v>1.8542624444590494E-05</v>
      </c>
      <c r="EJ53" s="1">
        <f t="shared" si="83"/>
        <v>1.713478539325697E-05</v>
      </c>
      <c r="EK53" s="1">
        <f t="shared" si="83"/>
        <v>1.5833969143836958E-05</v>
      </c>
      <c r="EL53" s="1">
        <f t="shared" si="83"/>
        <v>1.4632028534817462E-05</v>
      </c>
      <c r="EM53" s="1">
        <f t="shared" si="83"/>
        <v>1.3521437580927827E-05</v>
      </c>
      <c r="EN53" s="1">
        <f t="shared" si="83"/>
        <v>1.2495244029130599E-05</v>
      </c>
      <c r="EO53" s="1">
        <f t="shared" si="83"/>
        <v>1.154702554534306E-05</v>
      </c>
      <c r="EP53" s="1">
        <f t="shared" si="83"/>
        <v>1.0670849253437537E-05</v>
      </c>
      <c r="EQ53" s="1">
        <f t="shared" si="83"/>
        <v>9.861234369475673E-06</v>
      </c>
      <c r="ER53" s="1">
        <f t="shared" si="83"/>
        <v>9.113117693888722E-06</v>
      </c>
      <c r="ES53" s="1">
        <f t="shared" si="83"/>
        <v>8.421821742550194E-06</v>
      </c>
      <c r="ET53" s="1">
        <f t="shared" si="83"/>
        <v>7.783025314516554E-06</v>
      </c>
      <c r="EU53" s="1">
        <f t="shared" si="83"/>
        <v>7.1927363097447496E-06</v>
      </c>
      <c r="EV53" s="1">
        <f t="shared" si="83"/>
        <v>6.647266624432066E-06</v>
      </c>
      <c r="EW53" s="1">
        <f t="shared" si="83"/>
        <v>6.1432089648569346E-06</v>
      </c>
      <c r="EX53" s="1">
        <f t="shared" si="83"/>
        <v>5.677415432813645E-06</v>
      </c>
      <c r="EY53" s="1">
        <f t="shared" si="83"/>
        <v>5.246977747008435E-06</v>
      </c>
      <c r="EZ53" s="1">
        <f t="shared" si="83"/>
        <v>4.84920897519144E-06</v>
      </c>
      <c r="FA53" s="1">
        <f t="shared" si="83"/>
        <v>4.481626661405497E-06</v>
      </c>
      <c r="FB53" s="1">
        <f t="shared" si="83"/>
        <v>4.141937241600641E-06</v>
      </c>
      <c r="FC53" s="1">
        <f t="shared" si="83"/>
        <v>3.82802164904902E-06</v>
      </c>
      <c r="FD53" s="1">
        <f t="shared" si="83"/>
        <v>3.537922018551792E-06</v>
      </c>
      <c r="FE53" s="1">
        <f t="shared" si="83"/>
        <v>3.2698294054055148E-06</v>
      </c>
      <c r="FF53" s="1">
        <f t="shared" si="83"/>
        <v>3.022072441535615E-06</v>
      </c>
      <c r="FG53" s="1">
        <f t="shared" si="83"/>
        <v>2.793106857149816E-06</v>
      </c>
      <c r="FH53" s="1">
        <f t="shared" si="83"/>
        <v>2.581505801753157E-06</v>
      </c>
      <c r="FI53" s="1">
        <f t="shared" si="83"/>
        <v>2.385950903433507E-06</v>
      </c>
      <c r="FJ53" s="1">
        <f t="shared" si="83"/>
        <v>2.2052240100047766E-06</v>
      </c>
      <c r="FK53" s="1">
        <f t="shared" si="83"/>
        <v>2.0381995599142476E-06</v>
      </c>
      <c r="FL53" s="1">
        <f t="shared" si="83"/>
        <v>1.8838375348082273E-06</v>
      </c>
      <c r="FM53" s="1">
        <f t="shared" si="83"/>
        <v>1.7411769493320965E-06</v>
      </c>
      <c r="FN53" s="1">
        <f t="shared" si="83"/>
        <v>1.609329837140247E-06</v>
      </c>
      <c r="FO53" s="1">
        <f t="shared" si="83"/>
        <v>1.4874756952301505E-06</v>
      </c>
      <c r="FP53" s="1">
        <f t="shared" si="83"/>
        <v>1.3748563516128926E-06</v>
      </c>
      <c r="FQ53" s="1">
        <f t="shared" si="83"/>
        <v>1.2707712240084288E-06</v>
      </c>
      <c r="FR53" s="1">
        <f t="shared" si="83"/>
        <v>1.1745729397246542E-06</v>
      </c>
      <c r="FS53" s="1">
        <f t="shared" si="83"/>
        <v>1.0856632891608862E-06</v>
      </c>
      <c r="FT53" s="1">
        <f t="shared" si="83"/>
        <v>1.003489487483068E-06</v>
      </c>
      <c r="FU53" s="1">
        <f t="shared" si="83"/>
        <v>9.275407209633376E-07</v>
      </c>
      <c r="FV53" s="1">
        <f t="shared" si="83"/>
        <v>8.573449562729686E-07</v>
      </c>
      <c r="FW53" s="1">
        <f t="shared" si="83"/>
        <v>7.924659926764986E-07</v>
      </c>
      <c r="FX53" s="1">
        <f t="shared" si="83"/>
        <v>7.325007386066797E-07</v>
      </c>
      <c r="FY53" s="1">
        <f t="shared" si="83"/>
        <v>6.770766955144635E-07</v>
      </c>
      <c r="FZ53" s="1">
        <f t="shared" si="83"/>
        <v>6.258496331945414E-07</v>
      </c>
      <c r="GA53" s="1">
        <f t="shared" si="83"/>
        <v>5.785014419933415E-07</v>
      </c>
      <c r="GB53" s="1">
        <f t="shared" si="83"/>
        <v>5.347381484204477E-07</v>
      </c>
      <c r="GC53" s="1">
        <f t="shared" si="83"/>
        <v>4.942880817132881E-07</v>
      </c>
      <c r="GD53" s="1">
        <f t="shared" si="83"/>
        <v>4.5690017985511283E-07</v>
      </c>
      <c r="GE53" s="1">
        <f t="shared" si="83"/>
        <v>4.2234242442382544E-07</v>
      </c>
      <c r="GF53" s="1">
        <f t="shared" si="83"/>
        <v>3.904003944596749E-07</v>
      </c>
      <c r="GG53" s="1">
        <f t="shared" si="83"/>
        <v>3.608759302883207E-07</v>
      </c>
      <c r="GH53" s="1">
        <f t="shared" si="83"/>
        <v>3.3358589892708477E-07</v>
      </c>
      <c r="GI53" s="1">
        <f t="shared" si="83"/>
        <v>3.0836105334068115E-07</v>
      </c>
      <c r="GJ53" s="1">
        <f t="shared" si="83"/>
        <v>2.8504497840241945E-07</v>
      </c>
      <c r="GK53" s="1">
        <f t="shared" si="83"/>
        <v>2.634931169615333E-07</v>
      </c>
      <c r="GL53" s="1">
        <f t="shared" si="83"/>
        <v>2.4357186992034837E-07</v>
      </c>
      <c r="GM53" s="1">
        <f t="shared" si="83"/>
        <v>2.2515776468965224E-07</v>
      </c>
      <c r="GN53" s="1">
        <f t="shared" si="83"/>
        <v>2.0813668681980103E-07</v>
      </c>
      <c r="GO53" s="1">
        <f aca="true" t="shared" si="84" ref="GO53:IV53">GN53/(1+GO43)</f>
        <v>1.9240317000151104E-07</v>
      </c>
      <c r="GP53" s="1">
        <f t="shared" si="84"/>
        <v>1.7785973999643906E-07</v>
      </c>
      <c r="GQ53" s="1">
        <f t="shared" si="84"/>
        <v>1.6441630839587002E-07</v>
      </c>
      <c r="GR53" s="1">
        <f t="shared" si="84"/>
        <v>1.519896124182386E-07</v>
      </c>
      <c r="GS53" s="1">
        <f t="shared" si="84"/>
        <v>1.4050269724478674E-07</v>
      </c>
      <c r="GT53" s="1">
        <f t="shared" si="84"/>
        <v>1.29884437659222E-07</v>
      </c>
      <c r="GU53" s="1">
        <f t="shared" si="84"/>
        <v>1.200690960034752E-07</v>
      </c>
      <c r="GV53" s="1">
        <f t="shared" si="84"/>
        <v>1.1099591368911216E-07</v>
      </c>
      <c r="GW53" s="1">
        <f t="shared" si="84"/>
        <v>1.0260873371406916E-07</v>
      </c>
      <c r="GX53" s="1">
        <f t="shared" si="84"/>
        <v>9.485565182847803E-08</v>
      </c>
      <c r="GY53" s="1">
        <f t="shared" si="84"/>
        <v>8.768869417264889E-08</v>
      </c>
      <c r="GZ53" s="1">
        <f t="shared" si="84"/>
        <v>8.106351937591525E-08</v>
      </c>
      <c r="HA53" s="1">
        <f t="shared" si="84"/>
        <v>7.493914325806192E-08</v>
      </c>
      <c r="HB53" s="1">
        <f t="shared" si="84"/>
        <v>6.92776844164121E-08</v>
      </c>
      <c r="HC53" s="1">
        <f t="shared" si="84"/>
        <v>6.404412911223834E-08</v>
      </c>
      <c r="HD53" s="1">
        <f t="shared" si="84"/>
        <v>5.920611399080303E-08</v>
      </c>
      <c r="HE53" s="1">
        <f t="shared" si="84"/>
        <v>5.473372528078612E-08</v>
      </c>
      <c r="HF53" s="1">
        <f t="shared" si="84"/>
        <v>5.059931322182375E-08</v>
      </c>
      <c r="HG53" s="1">
        <f t="shared" si="84"/>
        <v>4.677732056400616E-08</v>
      </c>
      <c r="HH53" s="1">
        <f t="shared" si="84"/>
        <v>4.324412407106654E-08</v>
      </c>
      <c r="HI53" s="1">
        <f t="shared" si="84"/>
        <v>3.9977888040185115E-08</v>
      </c>
      <c r="HJ53" s="1">
        <f t="shared" si="84"/>
        <v>3.6958428926345516E-08</v>
      </c>
      <c r="HK53" s="1">
        <f t="shared" si="84"/>
        <v>3.416709022848401E-08</v>
      </c>
      <c r="HL53" s="1">
        <f t="shared" si="84"/>
        <v>3.1586626858701227E-08</v>
      </c>
      <c r="HM53" s="1">
        <f t="shared" si="84"/>
        <v>2.9201098274962928E-08</v>
      </c>
      <c r="HN53" s="1">
        <f t="shared" si="84"/>
        <v>2.6995769712371214E-08</v>
      </c>
      <c r="HO53" s="1">
        <f t="shared" si="84"/>
        <v>2.4957020898584252E-08</v>
      </c>
      <c r="HP53" s="1">
        <f t="shared" si="84"/>
        <v>2.3072261685615894E-08</v>
      </c>
      <c r="HQ53" s="1">
        <f t="shared" si="84"/>
        <v>2.1329854073349982E-08</v>
      </c>
      <c r="HR53" s="1">
        <f t="shared" si="84"/>
        <v>1.9719040139926394E-08</v>
      </c>
      <c r="HS53" s="1">
        <f t="shared" si="84"/>
        <v>1.8229875430946036E-08</v>
      </c>
      <c r="HT53" s="1">
        <f t="shared" si="84"/>
        <v>1.6853167393429624E-08</v>
      </c>
      <c r="HU53" s="1">
        <f t="shared" si="84"/>
        <v>1.5580418471861378E-08</v>
      </c>
      <c r="HV53" s="1">
        <f t="shared" si="84"/>
        <v>1.4403773512648586E-08</v>
      </c>
      <c r="HW53" s="1">
        <f t="shared" si="84"/>
        <v>1.3315971150110002E-08</v>
      </c>
      <c r="HX53" s="1">
        <f t="shared" si="84"/>
        <v>1.2310298871834014E-08</v>
      </c>
      <c r="HY53" s="1">
        <f t="shared" si="84"/>
        <v>1.138055148407061E-08</v>
      </c>
      <c r="HZ53" s="1">
        <f t="shared" si="84"/>
        <v>1.0520992718874132E-08</v>
      </c>
      <c r="IA53" s="1">
        <f t="shared" si="84"/>
        <v>9.726319744116288E-09</v>
      </c>
      <c r="IB53" s="1">
        <f t="shared" si="84"/>
        <v>8.99163035534463E-09</v>
      </c>
      <c r="IC53" s="1">
        <f t="shared" si="84"/>
        <v>8.312392644855394E-09</v>
      </c>
      <c r="ID53" s="1">
        <f t="shared" si="84"/>
        <v>7.684416958342122E-09</v>
      </c>
      <c r="IE53" s="1">
        <f t="shared" si="84"/>
        <v>7.103829963101494E-09</v>
      </c>
      <c r="IF53" s="1">
        <f t="shared" si="84"/>
        <v>6.56705066400548E-09</v>
      </c>
      <c r="IG53" s="1">
        <f t="shared" si="84"/>
        <v>6.070768214188939E-09</v>
      </c>
      <c r="IH53" s="1">
        <f t="shared" si="84"/>
        <v>5.611921376431577E-09</v>
      </c>
      <c r="II53" s="1">
        <f t="shared" si="84"/>
        <v>5.187679498087806E-09</v>
      </c>
      <c r="IJ53" s="1">
        <f t="shared" si="84"/>
        <v>4.795424866284409E-09</v>
      </c>
      <c r="IK53" s="1">
        <f t="shared" si="84"/>
        <v>4.432736309328921E-09</v>
      </c>
      <c r="IL53" s="1">
        <f t="shared" si="84"/>
        <v>4.097373901647608E-09</v>
      </c>
      <c r="IM53" s="1">
        <f t="shared" si="84"/>
        <v>3.787264606587179E-09</v>
      </c>
      <c r="IN53" s="1">
        <f t="shared" si="84"/>
        <v>3.500488640156881E-09</v>
      </c>
      <c r="IO53" s="1">
        <f t="shared" si="84"/>
        <v>3.2352662276662717E-09</v>
      </c>
      <c r="IP53" s="1">
        <f t="shared" si="84"/>
        <v>2.989944176886353E-09</v>
      </c>
      <c r="IQ53" s="1">
        <f t="shared" si="84"/>
        <v>2.762981098025254E-09</v>
      </c>
      <c r="IR53" s="1">
        <f t="shared" si="84"/>
        <v>2.5529285345217936E-09</v>
      </c>
      <c r="IS53" s="1">
        <f t="shared" si="84"/>
        <v>2.3584005160812975E-09</v>
      </c>
      <c r="IT53" s="1">
        <f t="shared" si="84"/>
        <v>2.178006450171783E-09</v>
      </c>
      <c r="IU53" s="1">
        <f t="shared" si="84"/>
        <v>2.010133531651484E-09</v>
      </c>
      <c r="IV53" s="1">
        <f t="shared" si="84"/>
        <v>1.851660876403252E-09</v>
      </c>
    </row>
    <row r="54" spans="1:256" s="1" customFormat="1" ht="12" thickBot="1">
      <c r="A54" s="1" t="s">
        <v>56</v>
      </c>
      <c r="B54" s="64"/>
      <c r="D54" s="1">
        <f aca="true" t="shared" si="85" ref="D54:BO54">D53*D32</f>
        <v>46.542831469319715</v>
      </c>
      <c r="E54" s="1">
        <f t="shared" si="85"/>
        <v>48.02499487204849</v>
      </c>
      <c r="F54" s="1">
        <f t="shared" si="85"/>
        <v>48.546325213712734</v>
      </c>
      <c r="G54" s="1">
        <f t="shared" si="85"/>
        <v>49.08121603278801</v>
      </c>
      <c r="H54" s="1">
        <f t="shared" si="85"/>
        <v>48.95824789974705</v>
      </c>
      <c r="I54" s="1">
        <f t="shared" si="85"/>
        <v>61.56417835519617</v>
      </c>
      <c r="J54" s="1">
        <f t="shared" si="85"/>
        <v>57.32561121699466</v>
      </c>
      <c r="K54" s="1">
        <f t="shared" si="85"/>
        <v>53.38060070396162</v>
      </c>
      <c r="L54" s="1">
        <f t="shared" si="85"/>
        <v>49.70867929142615</v>
      </c>
      <c r="M54" s="1">
        <f t="shared" si="85"/>
        <v>46.29081721579633</v>
      </c>
      <c r="N54" s="1">
        <f t="shared" si="85"/>
        <v>43.10932063154862</v>
      </c>
      <c r="O54" s="1">
        <f t="shared" si="85"/>
        <v>40.14773704936606</v>
      </c>
      <c r="P54" s="1">
        <f t="shared" si="85"/>
        <v>37.39076752950909</v>
      </c>
      <c r="Q54" s="1">
        <f t="shared" si="85"/>
        <v>34.82418514291967</v>
      </c>
      <c r="R54" s="1">
        <f t="shared" si="85"/>
        <v>32.43475924813535</v>
      </c>
      <c r="S54" s="1">
        <f t="shared" si="85"/>
        <v>30.210185165037927</v>
      </c>
      <c r="T54" s="1">
        <f t="shared" si="85"/>
        <v>28.139018856977657</v>
      </c>
      <c r="U54" s="1">
        <f t="shared" si="85"/>
        <v>26.21061626108124</v>
      </c>
      <c r="V54" s="1">
        <f t="shared" si="85"/>
        <v>24.415076932736945</v>
      </c>
      <c r="W54" s="1">
        <f t="shared" si="85"/>
        <v>22.74319169450947</v>
      </c>
      <c r="X54" s="1">
        <f t="shared" si="85"/>
        <v>21.18639400221355</v>
      </c>
      <c r="Y54" s="1">
        <f t="shared" si="85"/>
        <v>19.736714761701627</v>
      </c>
      <c r="Z54" s="1">
        <f t="shared" si="85"/>
        <v>18.38674034921995</v>
      </c>
      <c r="AA54" s="1">
        <f t="shared" si="85"/>
        <v>17.129573606072483</v>
      </c>
      <c r="AB54" s="1">
        <f t="shared" si="85"/>
        <v>15.958797594907931</v>
      </c>
      <c r="AC54" s="1">
        <f t="shared" si="85"/>
        <v>14.86844192030932</v>
      </c>
      <c r="AD54" s="1">
        <f t="shared" si="85"/>
        <v>13.852951430607076</v>
      </c>
      <c r="AE54" s="1">
        <f t="shared" si="85"/>
        <v>12.90715713103888</v>
      </c>
      <c r="AF54" s="1">
        <f t="shared" si="85"/>
        <v>12.02624915061933</v>
      </c>
      <c r="AG54" s="1">
        <f t="shared" si="85"/>
        <v>11.205751616430689</v>
      </c>
      <c r="AH54" s="1">
        <f t="shared" si="85"/>
        <v>10.441499299568301</v>
      </c>
      <c r="AI54" s="1">
        <f t="shared" si="85"/>
        <v>9.729615906731693</v>
      </c>
      <c r="AJ54" s="1">
        <f t="shared" si="85"/>
        <v>9.066493900500973</v>
      </c>
      <c r="AK54" s="1">
        <f t="shared" si="85"/>
        <v>8.44877573973017</v>
      </c>
      <c r="AL54" s="1">
        <f t="shared" si="85"/>
        <v>7.873336439272611</v>
      </c>
      <c r="AM54" s="1">
        <f t="shared" si="85"/>
        <v>7.337267355473185</v>
      </c>
      <c r="AN54" s="1">
        <f t="shared" si="85"/>
        <v>6.837861110559487</v>
      </c>
      <c r="AO54" s="1">
        <f t="shared" si="85"/>
        <v>6.3725975752767505</v>
      </c>
      <c r="AP54" s="1">
        <f t="shared" si="85"/>
        <v>5.939130834875509</v>
      </c>
      <c r="AQ54" s="1">
        <f t="shared" si="85"/>
        <v>5.535277068908869</v>
      </c>
      <c r="AR54" s="1">
        <f t="shared" si="85"/>
        <v>5.159003280258556</v>
      </c>
      <c r="AS54" s="1">
        <f t="shared" si="85"/>
        <v>4.808416813413527</v>
      </c>
      <c r="AT54" s="1">
        <f t="shared" si="85"/>
        <v>4.481755606298093</v>
      </c>
      <c r="AU54" s="1">
        <f t="shared" si="85"/>
        <v>4.177379123912206</v>
      </c>
      <c r="AV54" s="1">
        <f t="shared" si="85"/>
        <v>3.893759925727204</v>
      </c>
      <c r="AW54" s="1">
        <f t="shared" si="85"/>
        <v>3.629475822196639</v>
      </c>
      <c r="AX54" s="1">
        <f t="shared" si="85"/>
        <v>3.3832025789129303</v>
      </c>
      <c r="AY54" s="1">
        <f t="shared" si="85"/>
        <v>3.153707129884346</v>
      </c>
      <c r="AZ54" s="1">
        <f t="shared" si="85"/>
        <v>2.93984126413966</v>
      </c>
      <c r="BA54" s="1">
        <f t="shared" si="85"/>
        <v>2.740535752405</v>
      </c>
      <c r="BB54" s="1">
        <f t="shared" si="85"/>
        <v>2.554794882953111</v>
      </c>
      <c r="BC54" s="1">
        <f t="shared" si="85"/>
        <v>2.381691377912551</v>
      </c>
      <c r="BD54" s="1">
        <f t="shared" si="85"/>
        <v>2.220361663355418</v>
      </c>
      <c r="BE54" s="1">
        <f t="shared" si="85"/>
        <v>2.0700014683683245</v>
      </c>
      <c r="BF54" s="1">
        <f t="shared" si="85"/>
        <v>1.929861730062944</v>
      </c>
      <c r="BG54" s="1">
        <f t="shared" si="85"/>
        <v>1.7992447831092333</v>
      </c>
      <c r="BH54" s="1">
        <f t="shared" si="85"/>
        <v>1.677500813885374</v>
      </c>
      <c r="BI54" s="1">
        <f t="shared" si="85"/>
        <v>1.5640245607419065</v>
      </c>
      <c r="BJ54" s="1">
        <f t="shared" si="85"/>
        <v>1.458252243181153</v>
      </c>
      <c r="BK54" s="1">
        <f t="shared" si="85"/>
        <v>1.3596587039640358</v>
      </c>
      <c r="BL54" s="1">
        <f t="shared" si="85"/>
        <v>1.2677547492814136</v>
      </c>
      <c r="BM54" s="1">
        <f t="shared" si="85"/>
        <v>1.1820846731722536</v>
      </c>
      <c r="BN54" s="1">
        <f t="shared" si="85"/>
        <v>1.1022239533420375</v>
      </c>
      <c r="BO54" s="1">
        <f t="shared" si="85"/>
        <v>1.0277771064370909</v>
      </c>
      <c r="BP54" s="1">
        <f aca="true" t="shared" si="86" ref="BP54:EA54">BP53*BP32</f>
        <v>0.9583756916689111</v>
      </c>
      <c r="BQ54" s="1">
        <f t="shared" si="86"/>
        <v>0.8936764524616434</v>
      </c>
      <c r="BR54" s="1">
        <f t="shared" si="86"/>
        <v>0.8333595865198431</v>
      </c>
      <c r="BS54" s="1">
        <f t="shared" si="86"/>
        <v>0.7771271353864871</v>
      </c>
      <c r="BT54" s="1">
        <f t="shared" si="86"/>
        <v>0.7247014851865107</v>
      </c>
      <c r="BU54" s="1">
        <f t="shared" si="86"/>
        <v>0.6758239708323397</v>
      </c>
      <c r="BV54" s="1">
        <f t="shared" si="86"/>
        <v>0.6302535765080872</v>
      </c>
      <c r="BW54" s="1">
        <f t="shared" si="86"/>
        <v>0.5877657257512134</v>
      </c>
      <c r="BX54" s="1">
        <f t="shared" si="86"/>
        <v>0.5481511549172152</v>
      </c>
      <c r="BY54" s="1">
        <f t="shared" si="86"/>
        <v>0.5112148642468208</v>
      </c>
      <c r="BZ54" s="1">
        <f t="shared" si="86"/>
        <v>0.4767751411585534</v>
      </c>
      <c r="CA54" s="1">
        <f t="shared" si="86"/>
        <v>0.4446626507645619</v>
      </c>
      <c r="CB54" s="1">
        <f t="shared" si="86"/>
        <v>0.41471958895629474</v>
      </c>
      <c r="CC54" s="1">
        <f t="shared" si="86"/>
        <v>0.38679889373080073</v>
      </c>
      <c r="CD54" s="1">
        <f t="shared" si="86"/>
        <v>0.3607635107298886</v>
      </c>
      <c r="CE54" s="1">
        <f t="shared" si="86"/>
        <v>0.3364857092446906</v>
      </c>
      <c r="CF54" s="1">
        <f t="shared" si="86"/>
        <v>0.3138464451988448</v>
      </c>
      <c r="CG54" s="1">
        <f t="shared" si="86"/>
        <v>0.29273476786591446</v>
      </c>
      <c r="CH54" s="1">
        <f t="shared" si="86"/>
        <v>0.2730472673021059</v>
      </c>
      <c r="CI54" s="1">
        <f t="shared" si="86"/>
        <v>0.2546875596850106</v>
      </c>
      <c r="CJ54" s="1">
        <f t="shared" si="86"/>
        <v>0.2375658079441047</v>
      </c>
      <c r="CK54" s="1">
        <f t="shared" si="86"/>
        <v>0.22159827525011655</v>
      </c>
      <c r="CL54" s="1">
        <f t="shared" si="86"/>
        <v>0.2067069090990838</v>
      </c>
      <c r="CM54" s="1">
        <f t="shared" si="86"/>
        <v>0.1928189538838553</v>
      </c>
      <c r="CN54" s="1">
        <f t="shared" si="86"/>
        <v>0.17986658999177763</v>
      </c>
      <c r="CO54" s="1">
        <f t="shared" si="86"/>
        <v>0.16778659760311124</v>
      </c>
      <c r="CP54" s="1">
        <f t="shared" si="86"/>
        <v>0.15652004349106377</v>
      </c>
      <c r="CQ54" s="1">
        <f t="shared" si="86"/>
        <v>0.14601198924186765</v>
      </c>
      <c r="CR54" s="1">
        <f t="shared" si="86"/>
        <v>0.13621121942268916</v>
      </c>
      <c r="CS54" s="1">
        <f t="shared" si="86"/>
        <v>0.12706998832690433</v>
      </c>
      <c r="CT54" s="1">
        <f t="shared" si="86"/>
        <v>0.11854378402095091</v>
      </c>
      <c r="CU54" s="1">
        <f t="shared" si="86"/>
        <v>0.11059110850505922</v>
      </c>
      <c r="CV54" s="1">
        <f t="shared" si="86"/>
        <v>0.1031732728821366</v>
      </c>
      <c r="CW54" s="1">
        <f t="shared" si="86"/>
        <v>0.09625420650536239</v>
      </c>
      <c r="CX54" s="1">
        <f t="shared" si="86"/>
        <v>0.089800279146037</v>
      </c>
      <c r="CY54" s="1">
        <f t="shared" si="86"/>
        <v>0.08378013528929161</v>
      </c>
      <c r="CZ54" s="1">
        <f t="shared" si="86"/>
        <v>0.0781645397267482</v>
      </c>
      <c r="DA54" s="1">
        <f t="shared" si="86"/>
        <v>0.07292623367244117</v>
      </c>
      <c r="DB54" s="1">
        <f t="shared" si="86"/>
        <v>0.0680398006815708</v>
      </c>
      <c r="DC54" s="1">
        <f t="shared" si="86"/>
        <v>0.06348154170122976</v>
      </c>
      <c r="DD54" s="1">
        <f t="shared" si="86"/>
        <v>0.05922935862838566</v>
      </c>
      <c r="DE54" s="1">
        <f t="shared" si="86"/>
        <v>0.05526264579335152</v>
      </c>
      <c r="DF54" s="1">
        <f t="shared" si="86"/>
        <v>0.05156218882695721</v>
      </c>
      <c r="DG54" s="1">
        <f t="shared" si="86"/>
        <v>0.04811007040685221</v>
      </c>
      <c r="DH54" s="1">
        <f t="shared" si="86"/>
        <v>0.04488958241301705</v>
      </c>
      <c r="DI54" s="1">
        <f t="shared" si="86"/>
        <v>0.041885144054816296</v>
      </c>
      <c r="DJ54" s="1">
        <f t="shared" si="86"/>
        <v>0.039082225561954564</v>
      </c>
      <c r="DK54" s="1">
        <f t="shared" si="86"/>
        <v>0.03646727705965534</v>
      </c>
      <c r="DL54" s="1">
        <f t="shared" si="86"/>
        <v>0.03402766227441252</v>
      </c>
      <c r="DM54" s="1">
        <f t="shared" si="86"/>
        <v>0.03175159674090078</v>
      </c>
      <c r="DN54" s="1">
        <f t="shared" si="86"/>
        <v>0.02962809020319789</v>
      </c>
      <c r="DO54" s="1">
        <f t="shared" si="86"/>
        <v>0.02764689292448481</v>
      </c>
      <c r="DP54" s="1">
        <f t="shared" si="86"/>
        <v>0.025798445638955905</v>
      </c>
      <c r="DQ54" s="1">
        <f t="shared" si="86"/>
        <v>0.024073832897892285</v>
      </c>
      <c r="DR54" s="1">
        <f t="shared" si="86"/>
        <v>0.022464739578818525</v>
      </c>
      <c r="DS54" s="1">
        <f t="shared" si="86"/>
        <v>0.020963410342463917</v>
      </c>
      <c r="DT54" s="1">
        <f t="shared" si="86"/>
        <v>0.01956261183696492</v>
      </c>
      <c r="DU54" s="1">
        <f t="shared" si="86"/>
        <v>0.01825559746244976</v>
      </c>
      <c r="DV54" s="1">
        <f t="shared" si="86"/>
        <v>0.01703607452190982</v>
      </c>
      <c r="DW54" s="1">
        <f t="shared" si="86"/>
        <v>0.01589817359615002</v>
      </c>
      <c r="DX54" s="1">
        <f t="shared" si="86"/>
        <v>0.01483641999168247</v>
      </c>
      <c r="DY54" s="1">
        <f t="shared" si="86"/>
        <v>0.01384570712074038</v>
      </c>
      <c r="DZ54" s="1">
        <f t="shared" si="86"/>
        <v>0.012921271682194991</v>
      </c>
      <c r="EA54" s="1">
        <f t="shared" si="86"/>
        <v>0.012058670521105935</v>
      </c>
      <c r="EB54" s="1">
        <f aca="true" t="shared" si="87" ref="EB54:GM54">EB53*EB32</f>
        <v>0.011253759052969957</v>
      </c>
      <c r="EC54" s="1">
        <f t="shared" si="87"/>
        <v>0.010502671146497026</v>
      </c>
      <c r="ED54" s="1">
        <f t="shared" si="87"/>
        <v>0.009801800365975211</v>
      </c>
      <c r="EE54" s="1">
        <f t="shared" si="87"/>
        <v>0.009147782481023523</v>
      </c>
      <c r="EF54" s="1">
        <f t="shared" si="87"/>
        <v>0.00853747915780858</v>
      </c>
      <c r="EG54" s="1">
        <f t="shared" si="87"/>
        <v>0.007967962751648681</v>
      </c>
      <c r="EH54" s="1">
        <f t="shared" si="87"/>
        <v>0.0074365021263768216</v>
      </c>
      <c r="EI54" s="1">
        <f t="shared" si="87"/>
        <v>0.006940549430909863</v>
      </c>
      <c r="EJ54" s="1">
        <f t="shared" si="87"/>
        <v>0.006477727768200198</v>
      </c>
      <c r="EK54" s="1">
        <f t="shared" si="87"/>
        <v>0.006045819696152337</v>
      </c>
      <c r="EL54" s="1">
        <f t="shared" si="87"/>
        <v>0.005642756504192355</v>
      </c>
      <c r="EM54" s="1">
        <f t="shared" si="87"/>
        <v>0.0052666082130033865</v>
      </c>
      <c r="EN54" s="1">
        <f t="shared" si="87"/>
        <v>0.004915574248504791</v>
      </c>
      <c r="EO54" s="1">
        <f t="shared" si="87"/>
        <v>0.0045879747444739815</v>
      </c>
      <c r="EP54" s="1">
        <f t="shared" si="87"/>
        <v>0.004282242431304848</v>
      </c>
      <c r="EQ54" s="1">
        <f t="shared" si="87"/>
        <v>0.003996915071280855</v>
      </c>
      <c r="ER54" s="1">
        <f t="shared" si="87"/>
        <v>0.0037306284034284366</v>
      </c>
      <c r="ES54" s="1">
        <f t="shared" si="87"/>
        <v>0.0034821095635210273</v>
      </c>
      <c r="ET54" s="1">
        <f t="shared" si="87"/>
        <v>0.0032501709471380743</v>
      </c>
      <c r="EU54" s="1">
        <f t="shared" si="87"/>
        <v>0.003033704485858751</v>
      </c>
      <c r="EV54" s="1">
        <f t="shared" si="87"/>
        <v>0.0028316763086973073</v>
      </c>
      <c r="EW54" s="1">
        <f t="shared" si="87"/>
        <v>0.0026431217627764453</v>
      </c>
      <c r="EX54" s="1">
        <f t="shared" si="87"/>
        <v>0.002467140768996043</v>
      </c>
      <c r="EY54" s="1">
        <f t="shared" si="87"/>
        <v>0.002302893490095825</v>
      </c>
      <c r="EZ54" s="1">
        <f t="shared" si="87"/>
        <v>0.002149596290040318</v>
      </c>
      <c r="FA54" s="1">
        <f t="shared" si="87"/>
        <v>0.0020065179650802607</v>
      </c>
      <c r="FB54" s="1">
        <f t="shared" si="87"/>
        <v>0.0018729762281736496</v>
      </c>
      <c r="FC54" s="1">
        <f t="shared" si="87"/>
        <v>0.0017483344296883843</v>
      </c>
      <c r="FD54" s="1">
        <f t="shared" si="87"/>
        <v>0.001631998498463192</v>
      </c>
      <c r="FE54" s="1">
        <f t="shared" si="87"/>
        <v>0.0015234140883798614</v>
      </c>
      <c r="FF54" s="1">
        <f t="shared" si="87"/>
        <v>0.0014220639166032001</v>
      </c>
      <c r="FG54" s="1">
        <f t="shared" si="87"/>
        <v>0.0013274652805804167</v>
      </c>
      <c r="FH54" s="1">
        <f t="shared" si="87"/>
        <v>0.0012391677417635666</v>
      </c>
      <c r="FI54" s="1">
        <f t="shared" si="87"/>
        <v>0.0011567509648315096</v>
      </c>
      <c r="FJ54" s="1">
        <f t="shared" si="87"/>
        <v>0.001079822701945578</v>
      </c>
      <c r="FK54" s="1">
        <f t="shared" si="87"/>
        <v>0.0010080169122795761</v>
      </c>
      <c r="FL54" s="1">
        <f t="shared" si="87"/>
        <v>0.00094099200772332</v>
      </c>
      <c r="FM54" s="1">
        <f t="shared" si="87"/>
        <v>0.0008784292162729253</v>
      </c>
      <c r="FN54" s="1">
        <f t="shared" si="87"/>
        <v>0.0008200310551934889</v>
      </c>
      <c r="FO54" s="1">
        <f t="shared" si="87"/>
        <v>0.0007655199065735271</v>
      </c>
      <c r="FP54" s="1">
        <f t="shared" si="87"/>
        <v>0.0007146366883881319</v>
      </c>
      <c r="FQ54" s="1">
        <f t="shared" si="87"/>
        <v>0.0006671396146517672</v>
      </c>
      <c r="FR54" s="1">
        <f t="shared" si="87"/>
        <v>0.0006228030386742002</v>
      </c>
      <c r="FS54" s="1">
        <f t="shared" si="87"/>
        <v>0.0005814163738364189</v>
      </c>
      <c r="FT54" s="1">
        <f t="shared" si="87"/>
        <v>0.0005427830866794644</v>
      </c>
      <c r="FU54" s="1">
        <f t="shared" si="87"/>
        <v>0.0005067197574497856</v>
      </c>
      <c r="FV54" s="1">
        <f t="shared" si="87"/>
        <v>0.00047305520357171835</v>
      </c>
      <c r="FW54" s="1">
        <f t="shared" si="87"/>
        <v>0.00044162966182259355</v>
      </c>
      <c r="FX54" s="1">
        <f t="shared" si="87"/>
        <v>0.0004122940252703088</v>
      </c>
      <c r="FY54" s="1">
        <f t="shared" si="87"/>
        <v>0.00038490913129832856</v>
      </c>
      <c r="FZ54" s="1">
        <f t="shared" si="87"/>
        <v>0.00035934509729031725</v>
      </c>
      <c r="GA54" s="1">
        <f t="shared" si="87"/>
        <v>0.00033548070077717547</v>
      </c>
      <c r="GB54" s="1">
        <f t="shared" si="87"/>
        <v>0.0003132028010642545</v>
      </c>
      <c r="GC54" s="1">
        <f t="shared" si="87"/>
        <v>0.0002924057995570392</v>
      </c>
      <c r="GD54" s="1">
        <f t="shared" si="87"/>
        <v>0.0002729911361905788</v>
      </c>
      <c r="GE54" s="1">
        <f t="shared" si="87"/>
        <v>0.0002548668195423345</v>
      </c>
      <c r="GF54" s="1">
        <f t="shared" si="87"/>
        <v>0.0002379469883707498</v>
      </c>
      <c r="GG54" s="1">
        <f t="shared" si="87"/>
        <v>0.00022215150247352743</v>
      </c>
      <c r="GH54" s="1">
        <f t="shared" si="87"/>
        <v>0.00020740556090105867</v>
      </c>
      <c r="GI54" s="1">
        <f t="shared" si="87"/>
        <v>0.00019363934569238537</v>
      </c>
      <c r="GJ54" s="1">
        <f t="shared" si="87"/>
        <v>0.00018078768942412813</v>
      </c>
      <c r="GK54" s="1">
        <f t="shared" si="87"/>
        <v>0.00016878976497757922</v>
      </c>
      <c r="GL54" s="1">
        <f t="shared" si="87"/>
        <v>0.00015758879603620563</v>
      </c>
      <c r="GM54" s="1">
        <f t="shared" si="87"/>
        <v>0.00014713178692564677</v>
      </c>
      <c r="GN54" s="1">
        <f aca="true" t="shared" si="88" ref="GN54:IV54">GN53*GN32</f>
        <v>0.0001373692705014153</v>
      </c>
      <c r="GO54" s="1">
        <f t="shared" si="88"/>
        <v>0.00012825507287637122</v>
      </c>
      <c r="GP54" s="1">
        <f t="shared" si="88"/>
        <v>0.00011974609386105721</v>
      </c>
      <c r="GQ54" s="1">
        <f t="shared" si="88"/>
        <v>0.00011180210206555517</v>
      </c>
      <c r="GR54" s="1">
        <f t="shared" si="88"/>
        <v>0.00010438554368201637</v>
      </c>
      <c r="GS54" s="1">
        <f t="shared" si="88"/>
        <v>9.746136403277068E-05</v>
      </c>
      <c r="GT54" s="1">
        <f t="shared" si="88"/>
        <v>9.09968410302565E-05</v>
      </c>
      <c r="GU54" s="1">
        <f t="shared" si="88"/>
        <v>8.496142975222769E-05</v>
      </c>
      <c r="GV54" s="1">
        <f t="shared" si="88"/>
        <v>7.932661738906548E-05</v>
      </c>
      <c r="GW54" s="1">
        <f t="shared" si="88"/>
        <v>7.406578786981064E-05</v>
      </c>
      <c r="GX54" s="1">
        <f t="shared" si="88"/>
        <v>6.915409551997556E-05</v>
      </c>
      <c r="GY54" s="1">
        <f t="shared" si="88"/>
        <v>6.45683471475221E-05</v>
      </c>
      <c r="GZ54" s="1">
        <f t="shared" si="88"/>
        <v>6.028689199380886E-05</v>
      </c>
      <c r="HA54" s="1">
        <f t="shared" si="88"/>
        <v>5.6289519024017866E-05</v>
      </c>
      <c r="HB54" s="1">
        <f t="shared" si="88"/>
        <v>5.255736106674528E-05</v>
      </c>
      <c r="HC54" s="1">
        <f t="shared" si="88"/>
        <v>4.9072805345256995E-05</v>
      </c>
      <c r="HD54" s="1">
        <f t="shared" si="88"/>
        <v>4.58194099735243E-05</v>
      </c>
      <c r="HE54" s="1">
        <f t="shared" si="88"/>
        <v>4.278182601871557E-05</v>
      </c>
      <c r="HF54" s="1">
        <f t="shared" si="88"/>
        <v>3.994572475846616E-05</v>
      </c>
      <c r="HG54" s="1">
        <f t="shared" si="88"/>
        <v>3.729772978610777E-05</v>
      </c>
      <c r="HH54" s="1">
        <f t="shared" si="88"/>
        <v>3.482535364023079E-05</v>
      </c>
      <c r="HI54" s="1">
        <f t="shared" si="88"/>
        <v>3.251693865659119E-05</v>
      </c>
      <c r="HJ54" s="1">
        <f t="shared" si="88"/>
        <v>3.0361601760560685E-05</v>
      </c>
      <c r="HK54" s="1">
        <f t="shared" si="88"/>
        <v>2.834918293715255E-05</v>
      </c>
      <c r="HL54" s="1">
        <f t="shared" si="88"/>
        <v>2.6470197133227608E-05</v>
      </c>
      <c r="HM54" s="1">
        <f t="shared" si="88"/>
        <v>2.4715789362877596E-05</v>
      </c>
      <c r="HN54" s="1">
        <f t="shared" si="88"/>
        <v>2.307769280227767E-05</v>
      </c>
      <c r="HO54" s="1">
        <f t="shared" si="88"/>
        <v>2.154818967456777E-05</v>
      </c>
      <c r="HP54" s="1">
        <f t="shared" si="88"/>
        <v>2.012007473863309E-05</v>
      </c>
      <c r="HQ54" s="1">
        <f t="shared" si="88"/>
        <v>1.8786621208070264E-05</v>
      </c>
      <c r="HR54" s="1">
        <f t="shared" si="88"/>
        <v>1.7541548938207122E-05</v>
      </c>
      <c r="HS54" s="1">
        <f t="shared" si="88"/>
        <v>1.6378994729844835E-05</v>
      </c>
      <c r="HT54" s="1">
        <f t="shared" si="88"/>
        <v>1.5293484608462307E-05</v>
      </c>
      <c r="HU54" s="1">
        <f t="shared" si="88"/>
        <v>1.4279907947010976E-05</v>
      </c>
      <c r="HV54" s="1">
        <f t="shared" si="88"/>
        <v>1.3333493309175557E-05</v>
      </c>
      <c r="HW54" s="1">
        <f t="shared" si="88"/>
        <v>1.2449785898122178E-05</v>
      </c>
      <c r="HX54" s="1">
        <f t="shared" si="88"/>
        <v>1.162462650333333E-05</v>
      </c>
      <c r="HY54" s="1">
        <f t="shared" si="88"/>
        <v>1.0854131845168826E-05</v>
      </c>
      <c r="HZ54" s="1">
        <f t="shared" si="88"/>
        <v>1.0134676223317252E-05</v>
      </c>
      <c r="IA54" s="1">
        <f t="shared" si="88"/>
        <v>9.462874381329408E-06</v>
      </c>
      <c r="IB54" s="1">
        <f t="shared" si="88"/>
        <v>8.835565504960928E-06</v>
      </c>
      <c r="IC54" s="1">
        <f t="shared" si="88"/>
        <v>8.249798277088748E-06</v>
      </c>
      <c r="ID54" s="1">
        <f t="shared" si="88"/>
        <v>7.70281691647759E-06</v>
      </c>
      <c r="IE54" s="1">
        <f t="shared" si="88"/>
        <v>7.192048131599262E-06</v>
      </c>
      <c r="IF54" s="1">
        <f t="shared" si="88"/>
        <v>6.715088923937769E-06</v>
      </c>
      <c r="IG54" s="1">
        <f t="shared" si="88"/>
        <v>6.269695177550132E-06</v>
      </c>
      <c r="IH54" s="1">
        <f t="shared" si="88"/>
        <v>5.85377097274951E-06</v>
      </c>
      <c r="II54" s="1">
        <f t="shared" si="88"/>
        <v>5.465358561020183E-06</v>
      </c>
      <c r="IJ54" s="1">
        <f t="shared" si="88"/>
        <v>5.102628934555526E-06</v>
      </c>
      <c r="IK54" s="1">
        <f t="shared" si="88"/>
        <v>4.763872915070734E-06</v>
      </c>
      <c r="IL54" s="1">
        <f t="shared" si="88"/>
        <v>4.4474926688096E-06</v>
      </c>
      <c r="IM54" s="1">
        <f t="shared" si="88"/>
        <v>4.15199351992848E-06</v>
      </c>
      <c r="IN54" s="1">
        <f t="shared" si="88"/>
        <v>3.875975865665163E-06</v>
      </c>
      <c r="IO54" s="1">
        <f t="shared" si="88"/>
        <v>3.618126855296062E-06</v>
      </c>
      <c r="IP54" s="1">
        <f t="shared" si="88"/>
        <v>3.37721118652185E-06</v>
      </c>
      <c r="IQ54" s="1">
        <f t="shared" si="88"/>
        <v>3.152059644450522E-06</v>
      </c>
      <c r="IR54" s="1">
        <f t="shared" si="88"/>
        <v>2.941552095571518E-06</v>
      </c>
      <c r="IS54" s="1">
        <f t="shared" si="88"/>
        <v>2.744585861033955E-06</v>
      </c>
      <c r="IT54" s="1">
        <f t="shared" si="88"/>
        <v>2.5599990011441855E-06</v>
      </c>
      <c r="IU54" s="1">
        <f t="shared" si="88"/>
        <v>2.3863103027616137E-06</v>
      </c>
      <c r="IV54" s="1">
        <f t="shared" si="88"/>
        <v>2.220162855141734E-06</v>
      </c>
    </row>
    <row r="55" spans="1:3" s="33" customFormat="1" ht="13.5" thickBot="1">
      <c r="A55" s="45" t="s">
        <v>54</v>
      </c>
      <c r="B55" s="46"/>
      <c r="C55" s="61">
        <f>SUM(D54:IV54)</f>
        <v>1140.0892854119354</v>
      </c>
    </row>
    <row r="56" s="33" customFormat="1" ht="12.75">
      <c r="B56" s="34"/>
    </row>
    <row r="57" spans="1:3" s="33" customFormat="1" ht="12.75">
      <c r="A57" s="33" t="s">
        <v>53</v>
      </c>
      <c r="B57" s="34"/>
      <c r="C57" s="36">
        <f>SUM(D51:IV51)</f>
        <v>1535.7175231067392</v>
      </c>
    </row>
    <row r="58" spans="1:3" s="33" customFormat="1" ht="13.5" thickBot="1">
      <c r="A58" s="33" t="s">
        <v>40</v>
      </c>
      <c r="B58" s="34"/>
      <c r="C58" s="36">
        <f>-C33</f>
        <v>-395.62823795271237</v>
      </c>
    </row>
    <row r="59" spans="1:3" s="33" customFormat="1" ht="13.5" thickBot="1">
      <c r="A59" s="45" t="s">
        <v>41</v>
      </c>
      <c r="B59" s="46"/>
      <c r="C59" s="61">
        <f>C57+C58</f>
        <v>1140.0892851540268</v>
      </c>
    </row>
    <row r="60" spans="1:9" s="33" customFormat="1" ht="13.5" thickBot="1">
      <c r="A60" s="47" t="s">
        <v>42</v>
      </c>
      <c r="B60" s="48"/>
      <c r="C60" s="49">
        <f>C40/135.27</f>
        <v>8.428249319227731</v>
      </c>
      <c r="D60" s="49">
        <f aca="true" t="shared" si="89" ref="D60:I60">D40/135.27</f>
        <v>8.840060761391042</v>
      </c>
      <c r="E60" s="49">
        <f t="shared" si="89"/>
        <v>9.225800134259869</v>
      </c>
      <c r="F60" s="49">
        <f t="shared" si="89"/>
        <v>9.586968393302675</v>
      </c>
      <c r="G60" s="49">
        <f t="shared" si="89"/>
        <v>9.917221211821177</v>
      </c>
      <c r="H60" s="49">
        <f t="shared" si="89"/>
        <v>10.217108759222736</v>
      </c>
      <c r="I60" s="49">
        <f t="shared" si="89"/>
        <v>10.323635229935794</v>
      </c>
    </row>
    <row r="61" s="29" customFormat="1" ht="12">
      <c r="B61" s="3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teresa&amp;luis</dc:creator>
  <cp:keywords/>
  <dc:description/>
  <cp:lastModifiedBy>PFernandez</cp:lastModifiedBy>
  <cp:lastPrinted>2000-10-20T09:57:02Z</cp:lastPrinted>
  <dcterms:created xsi:type="dcterms:W3CDTF">2000-06-16T09:39:20Z</dcterms:created>
  <dcterms:modified xsi:type="dcterms:W3CDTF">2004-03-05T18:08:59Z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-1558064794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