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la 1.15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<sst xmlns="http://schemas.openxmlformats.org/spreadsheetml/2006/main" count="29" uniqueCount="28">
  <si>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</si>
  <si>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</si>
  <si>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</si>
  <si>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</si>
  <si>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</si>
  <si>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</si>
  <si>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</si>
  <si>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</si>
  <si>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</si>
  <si>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</si>
  <si>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Rentabilidad</t>
  </si>
  <si>
    <t>IGBM</t>
  </si>
  <si>
    <t>IBEX 35</t>
  </si>
  <si>
    <t>IBEX 35 + div</t>
  </si>
  <si>
    <t>IGBM + div</t>
  </si>
  <si>
    <t>IBEX-IGBM</t>
  </si>
  <si>
    <t>% empresas suben</t>
  </si>
  <si>
    <t>% empresas bajan</t>
  </si>
  <si>
    <t>MADRID SE GENERAL DS-CALCULATED - TOT RETURN IND</t>
  </si>
  <si>
    <t>MADRID SE GENERAL - PRICE INDEX</t>
  </si>
  <si>
    <t>IBEX 35 DS-CALCULATED - TOT RETURN IND</t>
  </si>
  <si>
    <t>IBEX 35 - PRICE INDEX</t>
  </si>
  <si>
    <t>1995-2003</t>
  </si>
  <si>
    <t>IBEX</t>
  </si>
  <si>
    <t>media</t>
  </si>
  <si>
    <t>media aritmética*</t>
  </si>
  <si>
    <t>* de la rentabilidad de las empresas del mercado continuo</t>
  </si>
  <si>
    <t>Dividendos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</si>
</sst>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0"/>
  </numFmts>
  <fonts count="13">
    <font>
      <sz val="10"/>
      <name val="Arial"/>
      <family val="0"/>
    </font>
    <font>
      <sz val="10"/>
      <name val="Times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8"/>
      <name val="Times"/>
      <family val="1"/>
    </font>
    <font>
      <b/>
      <sz val="12"/>
      <name val="Times New Roman"/>
      <family val="1"/>
    </font>
    <font>
      <b/>
      <sz val="12"/>
      <name val="Times"/>
      <family val="1"/>
    </font>
    <font>
      <sz val="12"/>
      <name val="Times New Roman"/>
      <family val="1"/>
    </font>
    <font>
      <sz val="12"/>
      <name val="Times"/>
      <family val="1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1" xfId="21" applyNumberFormat="1" applyFont="1" applyBorder="1" applyAlignment="1">
      <alignment/>
    </xf>
    <xf numFmtId="10" fontId="1" fillId="0" borderId="0" xfId="21" applyNumberFormat="1" applyFont="1" applyAlignment="1">
      <alignment/>
    </xf>
    <xf numFmtId="172" fontId="1" fillId="0" borderId="1" xfId="21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172" fontId="10" fillId="0" borderId="1" xfId="21" applyNumberFormat="1" applyFont="1" applyBorder="1" applyAlignment="1">
      <alignment/>
    </xf>
    <xf numFmtId="0" fontId="11" fillId="0" borderId="0" xfId="0" applyFont="1" applyAlignment="1">
      <alignment/>
    </xf>
    <xf numFmtId="172" fontId="11" fillId="0" borderId="1" xfId="21" applyNumberFormat="1" applyFont="1" applyBorder="1" applyAlignment="1">
      <alignment/>
    </xf>
    <xf numFmtId="172" fontId="10" fillId="0" borderId="1" xfId="0" applyNumberFormat="1" applyFont="1" applyBorder="1" applyAlignment="1">
      <alignment/>
    </xf>
    <xf numFmtId="0" fontId="12" fillId="0" borderId="2" xfId="0" applyFont="1" applyBorder="1" applyAlignment="1">
      <alignment horizontal="center" wrapText="1"/>
    </xf>
    <xf numFmtId="9" fontId="12" fillId="0" borderId="3" xfId="0" applyNumberFormat="1" applyFont="1" applyBorder="1" applyAlignment="1">
      <alignment horizontal="center" wrapText="1"/>
    </xf>
    <xf numFmtId="9" fontId="12" fillId="0" borderId="2" xfId="0" applyNumberFormat="1" applyFont="1" applyBorder="1" applyAlignment="1">
      <alignment horizontal="center" wrapText="1"/>
    </xf>
    <xf numFmtId="9" fontId="12" fillId="0" borderId="2" xfId="21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9" fontId="12" fillId="0" borderId="5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22.140625" style="1" customWidth="1"/>
    <col min="2" max="10" width="8.00390625" style="1" customWidth="1"/>
    <col min="11" max="11" width="11.421875" style="1" customWidth="1"/>
    <col min="12" max="16384" width="9.140625" style="1" customWidth="1"/>
  </cols>
  <sheetData>
    <row r="1" spans="1:12" s="12" customFormat="1" ht="15.75">
      <c r="A1" s="10" t="s">
        <v>10</v>
      </c>
      <c r="B1" s="10">
        <v>1995</v>
      </c>
      <c r="C1" s="10">
        <v>1996</v>
      </c>
      <c r="D1" s="10">
        <v>1997</v>
      </c>
      <c r="E1" s="10">
        <v>1998</v>
      </c>
      <c r="F1" s="10">
        <v>1999</v>
      </c>
      <c r="G1" s="10">
        <v>2000</v>
      </c>
      <c r="H1" s="10">
        <v>2001</v>
      </c>
      <c r="I1" s="10">
        <v>2002</v>
      </c>
      <c r="J1" s="10">
        <v>2003</v>
      </c>
      <c r="K1" s="11" t="s">
        <v>22</v>
      </c>
      <c r="L1" s="24" t="s">
        <v>24</v>
      </c>
    </row>
    <row r="2" spans="1:12" s="15" customFormat="1" ht="15.75">
      <c r="A2" s="13" t="s">
        <v>11</v>
      </c>
      <c r="B2" s="14">
        <v>0.12301322760604894</v>
      </c>
      <c r="C2" s="14">
        <v>0.38960227450245255</v>
      </c>
      <c r="D2" s="14">
        <v>0.4221957416192639</v>
      </c>
      <c r="E2" s="14">
        <v>0.3719073591020472</v>
      </c>
      <c r="F2" s="14">
        <v>0.162214796035953</v>
      </c>
      <c r="G2" s="14">
        <v>-0.1267735506707517</v>
      </c>
      <c r="H2" s="14">
        <v>-0.06393705078856837</v>
      </c>
      <c r="I2" s="14">
        <v>-0.23096797671033475</v>
      </c>
      <c r="J2" s="14">
        <v>0.27443650530765473</v>
      </c>
      <c r="K2" s="14">
        <f>(1+B2)*(1+C2)*(1+D2)*(1+E2)*(1+F2)*(1+G2)*(1+H2)*(1+I2)*(1+J2)-1</f>
        <v>1.8349180730500683</v>
      </c>
      <c r="L2" s="16">
        <f>(1+K2)^(1/9)-1</f>
        <v>0.12274797175342278</v>
      </c>
    </row>
    <row r="3" spans="1:12" s="15" customFormat="1" ht="15.75">
      <c r="A3" s="13" t="s">
        <v>12</v>
      </c>
      <c r="B3" s="14">
        <v>0.17588610218675527</v>
      </c>
      <c r="C3" s="14">
        <v>0.4197495841091121</v>
      </c>
      <c r="D3" s="14">
        <v>0.40751187734855265</v>
      </c>
      <c r="E3" s="14">
        <v>0.3557626044049951</v>
      </c>
      <c r="F3" s="14">
        <v>0.1834780310269808</v>
      </c>
      <c r="G3" s="14">
        <v>-0.2174652533200474</v>
      </c>
      <c r="H3" s="14">
        <v>-0.0781795429098332</v>
      </c>
      <c r="I3" s="14">
        <v>-0.28111603315232936</v>
      </c>
      <c r="J3" s="14">
        <v>0.2816511785850355</v>
      </c>
      <c r="K3" s="14">
        <f>(1+B3)*(1+C3)*(1+D3)*(1+E3)*(1+F3)*(1+G3)*(1+H3)*(1+I3)*(1+J3)-1</f>
        <v>1.5058296196497052</v>
      </c>
      <c r="L3" s="16">
        <f>(1+K3)^(1/9)-1</f>
        <v>0.10745974418479065</v>
      </c>
    </row>
    <row r="4" spans="1:12" s="15" customFormat="1" ht="15.75">
      <c r="A4" s="13" t="s">
        <v>13</v>
      </c>
      <c r="B4" s="14">
        <v>0.22384889195085456</v>
      </c>
      <c r="C4" s="14">
        <v>0.47051648918703015</v>
      </c>
      <c r="D4" s="14">
        <v>0.44463585032060404</v>
      </c>
      <c r="E4" s="14">
        <v>0.3830738655183836</v>
      </c>
      <c r="F4" s="14">
        <v>0.20362431644912626</v>
      </c>
      <c r="G4" s="14">
        <v>-0.20535643222879663</v>
      </c>
      <c r="H4" s="14">
        <v>-0.06056255738252325</v>
      </c>
      <c r="I4" s="14">
        <v>-0.26502834195141844</v>
      </c>
      <c r="J4" s="14">
        <v>0.32186902232016124</v>
      </c>
      <c r="K4" s="14">
        <f>(1+B4)*(1+C4)*(1+D4)*(1+E4)*(1+F4)*(1+G4)*(1+H4)*(1+I4)*(1+J4)-1</f>
        <v>2.139002554897586</v>
      </c>
      <c r="L4" s="16">
        <f>(1+K4)^(1/9)-1</f>
        <v>0.1355312075909667</v>
      </c>
    </row>
    <row r="5" spans="1:12" s="15" customFormat="1" ht="15.75">
      <c r="A5" s="13" t="s">
        <v>14</v>
      </c>
      <c r="B5" s="16">
        <v>0.1569001095019198</v>
      </c>
      <c r="C5" s="16">
        <v>0.4293999563736226</v>
      </c>
      <c r="D5" s="16">
        <v>0.4536000013502275</v>
      </c>
      <c r="E5" s="16">
        <v>0.394600042902878</v>
      </c>
      <c r="F5" s="16">
        <v>0.19700702504261547</v>
      </c>
      <c r="G5" s="16">
        <v>-0.10412434163275719</v>
      </c>
      <c r="H5" s="16">
        <v>-0.03643852121038471</v>
      </c>
      <c r="I5" s="16">
        <v>-0.20475577117631139</v>
      </c>
      <c r="J5" s="16">
        <v>0.32961410599439067</v>
      </c>
      <c r="K5" s="14">
        <f>(1+B5)*(1+C5)*(1+D5)*(1+E5)*(1+F5)*(1+G5)*(1+H5)*(1+I5)*(1+J5)-1</f>
        <v>2.6626398894002685</v>
      </c>
      <c r="L5" s="16">
        <f>(1+K5)^(1/9)-1</f>
        <v>0.1551644160578649</v>
      </c>
    </row>
    <row r="6" spans="1:12" s="15" customFormat="1" ht="15.75">
      <c r="A6" s="13" t="s">
        <v>25</v>
      </c>
      <c r="B6" s="17">
        <v>0.04560925314371715</v>
      </c>
      <c r="C6" s="17">
        <v>0.3628019251059421</v>
      </c>
      <c r="D6" s="17">
        <v>0.67979493443701</v>
      </c>
      <c r="E6" s="17">
        <v>0.4628863732272208</v>
      </c>
      <c r="F6" s="17">
        <v>-0.054628436607749395</v>
      </c>
      <c r="G6" s="17">
        <v>-0.04581894929856803</v>
      </c>
      <c r="H6" s="17">
        <v>0.05203046699263395</v>
      </c>
      <c r="I6" s="17">
        <v>-0.10235064844610578</v>
      </c>
      <c r="J6" s="17">
        <v>0.4529343129074249</v>
      </c>
      <c r="K6" s="14">
        <f>(1+B6)*(1+C6)*(1+D6)*(1+E6)*(1+F6)*(1+G6)*(1+H6)*(1+I6)*(1+J6)-1</f>
        <v>3.33394463774197</v>
      </c>
      <c r="L6" s="16">
        <f>(1+K6)^(1/9)-1</f>
        <v>0.1769684404221279</v>
      </c>
    </row>
    <row r="7" spans="1:12" s="15" customFormat="1" ht="16.5" thickBot="1">
      <c r="A7" s="13" t="s">
        <v>15</v>
      </c>
      <c r="B7" s="14">
        <f>B3-B2</f>
        <v>0.05287287458070633</v>
      </c>
      <c r="C7" s="14">
        <f aca="true" t="shared" si="0" ref="C7:L7">C3-C2</f>
        <v>0.030147309606659567</v>
      </c>
      <c r="D7" s="14">
        <f t="shared" si="0"/>
        <v>-0.014683864270711222</v>
      </c>
      <c r="E7" s="14">
        <f t="shared" si="0"/>
        <v>-0.01614475469705212</v>
      </c>
      <c r="F7" s="14">
        <f t="shared" si="0"/>
        <v>0.02126323499102778</v>
      </c>
      <c r="G7" s="14">
        <f t="shared" si="0"/>
        <v>-0.09069170264929571</v>
      </c>
      <c r="H7" s="14">
        <f t="shared" si="0"/>
        <v>-0.014242492121264827</v>
      </c>
      <c r="I7" s="14">
        <f t="shared" si="0"/>
        <v>-0.050148056441994604</v>
      </c>
      <c r="J7" s="14">
        <f t="shared" si="0"/>
        <v>0.00721467327738079</v>
      </c>
      <c r="K7" s="14">
        <f t="shared" si="0"/>
        <v>-0.3290884534003631</v>
      </c>
      <c r="L7" s="14">
        <f t="shared" si="0"/>
        <v>-0.015288227568632129</v>
      </c>
    </row>
    <row r="8" spans="1:11" s="15" customFormat="1" ht="16.5" thickBot="1">
      <c r="A8" s="18" t="s">
        <v>16</v>
      </c>
      <c r="B8" s="19">
        <v>0.525</v>
      </c>
      <c r="C8" s="19">
        <v>0.8170731707317073</v>
      </c>
      <c r="D8" s="19">
        <v>0.9195402298850575</v>
      </c>
      <c r="E8" s="19">
        <v>0.7857142857142857</v>
      </c>
      <c r="F8" s="19">
        <v>0.3177570093457944</v>
      </c>
      <c r="G8" s="19">
        <v>0.375</v>
      </c>
      <c r="H8" s="19">
        <v>0.5338345864661654</v>
      </c>
      <c r="I8" s="20">
        <v>0.36363636363636365</v>
      </c>
      <c r="J8" s="21">
        <v>0.9294871794871795</v>
      </c>
      <c r="K8" s="20">
        <v>0.88</v>
      </c>
    </row>
    <row r="9" spans="1:11" s="15" customFormat="1" ht="16.5" thickBot="1">
      <c r="A9" s="22" t="s">
        <v>17</v>
      </c>
      <c r="B9" s="23">
        <v>0.47</v>
      </c>
      <c r="C9" s="23">
        <v>0.18292682926829268</v>
      </c>
      <c r="D9" s="23">
        <v>0.08045977011494253</v>
      </c>
      <c r="E9" s="23">
        <v>0.21428571428571427</v>
      </c>
      <c r="F9" s="23">
        <v>0.6822429906542056</v>
      </c>
      <c r="G9" s="23">
        <v>0.625</v>
      </c>
      <c r="H9" s="23">
        <v>0.46616541353383456</v>
      </c>
      <c r="I9" s="20">
        <v>0.6363636363636364</v>
      </c>
      <c r="J9" s="21">
        <v>0.07051282051282051</v>
      </c>
      <c r="K9" s="20">
        <v>0.12</v>
      </c>
    </row>
    <row r="11" spans="1:10" ht="12.75">
      <c r="A11" s="1" t="s">
        <v>27</v>
      </c>
      <c r="B11" s="3"/>
      <c r="C11" s="3"/>
      <c r="D11" s="3"/>
      <c r="E11" s="3"/>
      <c r="F11" s="3"/>
      <c r="G11" s="3"/>
      <c r="H11" s="3"/>
      <c r="I11" s="3"/>
      <c r="J11" s="3"/>
    </row>
    <row r="12" spans="1:12" ht="12.75">
      <c r="A12" s="6" t="s">
        <v>23</v>
      </c>
      <c r="B12" s="4">
        <f>B4-B3</f>
        <v>0.04796278976409929</v>
      </c>
      <c r="C12" s="4">
        <f aca="true" t="shared" si="1" ref="C12:J12">C4-C3</f>
        <v>0.050766905077918034</v>
      </c>
      <c r="D12" s="4">
        <f t="shared" si="1"/>
        <v>0.03712397297205139</v>
      </c>
      <c r="E12" s="4">
        <f t="shared" si="1"/>
        <v>0.027311261113388552</v>
      </c>
      <c r="F12" s="4">
        <f t="shared" si="1"/>
        <v>0.02014628542214547</v>
      </c>
      <c r="G12" s="4">
        <f t="shared" si="1"/>
        <v>0.012108821091250777</v>
      </c>
      <c r="H12" s="4">
        <f t="shared" si="1"/>
        <v>0.017616985527309947</v>
      </c>
      <c r="I12" s="4">
        <f t="shared" si="1"/>
        <v>0.016087691200910914</v>
      </c>
      <c r="J12" s="4">
        <f t="shared" si="1"/>
        <v>0.04021784373512571</v>
      </c>
      <c r="K12" s="2">
        <f>(1+B12)*(1+C12)*(1+D12)*(1+E12)*(1+F12)*(1+G12)*(1+H12)*(1+I12)*(1+J12)-1</f>
        <v>0.3029101566066048</v>
      </c>
      <c r="L12" s="4">
        <f>(1+K12)^(1/9)-1</f>
        <v>0.02983648610698686</v>
      </c>
    </row>
    <row r="13" spans="1:12" ht="12.75">
      <c r="A13" s="6" t="s">
        <v>11</v>
      </c>
      <c r="B13" s="7">
        <f>B5-B2</f>
        <v>0.03388688189587086</v>
      </c>
      <c r="C13" s="7">
        <f aca="true" t="shared" si="2" ref="C13:J13">C5-C2</f>
        <v>0.039797681871170054</v>
      </c>
      <c r="D13" s="7">
        <f t="shared" si="2"/>
        <v>0.03140425973096361</v>
      </c>
      <c r="E13" s="7">
        <f t="shared" si="2"/>
        <v>0.022692683800830782</v>
      </c>
      <c r="F13" s="7">
        <f t="shared" si="2"/>
        <v>0.034792229006662456</v>
      </c>
      <c r="G13" s="7">
        <f t="shared" si="2"/>
        <v>0.0226492090379945</v>
      </c>
      <c r="H13" s="7">
        <f t="shared" si="2"/>
        <v>0.02749852957818366</v>
      </c>
      <c r="I13" s="7">
        <f t="shared" si="2"/>
        <v>0.02621220553402337</v>
      </c>
      <c r="J13" s="7">
        <f t="shared" si="2"/>
        <v>0.05517760068673594</v>
      </c>
      <c r="K13" s="2">
        <f>(1+B13)*(1+C13)*(1+D13)*(1+E13)*(1+F13)*(1+G13)*(1+H13)*(1+I13)*(1+J13)-1</f>
        <v>0.33511825273748097</v>
      </c>
      <c r="L13" s="4">
        <f>(1+K13)^(1/9)-1</f>
        <v>0.03263451529932193</v>
      </c>
    </row>
    <row r="15" ht="12.75">
      <c r="A15" s="1" t="s">
        <v>26</v>
      </c>
    </row>
    <row r="20" spans="2:11" s="5" customFormat="1" ht="11.25">
      <c r="B20" s="9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</row>
    <row r="21" spans="1:11" s="5" customFormat="1" ht="12.75">
      <c r="A21" s="8" t="s">
        <v>19</v>
      </c>
      <c r="B21" s="5">
        <v>285.01</v>
      </c>
      <c r="C21" s="5">
        <v>320.07</v>
      </c>
      <c r="D21" s="5">
        <v>444.77</v>
      </c>
      <c r="E21" s="5">
        <v>632.55</v>
      </c>
      <c r="F21" s="5">
        <v>867.8</v>
      </c>
      <c r="G21" s="5">
        <v>1008.57</v>
      </c>
      <c r="H21" s="5">
        <v>880.71</v>
      </c>
      <c r="I21" s="5">
        <v>824.4</v>
      </c>
      <c r="J21" s="5">
        <v>633.99</v>
      </c>
      <c r="K21" s="5">
        <v>807.98</v>
      </c>
    </row>
    <row r="22" spans="1:11" s="5" customFormat="1" ht="12.75">
      <c r="A22" s="8" t="s">
        <v>18</v>
      </c>
      <c r="B22" s="5">
        <v>154.78</v>
      </c>
      <c r="C22" s="5">
        <v>182.2</v>
      </c>
      <c r="D22" s="5">
        <v>261.99</v>
      </c>
      <c r="E22" s="5">
        <v>378.46</v>
      </c>
      <c r="F22" s="5">
        <v>512.84</v>
      </c>
      <c r="G22" s="5">
        <v>603.9</v>
      </c>
      <c r="H22" s="5">
        <v>501.19</v>
      </c>
      <c r="I22" s="5">
        <v>481.2</v>
      </c>
      <c r="J22" s="5">
        <v>368.64</v>
      </c>
      <c r="K22" s="5">
        <v>491.27</v>
      </c>
    </row>
    <row r="23" spans="1:11" s="5" customFormat="1" ht="12.75">
      <c r="A23" s="8" t="s">
        <v>21</v>
      </c>
      <c r="B23" s="5">
        <v>3087.68</v>
      </c>
      <c r="C23" s="5">
        <v>3630.76</v>
      </c>
      <c r="D23" s="5">
        <v>5154.77</v>
      </c>
      <c r="E23" s="5">
        <v>7255.4</v>
      </c>
      <c r="F23" s="5">
        <v>9836.6</v>
      </c>
      <c r="G23" s="5">
        <v>11641.4</v>
      </c>
      <c r="H23" s="5">
        <v>9109.8</v>
      </c>
      <c r="I23" s="5">
        <v>8397.6</v>
      </c>
      <c r="J23" s="5">
        <v>6036.9</v>
      </c>
      <c r="K23" s="5">
        <v>7737.2</v>
      </c>
    </row>
    <row r="24" spans="1:11" s="5" customFormat="1" ht="12.75">
      <c r="A24" s="8" t="s">
        <v>20</v>
      </c>
      <c r="B24" s="5">
        <v>188.6</v>
      </c>
      <c r="C24" s="5">
        <v>235.86</v>
      </c>
      <c r="D24" s="5">
        <v>348.82</v>
      </c>
      <c r="E24" s="5">
        <v>509.4</v>
      </c>
      <c r="F24" s="5">
        <v>726.21</v>
      </c>
      <c r="G24" s="5">
        <v>876.19</v>
      </c>
      <c r="H24" s="5">
        <v>723.73</v>
      </c>
      <c r="I24" s="5">
        <v>668.59</v>
      </c>
      <c r="J24" s="5">
        <v>495.16</v>
      </c>
      <c r="K24" s="5">
        <v>644.82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2004-01-07T11:07:52Z</dcterms:created>
  <dcterms:modified xsi:type="dcterms:W3CDTF">2004-03-09T15:45:39Z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2094020396</vt:i4>
  </property>
  <property fmtid="{D5CDD505-2E9C-101B-9397-08002B2CF9AE}" pid="3" name="_EmailSubject">
    <vt:lpwstr>Cambiar estas tablas cap 1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122521457</vt:i4>
  </property>
</Properties>
</file>