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5180" windowHeight="10110" activeTab="1"/>
  </bookViews>
  <sheets>
    <sheet name="Sheet1" sheetId="1" r:id="rId1"/>
    <sheet name="2013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74" i="1" l="1"/>
  <c r="K73" i="1"/>
  <c r="K69" i="1"/>
  <c r="K68" i="1"/>
  <c r="K47" i="1"/>
  <c r="K46" i="1"/>
  <c r="K45" i="1"/>
  <c r="K44" i="1"/>
  <c r="K43" i="1"/>
  <c r="K35" i="1"/>
  <c r="K34" i="1"/>
  <c r="K33" i="1"/>
  <c r="K32" i="1"/>
  <c r="K31" i="1"/>
  <c r="K30" i="1"/>
  <c r="K12" i="1"/>
  <c r="K13" i="1"/>
  <c r="K11" i="1"/>
  <c r="K81" i="1"/>
  <c r="K80" i="1"/>
  <c r="K79" i="1"/>
  <c r="K78" i="1"/>
  <c r="K77" i="1"/>
  <c r="K76" i="1"/>
  <c r="K75" i="1"/>
  <c r="K72" i="1"/>
  <c r="K71" i="1"/>
  <c r="K70" i="1"/>
  <c r="K67" i="1"/>
  <c r="K66" i="1"/>
  <c r="K65" i="1"/>
  <c r="K64" i="1"/>
  <c r="K63" i="1"/>
  <c r="K62" i="1"/>
  <c r="K61" i="1"/>
  <c r="K60" i="1"/>
  <c r="K59" i="1"/>
  <c r="K58" i="1"/>
  <c r="K57" i="1"/>
  <c r="K56" i="1"/>
  <c r="I74" i="1"/>
  <c r="H74" i="1"/>
  <c r="I73" i="1"/>
  <c r="H73" i="1"/>
  <c r="I69" i="1"/>
  <c r="H69" i="1"/>
  <c r="I68" i="1"/>
  <c r="H68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2" i="1"/>
  <c r="H72" i="1"/>
  <c r="I71" i="1"/>
  <c r="H71" i="1"/>
  <c r="I70" i="1"/>
  <c r="H70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I56" i="1"/>
  <c r="H56" i="1"/>
  <c r="I13" i="1"/>
  <c r="H13" i="1"/>
  <c r="I12" i="1"/>
  <c r="H12" i="1"/>
  <c r="I11" i="1"/>
  <c r="H11" i="1"/>
  <c r="I35" i="1"/>
  <c r="H35" i="1"/>
  <c r="I34" i="1"/>
  <c r="H34" i="1"/>
  <c r="I33" i="1"/>
  <c r="H33" i="1"/>
  <c r="I32" i="1"/>
  <c r="H32" i="1"/>
  <c r="I31" i="1"/>
  <c r="H31" i="1"/>
  <c r="I30" i="1"/>
  <c r="H30" i="1"/>
  <c r="I47" i="1"/>
  <c r="H47" i="1"/>
  <c r="I46" i="1"/>
  <c r="H46" i="1"/>
  <c r="I45" i="1"/>
  <c r="H45" i="1"/>
  <c r="I44" i="1"/>
  <c r="H44" i="1"/>
  <c r="I43" i="1"/>
  <c r="H43" i="1"/>
  <c r="I51" i="1"/>
  <c r="H51" i="1"/>
  <c r="I49" i="1"/>
  <c r="H49" i="1"/>
  <c r="I48" i="1"/>
  <c r="H48" i="1"/>
  <c r="I42" i="1"/>
  <c r="H42" i="1"/>
  <c r="I40" i="1"/>
  <c r="H40" i="1"/>
  <c r="I39" i="1"/>
  <c r="H39" i="1"/>
  <c r="I38" i="1"/>
  <c r="H38" i="1"/>
  <c r="I37" i="1"/>
  <c r="H37" i="1"/>
  <c r="I36" i="1"/>
  <c r="H36" i="1"/>
  <c r="I29" i="1"/>
  <c r="H29" i="1"/>
  <c r="I28" i="1"/>
  <c r="H28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H7" i="1"/>
  <c r="I7" i="1"/>
  <c r="H8" i="1"/>
  <c r="I8" i="1"/>
  <c r="H9" i="1"/>
  <c r="I9" i="1"/>
  <c r="H10" i="1"/>
  <c r="I10" i="1"/>
  <c r="I6" i="1"/>
  <c r="H6" i="1"/>
  <c r="K10" i="1" l="1"/>
  <c r="K8" i="1"/>
  <c r="K6" i="1"/>
  <c r="K9" i="1"/>
  <c r="K7" i="1"/>
  <c r="K15" i="1"/>
  <c r="K17" i="1"/>
  <c r="K19" i="1"/>
  <c r="K21" i="1"/>
  <c r="K23" i="1"/>
  <c r="K29" i="1"/>
  <c r="K37" i="1"/>
  <c r="K39" i="1"/>
  <c r="K42" i="1"/>
  <c r="K49" i="1"/>
  <c r="K14" i="1"/>
  <c r="K16" i="1"/>
  <c r="K18" i="1"/>
  <c r="K20" i="1"/>
  <c r="K22" i="1"/>
  <c r="K28" i="1"/>
  <c r="K36" i="1"/>
  <c r="K38" i="1"/>
  <c r="K40" i="1"/>
  <c r="K48" i="1"/>
  <c r="K51" i="1"/>
</calcChain>
</file>

<file path=xl/sharedStrings.xml><?xml version="1.0" encoding="utf-8"?>
<sst xmlns="http://schemas.openxmlformats.org/spreadsheetml/2006/main" count="373" uniqueCount="251">
  <si>
    <t>Balances al 31 de diciembre de 2012 y 2011</t>
  </si>
  <si>
    <t>(en miles de euros)</t>
  </si>
  <si>
    <t>PASIVO</t>
  </si>
  <si>
    <t>Bankia, S.A.</t>
  </si>
  <si>
    <t>Cuentas de pérdidas y ganancias correspondientes a los ejercicios anuales terminados el 31 de diciembre de 2012 y 2011</t>
  </si>
  <si>
    <t>1. Intereses y rendimientos asimilados (Nota 27)</t>
  </si>
  <si>
    <t>2. Intereses y cargas asimiladas (Nota 28)</t>
  </si>
  <si>
    <t xml:space="preserve">A. MARGEN DE INTERESES </t>
  </si>
  <si>
    <t>4. Rendimiento de instrumentos de capital (Nota 29)</t>
  </si>
  <si>
    <t>6. Comisiones percibidas (Nota 30)</t>
  </si>
  <si>
    <t>7. Comisiones pagadas (Nota 31)</t>
  </si>
  <si>
    <t>8. Resultados de operaciones financieras (neto)</t>
  </si>
  <si>
    <t>9. Diferencias de cambio (neto)</t>
  </si>
  <si>
    <t>10. Otros productos de explotación (Nota 34)</t>
  </si>
  <si>
    <t>11. Otras cargas de explotación (Nota 35)</t>
  </si>
  <si>
    <t xml:space="preserve">B. MARGEN BRUTO </t>
  </si>
  <si>
    <t xml:space="preserve">12. Gastos de administración </t>
  </si>
  <si>
    <t>13. Amortización (Nota 38)</t>
  </si>
  <si>
    <t>14. Dotaciones a provisiones (neto)</t>
  </si>
  <si>
    <t xml:space="preserve">D. RESULTADO ANTES DE IMPUESTOS </t>
  </si>
  <si>
    <t xml:space="preserve">20. Impuesto sobre beneficios </t>
  </si>
  <si>
    <t>(*)Se presenta única y exclusivamente a efectos comparativos.</t>
  </si>
  <si>
    <t>F. RESULTADO DEL EJERCICIO</t>
  </si>
  <si>
    <t>19. Ganancias(pérdidas) de activos no corrientes en venta no clasificados como operaciones interrumpidas</t>
  </si>
  <si>
    <t>17. Ganancias(pérdidas) en la baja de activos no clasificados como no corrientes en venta</t>
  </si>
  <si>
    <t>2011(*)</t>
  </si>
  <si>
    <t xml:space="preserve">3.1. Depósitos de bancos centrales </t>
  </si>
  <si>
    <t xml:space="preserve">3.2. Depósitos de entidades de crédito </t>
  </si>
  <si>
    <t xml:space="preserve">3.4. Débitos representados por valores negociables </t>
  </si>
  <si>
    <t xml:space="preserve">3.5. Pasivos subordinados </t>
  </si>
  <si>
    <t xml:space="preserve">5.1. Depósitos en entidades de crédito </t>
  </si>
  <si>
    <t xml:space="preserve">5.2. Crédito a la clientela </t>
  </si>
  <si>
    <t xml:space="preserve">5.3. Valores representativos de deuda </t>
  </si>
  <si>
    <t xml:space="preserve">8. Provisiones </t>
  </si>
  <si>
    <t xml:space="preserve">9. Pasivos fiscales </t>
  </si>
  <si>
    <t>11. Resto de pasivos (Nota 21)</t>
  </si>
  <si>
    <t xml:space="preserve">1.1. Capital </t>
  </si>
  <si>
    <t xml:space="preserve">1.2. Prima de emisión </t>
  </si>
  <si>
    <t>1.3. Reservas</t>
  </si>
  <si>
    <t xml:space="preserve">1.5. Menos: valores propios </t>
  </si>
  <si>
    <t xml:space="preserve">15. Activos fiscales </t>
  </si>
  <si>
    <t>TOTAL PATRIMONIO NETO</t>
  </si>
  <si>
    <t xml:space="preserve">TOTAL ACTIVO </t>
  </si>
  <si>
    <t xml:space="preserve">TOTAL PATRIMONO NETO Y PASIVO </t>
  </si>
  <si>
    <t>31/12/2011 (*)</t>
  </si>
  <si>
    <t xml:space="preserve">PASIVO Y PATRIMONIO NETO </t>
  </si>
  <si>
    <t xml:space="preserve">ACTIVO </t>
  </si>
  <si>
    <t xml:space="preserve">TOTAL PASIVO </t>
  </si>
  <si>
    <t xml:space="preserve">3.3. Depósitos de la clientela  </t>
  </si>
  <si>
    <t xml:space="preserve">2. Ajustes por valoración </t>
  </si>
  <si>
    <t xml:space="preserve">1.6. Resultado del ejercicio </t>
  </si>
  <si>
    <t>1. Fondos propios</t>
  </si>
  <si>
    <t>5. Derivados de cobertura</t>
  </si>
  <si>
    <t>3. Pasivos financieros a coste amortizado</t>
  </si>
  <si>
    <t>1. Cartera de negociación</t>
  </si>
  <si>
    <t xml:space="preserve">3.6. Otros pasivos financieros </t>
  </si>
  <si>
    <t>3. Otros activos financieros a valor razonable</t>
  </si>
  <si>
    <t>4. Activos financieros disponibles para la venta</t>
  </si>
  <si>
    <t>1. Caja y depósitos en bancos centrales</t>
  </si>
  <si>
    <t>2. Cartera de negociación</t>
  </si>
  <si>
    <t>5. Inversiones crediticias</t>
  </si>
  <si>
    <t>6. Cartera de inversión a vencimiento</t>
  </si>
  <si>
    <t>8. Derivados de cobertura</t>
  </si>
  <si>
    <t>9. Activos no corrientes en venta</t>
  </si>
  <si>
    <t>10. Participaciones</t>
  </si>
  <si>
    <t>13. Activo material</t>
  </si>
  <si>
    <t>14. Activo intangible</t>
  </si>
  <si>
    <t>16. Resto de activos</t>
  </si>
  <si>
    <t>11. Contratos de seguros - pensiones</t>
  </si>
  <si>
    <t>2012-11</t>
  </si>
  <si>
    <t>(Millones de euros)</t>
  </si>
  <si>
    <t>12.1. Gastos de personal</t>
  </si>
  <si>
    <t>12.2. Otros gastos generales de admon</t>
  </si>
  <si>
    <t>15. Deterioro de activos financieros (neto)</t>
  </si>
  <si>
    <t>15.1. Inversiones crediticias</t>
  </si>
  <si>
    <t>15.2. Otros instrumentos financieros</t>
  </si>
  <si>
    <t xml:space="preserve">C. RESULTADO  DE EXPLOTACIÓN </t>
  </si>
  <si>
    <t>16. Pérdidas por deterioro de otros</t>
  </si>
  <si>
    <t>19. Activos no 'operaciones interrumpidas'</t>
  </si>
  <si>
    <t>17. Baja de activos no 'no corrientes en venta'</t>
  </si>
  <si>
    <t>2011 (*)</t>
  </si>
  <si>
    <t>1. Intereses y rendimientos asimilados</t>
  </si>
  <si>
    <t>2. Intereses y cargas asimiladas</t>
  </si>
  <si>
    <t>4. Rendimiento de instrumentos de capital</t>
  </si>
  <si>
    <t>6. Comisiones percibidas</t>
  </si>
  <si>
    <t>7. Comisiones pagadas</t>
  </si>
  <si>
    <t>10. Otros productos de explotación</t>
  </si>
  <si>
    <t>11. Otras cargas de explotación</t>
  </si>
  <si>
    <t>13. Amortización</t>
  </si>
  <si>
    <t>ACTIVO</t>
  </si>
  <si>
    <t xml:space="preserve"> PASIVO  </t>
  </si>
  <si>
    <t xml:space="preserve">  1. Caja y depósitos en bancos centrales (Nota 8)  </t>
  </si>
  <si>
    <t xml:space="preserve"> 1. Cartera de negociación (Nota 9)  </t>
  </si>
  <si>
    <t xml:space="preserve">  2. Cartera de negociación (Nota 9)  </t>
  </si>
  <si>
    <t xml:space="preserve"> 1.1. Depósitos de bancos centrales  </t>
  </si>
  <si>
    <t xml:space="preserve"> - </t>
  </si>
  <si>
    <t xml:space="preserve"> 2.1. Depósitos en entidades de crédito  </t>
  </si>
  <si>
    <t xml:space="preserve"> 1.2. Depósitos de entidades de crédito  </t>
  </si>
  <si>
    <t xml:space="preserve"> 2.2. Crédito a la clientela  </t>
  </si>
  <si>
    <t xml:space="preserve"> 1.3. Depósitos de la clientela  </t>
  </si>
  <si>
    <t xml:space="preserve"> 2.3. Valores representativos de deuda  </t>
  </si>
  <si>
    <t xml:space="preserve"> 1.4. Débitos representados por valores negociables  </t>
  </si>
  <si>
    <t xml:space="preserve"> 2.4. Instrumentos de capital  </t>
  </si>
  <si>
    <t xml:space="preserve"> 1.5. Derivados de negociación  </t>
  </si>
  <si>
    <t xml:space="preserve"> 2.5. Derivados de negociación  </t>
  </si>
  <si>
    <t xml:space="preserve"> 1.6. Posiciones cortas de valores  </t>
  </si>
  <si>
    <t xml:space="preserve"> Pro-memoria: Prestados o en garantía  </t>
  </si>
  <si>
    <t xml:space="preserve"> 1.7. Otros pasivos financieros  </t>
  </si>
  <si>
    <t xml:space="preserve"> 3. Otros activos financieros a valor razonable con cambios en pérdidas y ganancias (Nota 10)  </t>
  </si>
  <si>
    <t xml:space="preserve"> 2. Otros pasivos financieros a valor razonable con cambios en pérdidas y ganancias </t>
  </si>
  <si>
    <t xml:space="preserve"> -</t>
  </si>
  <si>
    <t xml:space="preserve"> 3.1. Depósitos en entidades de crédito  </t>
  </si>
  <si>
    <t xml:space="preserve">2.1. Depósitos de bancos centrales  </t>
  </si>
  <si>
    <t xml:space="preserve">- </t>
  </si>
  <si>
    <t xml:space="preserve"> 3.2. Crédito a la clientela  </t>
  </si>
  <si>
    <t xml:space="preserve"> 2.2. Depósitos de entidades de crédito  </t>
  </si>
  <si>
    <t xml:space="preserve"> 3.3. Valores representativos de deuda  </t>
  </si>
  <si>
    <t xml:space="preserve"> 2.3. Depósitos de la clientela  </t>
  </si>
  <si>
    <t xml:space="preserve"> 3.4. Instrumentos de capital  </t>
  </si>
  <si>
    <t xml:space="preserve"> 2.4. Débitos representados por valores negociables  </t>
  </si>
  <si>
    <t xml:space="preserve"> 2.5. Pasivos subordinados  </t>
  </si>
  <si>
    <t xml:space="preserve"> 4. Activos financieros disponibles para la venta (Nota 11)  </t>
  </si>
  <si>
    <t xml:space="preserve"> 2.6. Otros pasivos financieros  </t>
  </si>
  <si>
    <t xml:space="preserve"> 4.1. Valores representativos de deuda  </t>
  </si>
  <si>
    <t xml:space="preserve"> 3. Pasivos financieros a coste amortizado (Nota 20) </t>
  </si>
  <si>
    <t xml:space="preserve"> 4.2. Instrumentos de capital  </t>
  </si>
  <si>
    <t xml:space="preserve">3.1. Depósitos de bancos centrales  </t>
  </si>
  <si>
    <t xml:space="preserve"> 3.2. Depósitos de entidades de crédito  </t>
  </si>
  <si>
    <t xml:space="preserve">  </t>
  </si>
  <si>
    <t xml:space="preserve"> 3.3. Depósitos de la clientela  </t>
  </si>
  <si>
    <t xml:space="preserve"> 5. Inversiones crediticias (Nota 12)  </t>
  </si>
  <si>
    <t xml:space="preserve"> 3.4. Débitos representados por valores negociables  </t>
  </si>
  <si>
    <t xml:space="preserve"> 5.1. Depósitos en entidades de crédito </t>
  </si>
  <si>
    <t xml:space="preserve"> 3.5. Pasivos subordinados  </t>
  </si>
  <si>
    <t xml:space="preserve">5.2. Crédito a la clientela  </t>
  </si>
  <si>
    <t xml:space="preserve"> 3.6. Otros pasivos financieros  </t>
  </si>
  <si>
    <t xml:space="preserve"> 5.3. Valores representativos de deuda  </t>
  </si>
  <si>
    <t xml:space="preserve"> 4. Ajustes a pasivos financieros por macro-coberturas </t>
  </si>
  <si>
    <t>-</t>
  </si>
  <si>
    <t xml:space="preserve">5. Derivados de cobertura (Nota 14)  </t>
  </si>
  <si>
    <t xml:space="preserve"> 6. Cartera de inversión a vencimiento (Nota 13)  </t>
  </si>
  <si>
    <t xml:space="preserve"> 6. Pasivos asociados con activos no corrientes en venta (Nota 15)  </t>
  </si>
  <si>
    <t xml:space="preserve"> 7. Pasivos por contratos de seguros (Nota 21)</t>
  </si>
  <si>
    <t xml:space="preserve"> 8. Provisiones (Nota 22)  </t>
  </si>
  <si>
    <t xml:space="preserve"> 7. Ajustes a activos financieros por macro-coberturas  </t>
  </si>
  <si>
    <t xml:space="preserve"> 8.1. Fondo para pensiones y obligaciones similares  </t>
  </si>
  <si>
    <t xml:space="preserve"> 8.2. Provisiones para impuestos y otras contingencias legales  </t>
  </si>
  <si>
    <t xml:space="preserve"> 8. Derivados de cobertura (Nota 14)  </t>
  </si>
  <si>
    <t xml:space="preserve"> 8.3. Provisiones para riesgos y compromisos contingentes  </t>
  </si>
  <si>
    <t xml:space="preserve"> 8.4. Otras provisiones  </t>
  </si>
  <si>
    <t xml:space="preserve"> 9. Activos no corrientes en venta (Nota 15)  </t>
  </si>
  <si>
    <t xml:space="preserve"> 9. Pasivos fiscales  </t>
  </si>
  <si>
    <t xml:space="preserve"> 10. Participaciones (Nota 16)  </t>
  </si>
  <si>
    <t xml:space="preserve"> 9.1. Corrientes  </t>
  </si>
  <si>
    <t xml:space="preserve"> 10.1. Entidades asociadas  </t>
  </si>
  <si>
    <t xml:space="preserve"> 9.2. Diferidos (Nota 28)  </t>
  </si>
  <si>
    <t xml:space="preserve"> 10.2. Entidades multigrupo  </t>
  </si>
  <si>
    <t xml:space="preserve"> 10. Resto de pasivos (Nota23)  </t>
  </si>
  <si>
    <t xml:space="preserve"> TOTAL PASIVO  </t>
  </si>
  <si>
    <t xml:space="preserve"> 11. Contratos de seguros vinculados a pensiones (Nota41.2)  </t>
  </si>
  <si>
    <t xml:space="preserve"> PATRIMONIO NETO  </t>
  </si>
  <si>
    <t xml:space="preserve"> 1. Fondos propios (Nota 26)  </t>
  </si>
  <si>
    <t xml:space="preserve"> 12. Activos por reaseguros  </t>
  </si>
  <si>
    <t xml:space="preserve"> 1.1. Capital  </t>
  </si>
  <si>
    <t xml:space="preserve"> 1.1.1 Escriturado  </t>
  </si>
  <si>
    <t xml:space="preserve"> 13. Activo material (Nota 17)  </t>
  </si>
  <si>
    <t xml:space="preserve"> 1.1.2 Menos: Capital no exigido  </t>
  </si>
  <si>
    <t xml:space="preserve"> 13.1. Inmovilizado material  </t>
  </si>
  <si>
    <t xml:space="preserve"> 1.2. Prima de emisión  </t>
  </si>
  <si>
    <t xml:space="preserve"> 13.1.1. De uso propio  </t>
  </si>
  <si>
    <t xml:space="preserve"> 1.3. Reservas  </t>
  </si>
  <si>
    <t xml:space="preserve"> 13.1.2. Cedido en arrendamiento operativo  </t>
  </si>
  <si>
    <t xml:space="preserve"> 1.3.1 Reservas (pérdidas) acumuladas  </t>
  </si>
  <si>
    <t xml:space="preserve"> 13.2. Inversiones inmobiliarias  </t>
  </si>
  <si>
    <t xml:space="preserve"> 1.3.2 Reservas (perdidas) de entidades valoradas por el método de la participación  </t>
  </si>
  <si>
    <t xml:space="preserve"> Pro-memoria: Adquirido en arrendamiento financiero  </t>
  </si>
  <si>
    <t xml:space="preserve"> 1.4. Otros instrumentos de capital  </t>
  </si>
  <si>
    <t xml:space="preserve"> 1.5. Menos: valores propios  </t>
  </si>
  <si>
    <t xml:space="preserve"> 14. Activo intangible (Nota 18)  </t>
  </si>
  <si>
    <t xml:space="preserve"> 1.6. Resultado del ejercicio atribuido a la entidad dominante  </t>
  </si>
  <si>
    <t xml:space="preserve"> 14.1 Fondo de comercio  </t>
  </si>
  <si>
    <t xml:space="preserve"> 1.7. Menos: Dividendos y retribuciones  </t>
  </si>
  <si>
    <t xml:space="preserve"> 14.2 Otro activo intangible  </t>
  </si>
  <si>
    <t xml:space="preserve"> 2. Ajustes por valoración (Nota 25)  </t>
  </si>
  <si>
    <t xml:space="preserve"> 2.1. Activos financieros disponibles para la venta  </t>
  </si>
  <si>
    <t xml:space="preserve"> 15. Activos fiscales  </t>
  </si>
  <si>
    <t xml:space="preserve"> 2.2. Coberturas de los flujos de efectivo  </t>
  </si>
  <si>
    <t xml:space="preserve"> 15.1 Corrientes  </t>
  </si>
  <si>
    <t xml:space="preserve"> 2.3. Coberturas de inversiones netas en negocios en el extranjero  </t>
  </si>
  <si>
    <t xml:space="preserve"> 15.2 Diferidos (Nota 28)  </t>
  </si>
  <si>
    <t xml:space="preserve"> 2.4. Diferencias de cambio  </t>
  </si>
  <si>
    <t xml:space="preserve"> 2.5. Activos no corrientes en venta  </t>
  </si>
  <si>
    <t xml:space="preserve"> 16. Resto de activos (Nota 19)  </t>
  </si>
  <si>
    <t xml:space="preserve"> 2.6. Entidades valoradas por el método de la participación  </t>
  </si>
  <si>
    <t xml:space="preserve"> 16.1 Existencias  </t>
  </si>
  <si>
    <t xml:space="preserve"> 2.7. Resto de ajustes por valoración  </t>
  </si>
  <si>
    <t xml:space="preserve"> 16.2 Resto  </t>
  </si>
  <si>
    <t xml:space="preserve"> 3. Intereses minoritarios (Nota 24)  </t>
  </si>
  <si>
    <t xml:space="preserve"> TOTAL ACTIVO  </t>
  </si>
  <si>
    <t xml:space="preserve"> 3.1. Ajustes por valoración  </t>
  </si>
  <si>
    <t xml:space="preserve">  3.2. Resto  </t>
  </si>
  <si>
    <t xml:space="preserve"> TOTAL PATRIMONIO NETO  </t>
  </si>
  <si>
    <t xml:space="preserve"> TOTAL PASIVO Y PATRIMONIO NETO  </t>
  </si>
  <si>
    <t>Fuente: CNMV</t>
  </si>
  <si>
    <t>BANKIA, S.A. Y ENTIDADES DEPENDIENTES QUE FORMAN EL GRUPO BANKIA</t>
  </si>
  <si>
    <t>Cuentas de pérdidas y ganancias consolidadas</t>
  </si>
  <si>
    <t>1. Intereses y rendimientos asimilados (Nota 31)</t>
  </si>
  <si>
    <t>2. Intereses y cargas asimiladas (Nota 32)</t>
  </si>
  <si>
    <t>3. Remuneración de capital reembolsable a la vista</t>
  </si>
  <si>
    <t>A. MARGEN DE INTERESES</t>
  </si>
  <si>
    <t>4. Rendimiento de instrumentos cte capital (Nota 33)</t>
  </si>
  <si>
    <t>5. Resultado de entidades valoradas por el método de la participación (Nota 34)</t>
  </si>
  <si>
    <t>6. Comisiones percibidas (Nota 35)</t>
  </si>
  <si>
    <t>7. Comisiones pagadas (Nota 36)</t>
  </si>
  <si>
    <t>8. Resultado de operaciones financieras (neto) (Nota 37)</t>
  </si>
  <si>
    <t>8.1. Cartera de negociación</t>
  </si>
  <si>
    <t>8.2. Otros instrumentos financieros a valor razonable con cambios en pérdidas y ganancias</t>
  </si>
  <si>
    <t>8.3. Instrumentos financieros no valorados a valor razonable con cambios en pérdidas y ganancias</t>
  </si>
  <si>
    <t>8.4. Otros</t>
  </si>
  <si>
    <t>9. Diferencias de cambio (neto) (Nota 38)</t>
  </si>
  <si>
    <t>10. Otros productos de explotación (Nota 39)</t>
  </si>
  <si>
    <t>10.1. Ingresos de contratos de seguros y reaseguros emitidos</t>
  </si>
  <si>
    <t>10.2 Ventas e ingresos por prestación de servicios no financieros</t>
  </si>
  <si>
    <t>10.3. Resto de productos de explotación</t>
  </si>
  <si>
    <t>11. Otras cargas de explotación (Nota 40)</t>
  </si>
  <si>
    <t>11.1. Gastos de contratos de seguros y reaseguros</t>
  </si>
  <si>
    <t>112. Variación de existencias</t>
  </si>
  <si>
    <t>11.3. Resto de cargas cte explotación</t>
  </si>
  <si>
    <t>B. MARGEN BRUTO</t>
  </si>
  <si>
    <t>12. Gastos de administración</t>
  </si>
  <si>
    <t>12.1. Gastos de personal (Nota 41)</t>
  </si>
  <si>
    <t>12.2. Otros gastos generales de administración (Nota 42)</t>
  </si>
  <si>
    <t>13. Amortización (Nota 43)</t>
  </si>
  <si>
    <t>14. Dotaciones a provisiones (neto) (Nota 44)</t>
  </si>
  <si>
    <t>15. Pérdidas por deterioro de activos financieros (neto) (Nota 45)</t>
  </si>
  <si>
    <t>15.2. Otros instrumentos financieros no valorados a valor razonable con cambios en pérdidas y ganancias</t>
  </si>
  <si>
    <t>C. RESULTADO DE LA ACTIVIDAD DE EXPLOTACIÓN</t>
  </si>
  <si>
    <t>16. Pérdidas por deterioro del resto de activos (neto) (Nota 46)</t>
  </si>
  <si>
    <t>16.1. Fondo de comercio y otro activo intangible</t>
  </si>
  <si>
    <t>16.2. Otros activos</t>
  </si>
  <si>
    <t>17. Ganancias (pérdidas) en la baja de activos no clasificados como no corrientes en venta (Nota 47)</t>
  </si>
  <si>
    <t>18. Diferencia negativa en combinaciones de negocios</t>
  </si>
  <si>
    <t>19. Ganancias (pérdidas) de activos no corrientes en venta no dosificados como operaciones interrumpidas (Nota 48)</t>
  </si>
  <si>
    <t>D. RESULTADO ANTES DE IMPUESTOS</t>
  </si>
  <si>
    <t>20. Impuesto sobre beneficios</t>
  </si>
  <si>
    <t>21. Dotación obligatoria a obras y fondos sociales</t>
  </si>
  <si>
    <t>E. RESULTADO DEL EJERCICIO PROCEDENTE DE OPERACIONES CONTINUADAS</t>
  </si>
  <si>
    <t>22. Resultado de operaciones interrumpidas (neto)</t>
  </si>
  <si>
    <t>F. RESULTADO CONSOLIDADO DEL EJERCICIO</t>
  </si>
  <si>
    <t>F1) Resultado atribuido a la sociedad dominante</t>
  </si>
  <si>
    <t>F2) Resultado atflbuido a iitereses minoritarios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</si>
</sst>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 indent="15"/>
    </xf>
    <xf numFmtId="0" fontId="3" fillId="0" borderId="0" xfId="0" applyFont="1" applyAlignment="1">
      <alignment horizontal="left" vertical="center" indent="10"/>
    </xf>
    <xf numFmtId="3" fontId="3" fillId="0" borderId="0" xfId="0" applyNumberFormat="1" applyFont="1" applyAlignment="1">
      <alignment horizontal="left" vertical="center" indent="10"/>
    </xf>
    <xf numFmtId="0" fontId="4" fillId="0" borderId="0" xfId="0" applyFont="1"/>
    <xf numFmtId="0" fontId="3" fillId="0" borderId="0" xfId="0" applyFont="1"/>
    <xf numFmtId="3" fontId="3" fillId="0" borderId="0" xfId="0" applyNumberFormat="1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left"/>
    </xf>
    <xf numFmtId="0" fontId="0" fillId="0" borderId="0" xfId="0" quotePrefix="1" applyAlignment="1">
      <alignment horizontal="right"/>
    </xf>
    <xf numFmtId="14" fontId="5" fillId="0" borderId="0" xfId="0" applyNumberFormat="1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quotePrefix="1" applyFont="1" applyAlignment="1">
      <alignment horizontal="right"/>
    </xf>
    <xf numFmtId="1" fontId="5" fillId="0" borderId="0" xfId="0" applyNumberFormat="1" applyFont="1"/>
    <xf numFmtId="0" fontId="7" fillId="0" borderId="1" xfId="0" applyFont="1" applyBorder="1"/>
    <xf numFmtId="14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8" fillId="0" borderId="1" xfId="0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3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2"/>
  <sheetViews>
    <sheetView topLeftCell="A45" workbookViewId="0">
      <selection activeCell="E62" sqref="E62"/>
    </sheetView>
  </sheetViews>
  <sheetFormatPr defaultRowHeight="15" x14ac:dyDescent="0.25"/>
  <cols>
    <col min="1" max="1" width="39.42578125" style="13" customWidth="1"/>
    <col min="2" max="3" width="10.5703125" style="13" customWidth="1"/>
    <col min="4" max="4" width="3.85546875" customWidth="1"/>
    <col min="7" max="7" width="39.42578125" style="13" customWidth="1"/>
    <col min="8" max="8" width="9.5703125" style="13" customWidth="1"/>
    <col min="9" max="9" width="9.28515625" style="13" customWidth="1"/>
    <col min="10" max="10" width="3.5703125" customWidth="1"/>
  </cols>
  <sheetData>
    <row r="2" spans="1:11" x14ac:dyDescent="0.25">
      <c r="A2" s="6" t="s">
        <v>0</v>
      </c>
      <c r="G2" s="1" t="s">
        <v>3</v>
      </c>
    </row>
    <row r="3" spans="1:11" x14ac:dyDescent="0.25">
      <c r="A3" s="7" t="s">
        <v>1</v>
      </c>
      <c r="G3" s="6" t="s">
        <v>0</v>
      </c>
      <c r="H3" s="7" t="s">
        <v>70</v>
      </c>
    </row>
    <row r="4" spans="1:11" x14ac:dyDescent="0.25">
      <c r="A4" s="7" t="s">
        <v>46</v>
      </c>
      <c r="B4" s="16">
        <v>41274</v>
      </c>
      <c r="C4" s="13" t="s">
        <v>44</v>
      </c>
      <c r="E4" s="21" t="s">
        <v>69</v>
      </c>
      <c r="G4" s="7" t="s">
        <v>46</v>
      </c>
      <c r="H4" s="22">
        <v>41274</v>
      </c>
      <c r="I4" s="23" t="s">
        <v>44</v>
      </c>
      <c r="K4" s="26" t="s">
        <v>69</v>
      </c>
    </row>
    <row r="6" spans="1:11" x14ac:dyDescent="0.25">
      <c r="A6" s="6" t="s">
        <v>58</v>
      </c>
      <c r="B6" s="8">
        <v>4563082</v>
      </c>
      <c r="C6" s="8">
        <v>6117225</v>
      </c>
      <c r="D6" s="8"/>
      <c r="G6" s="6" t="s">
        <v>58</v>
      </c>
      <c r="H6" s="8">
        <f>B6/1000</f>
        <v>4563.0820000000003</v>
      </c>
      <c r="I6" s="8">
        <f>C6/1000</f>
        <v>6117.2250000000004</v>
      </c>
      <c r="K6" s="8">
        <f>H6-I6</f>
        <v>-1554.143</v>
      </c>
    </row>
    <row r="7" spans="1:11" x14ac:dyDescent="0.25">
      <c r="A7" s="6" t="s">
        <v>59</v>
      </c>
      <c r="B7" s="8">
        <v>35733950</v>
      </c>
      <c r="C7" s="8">
        <v>29061767</v>
      </c>
      <c r="D7" s="8"/>
      <c r="G7" s="6" t="s">
        <v>59</v>
      </c>
      <c r="H7" s="8">
        <f t="shared" ref="H7:H13" si="0">B7/1000</f>
        <v>35733.949999999997</v>
      </c>
      <c r="I7" s="8">
        <f t="shared" ref="I7:I13" si="1">C7/1000</f>
        <v>29061.767</v>
      </c>
      <c r="K7" s="8">
        <f t="shared" ref="K7:K13" si="2">H7-I7</f>
        <v>6672.1829999999973</v>
      </c>
    </row>
    <row r="8" spans="1:11" x14ac:dyDescent="0.25">
      <c r="A8" s="6" t="s">
        <v>56</v>
      </c>
      <c r="B8" s="8">
        <v>16486</v>
      </c>
      <c r="C8" s="8">
        <v>76643</v>
      </c>
      <c r="D8" s="9"/>
      <c r="G8" s="6" t="s">
        <v>56</v>
      </c>
      <c r="H8" s="8">
        <f t="shared" si="0"/>
        <v>16.486000000000001</v>
      </c>
      <c r="I8" s="8">
        <f t="shared" si="1"/>
        <v>76.643000000000001</v>
      </c>
      <c r="K8" s="8">
        <f t="shared" si="2"/>
        <v>-60.156999999999996</v>
      </c>
    </row>
    <row r="9" spans="1:11" x14ac:dyDescent="0.25">
      <c r="A9" s="6" t="s">
        <v>57</v>
      </c>
      <c r="B9" s="8">
        <v>39997793</v>
      </c>
      <c r="C9" s="8">
        <v>24649186</v>
      </c>
      <c r="D9" s="9"/>
      <c r="G9" s="6" t="s">
        <v>57</v>
      </c>
      <c r="H9" s="8">
        <f t="shared" si="0"/>
        <v>39997.792999999998</v>
      </c>
      <c r="I9" s="8">
        <f t="shared" si="1"/>
        <v>24649.186000000002</v>
      </c>
      <c r="K9" s="8">
        <f t="shared" si="2"/>
        <v>15348.606999999996</v>
      </c>
    </row>
    <row r="10" spans="1:11" x14ac:dyDescent="0.25">
      <c r="A10" s="6" t="s">
        <v>60</v>
      </c>
      <c r="B10" s="8">
        <v>146602130</v>
      </c>
      <c r="C10" s="8">
        <v>208238766</v>
      </c>
      <c r="D10" s="9"/>
      <c r="G10" s="6" t="s">
        <v>60</v>
      </c>
      <c r="H10" s="8">
        <f t="shared" si="0"/>
        <v>146602.13</v>
      </c>
      <c r="I10" s="8">
        <f t="shared" si="1"/>
        <v>208238.766</v>
      </c>
      <c r="K10" s="8">
        <f t="shared" si="2"/>
        <v>-61636.635999999999</v>
      </c>
    </row>
    <row r="11" spans="1:11" x14ac:dyDescent="0.25">
      <c r="A11" s="19" t="s">
        <v>30</v>
      </c>
      <c r="B11" s="18">
        <v>9024397</v>
      </c>
      <c r="C11" s="18">
        <v>19628806</v>
      </c>
      <c r="G11" s="19" t="s">
        <v>30</v>
      </c>
      <c r="H11" s="18">
        <f t="shared" si="0"/>
        <v>9024.3970000000008</v>
      </c>
      <c r="I11" s="18">
        <f t="shared" si="1"/>
        <v>19628.806</v>
      </c>
      <c r="K11" s="18">
        <f t="shared" si="2"/>
        <v>-10604.409</v>
      </c>
    </row>
    <row r="12" spans="1:11" x14ac:dyDescent="0.25">
      <c r="A12" s="19" t="s">
        <v>31</v>
      </c>
      <c r="B12" s="18">
        <v>135358378</v>
      </c>
      <c r="C12" s="18">
        <v>182609312</v>
      </c>
      <c r="D12" s="8"/>
      <c r="G12" s="19" t="s">
        <v>31</v>
      </c>
      <c r="H12" s="18">
        <f t="shared" si="0"/>
        <v>135358.378</v>
      </c>
      <c r="I12" s="18">
        <f t="shared" si="1"/>
        <v>182609.31200000001</v>
      </c>
      <c r="K12" s="18">
        <f t="shared" si="2"/>
        <v>-47250.934000000008</v>
      </c>
    </row>
    <row r="13" spans="1:11" x14ac:dyDescent="0.25">
      <c r="A13" s="19" t="s">
        <v>32</v>
      </c>
      <c r="B13" s="18">
        <v>2219355</v>
      </c>
      <c r="C13" s="18">
        <v>6000648</v>
      </c>
      <c r="G13" s="19" t="s">
        <v>32</v>
      </c>
      <c r="H13" s="18">
        <f t="shared" si="0"/>
        <v>2219.355</v>
      </c>
      <c r="I13" s="18">
        <f t="shared" si="1"/>
        <v>6000.6480000000001</v>
      </c>
      <c r="K13" s="18">
        <f t="shared" si="2"/>
        <v>-3781.2930000000001</v>
      </c>
    </row>
    <row r="14" spans="1:11" x14ac:dyDescent="0.25">
      <c r="A14" s="6" t="s">
        <v>61</v>
      </c>
      <c r="B14" s="8">
        <v>29006962</v>
      </c>
      <c r="C14" s="8">
        <v>10250976</v>
      </c>
      <c r="D14" s="9"/>
      <c r="G14" s="6" t="s">
        <v>61</v>
      </c>
      <c r="H14" s="8">
        <f t="shared" ref="H14:H23" si="3">B14/1000</f>
        <v>29006.962</v>
      </c>
      <c r="I14" s="8">
        <f t="shared" ref="I14:I23" si="4">C14/1000</f>
        <v>10250.976000000001</v>
      </c>
      <c r="K14" s="8">
        <f t="shared" ref="K14:K23" si="5">H14-I14</f>
        <v>18755.985999999997</v>
      </c>
    </row>
    <row r="15" spans="1:11" x14ac:dyDescent="0.25">
      <c r="A15" s="6" t="s">
        <v>62</v>
      </c>
      <c r="B15" s="8">
        <v>6174395</v>
      </c>
      <c r="C15" s="15">
        <v>5266481</v>
      </c>
      <c r="D15" s="9"/>
      <c r="G15" s="6" t="s">
        <v>62</v>
      </c>
      <c r="H15" s="8">
        <f t="shared" si="3"/>
        <v>6174.3950000000004</v>
      </c>
      <c r="I15" s="8">
        <f t="shared" si="4"/>
        <v>5266.4809999999998</v>
      </c>
      <c r="K15" s="8">
        <f t="shared" si="5"/>
        <v>907.91400000000067</v>
      </c>
    </row>
    <row r="16" spans="1:11" x14ac:dyDescent="0.25">
      <c r="A16" s="6" t="s">
        <v>63</v>
      </c>
      <c r="B16" s="8">
        <v>2925162</v>
      </c>
      <c r="C16" s="8">
        <v>2063025</v>
      </c>
      <c r="G16" s="6" t="s">
        <v>63</v>
      </c>
      <c r="H16" s="8">
        <f t="shared" si="3"/>
        <v>2925.1619999999998</v>
      </c>
      <c r="I16" s="8">
        <f t="shared" si="4"/>
        <v>2063.0250000000001</v>
      </c>
      <c r="K16" s="8">
        <f t="shared" si="5"/>
        <v>862.13699999999972</v>
      </c>
    </row>
    <row r="17" spans="1:11" x14ac:dyDescent="0.25">
      <c r="A17" s="6" t="s">
        <v>64</v>
      </c>
      <c r="B17" s="8">
        <v>2446442</v>
      </c>
      <c r="C17" s="15">
        <v>4167554</v>
      </c>
      <c r="D17" s="9"/>
      <c r="G17" s="6" t="s">
        <v>64</v>
      </c>
      <c r="H17" s="8">
        <f t="shared" si="3"/>
        <v>2446.442</v>
      </c>
      <c r="I17" s="8">
        <f t="shared" si="4"/>
        <v>4167.5540000000001</v>
      </c>
      <c r="K17" s="8">
        <f t="shared" si="5"/>
        <v>-1721.1120000000001</v>
      </c>
    </row>
    <row r="18" spans="1:11" x14ac:dyDescent="0.25">
      <c r="A18" s="6" t="s">
        <v>68</v>
      </c>
      <c r="B18" s="8">
        <v>397686</v>
      </c>
      <c r="C18" s="8">
        <v>226055</v>
      </c>
      <c r="D18" s="8"/>
      <c r="G18" s="6" t="s">
        <v>68</v>
      </c>
      <c r="H18" s="8">
        <f t="shared" si="3"/>
        <v>397.68599999999998</v>
      </c>
      <c r="I18" s="8">
        <f t="shared" si="4"/>
        <v>226.05500000000001</v>
      </c>
      <c r="K18" s="8">
        <f t="shared" si="5"/>
        <v>171.63099999999997</v>
      </c>
    </row>
    <row r="19" spans="1:11" x14ac:dyDescent="0.25">
      <c r="A19" s="6" t="s">
        <v>65</v>
      </c>
      <c r="B19" s="8">
        <v>1688299</v>
      </c>
      <c r="C19" s="8">
        <v>2064589</v>
      </c>
      <c r="D19" s="9"/>
      <c r="G19" s="6" t="s">
        <v>65</v>
      </c>
      <c r="H19" s="8">
        <f t="shared" si="3"/>
        <v>1688.299</v>
      </c>
      <c r="I19" s="8">
        <f t="shared" si="4"/>
        <v>2064.5889999999999</v>
      </c>
      <c r="K19" s="8">
        <f t="shared" si="5"/>
        <v>-376.28999999999996</v>
      </c>
    </row>
    <row r="20" spans="1:11" x14ac:dyDescent="0.25">
      <c r="A20" s="6" t="s">
        <v>66</v>
      </c>
      <c r="B20" s="8">
        <v>59466</v>
      </c>
      <c r="C20" s="8">
        <v>111933</v>
      </c>
      <c r="D20" s="9"/>
      <c r="G20" s="6" t="s">
        <v>66</v>
      </c>
      <c r="H20" s="8">
        <f t="shared" si="3"/>
        <v>59.466000000000001</v>
      </c>
      <c r="I20" s="8">
        <f t="shared" si="4"/>
        <v>111.93300000000001</v>
      </c>
      <c r="K20" s="8">
        <f t="shared" si="5"/>
        <v>-52.467000000000006</v>
      </c>
    </row>
    <row r="21" spans="1:11" x14ac:dyDescent="0.25">
      <c r="A21" s="6" t="s">
        <v>40</v>
      </c>
      <c r="B21" s="8">
        <v>8655370</v>
      </c>
      <c r="C21" s="8">
        <v>5652600</v>
      </c>
      <c r="D21" s="9"/>
      <c r="G21" s="6" t="s">
        <v>40</v>
      </c>
      <c r="H21" s="8">
        <f t="shared" si="3"/>
        <v>8655.3700000000008</v>
      </c>
      <c r="I21" s="8">
        <f t="shared" si="4"/>
        <v>5652.6</v>
      </c>
      <c r="K21" s="8">
        <f t="shared" si="5"/>
        <v>3002.7700000000004</v>
      </c>
    </row>
    <row r="22" spans="1:11" x14ac:dyDescent="0.25">
      <c r="A22" s="6" t="s">
        <v>67</v>
      </c>
      <c r="B22" s="8">
        <v>975794</v>
      </c>
      <c r="C22" s="8">
        <v>419896</v>
      </c>
      <c r="G22" s="6" t="s">
        <v>67</v>
      </c>
      <c r="H22" s="8">
        <f t="shared" si="3"/>
        <v>975.79399999999998</v>
      </c>
      <c r="I22" s="8">
        <f t="shared" si="4"/>
        <v>419.89600000000002</v>
      </c>
      <c r="K22" s="8">
        <f t="shared" si="5"/>
        <v>555.89799999999991</v>
      </c>
    </row>
    <row r="23" spans="1:11" x14ac:dyDescent="0.25">
      <c r="A23" s="6" t="s">
        <v>42</v>
      </c>
      <c r="B23" s="8">
        <v>279243017</v>
      </c>
      <c r="C23" s="8">
        <v>298366696</v>
      </c>
      <c r="D23" s="8"/>
      <c r="G23" s="6" t="s">
        <v>42</v>
      </c>
      <c r="H23" s="8">
        <f t="shared" si="3"/>
        <v>279243.01699999999</v>
      </c>
      <c r="I23" s="8">
        <f t="shared" si="4"/>
        <v>298366.696</v>
      </c>
      <c r="K23" s="8">
        <f t="shared" si="5"/>
        <v>-19123.679000000004</v>
      </c>
    </row>
    <row r="24" spans="1:11" x14ac:dyDescent="0.25">
      <c r="A24" s="7"/>
      <c r="D24" s="9"/>
      <c r="G24" s="7"/>
    </row>
    <row r="25" spans="1:11" x14ac:dyDescent="0.25">
      <c r="A25" s="7"/>
      <c r="D25" s="9"/>
      <c r="G25" s="7"/>
    </row>
    <row r="26" spans="1:11" x14ac:dyDescent="0.25">
      <c r="A26" s="7" t="s">
        <v>45</v>
      </c>
      <c r="B26" s="16">
        <v>41274</v>
      </c>
      <c r="C26" s="17" t="s">
        <v>44</v>
      </c>
      <c r="D26" s="9"/>
      <c r="G26" s="7" t="s">
        <v>45</v>
      </c>
      <c r="H26" s="22">
        <v>41274</v>
      </c>
      <c r="I26" s="23" t="s">
        <v>44</v>
      </c>
      <c r="K26" s="26" t="s">
        <v>69</v>
      </c>
    </row>
    <row r="27" spans="1:11" x14ac:dyDescent="0.25">
      <c r="A27" s="6" t="s">
        <v>2</v>
      </c>
      <c r="D27" s="9"/>
      <c r="G27" s="6" t="s">
        <v>2</v>
      </c>
    </row>
    <row r="28" spans="1:11" x14ac:dyDescent="0.25">
      <c r="A28" s="6" t="s">
        <v>54</v>
      </c>
      <c r="B28" s="8">
        <v>33610393</v>
      </c>
      <c r="C28" s="8">
        <v>26815001</v>
      </c>
      <c r="D28" s="9"/>
      <c r="G28" s="6" t="s">
        <v>54</v>
      </c>
      <c r="H28" s="8">
        <f t="shared" ref="H28:H35" si="6">B28/1000</f>
        <v>33610.392999999996</v>
      </c>
      <c r="I28" s="8">
        <f t="shared" ref="I28:I35" si="7">C28/1000</f>
        <v>26815.001</v>
      </c>
      <c r="K28" s="8">
        <f t="shared" ref="K28:K35" si="8">H28-I28</f>
        <v>6795.3919999999962</v>
      </c>
    </row>
    <row r="29" spans="1:11" x14ac:dyDescent="0.25">
      <c r="A29" s="6" t="s">
        <v>53</v>
      </c>
      <c r="B29" s="8">
        <v>245230619</v>
      </c>
      <c r="C29" s="15">
        <v>255247298</v>
      </c>
      <c r="D29" s="8"/>
      <c r="G29" s="6" t="s">
        <v>53</v>
      </c>
      <c r="H29" s="8">
        <f t="shared" si="6"/>
        <v>245230.61900000001</v>
      </c>
      <c r="I29" s="8">
        <f t="shared" si="7"/>
        <v>255247.29800000001</v>
      </c>
      <c r="K29" s="8">
        <f t="shared" si="8"/>
        <v>-10016.679000000004</v>
      </c>
    </row>
    <row r="30" spans="1:11" x14ac:dyDescent="0.25">
      <c r="A30" s="19" t="s">
        <v>26</v>
      </c>
      <c r="B30" s="18">
        <v>51954778</v>
      </c>
      <c r="C30" s="18">
        <v>22431191</v>
      </c>
      <c r="D30" s="9"/>
      <c r="G30" s="19" t="s">
        <v>26</v>
      </c>
      <c r="H30" s="18">
        <f t="shared" si="6"/>
        <v>51954.777999999998</v>
      </c>
      <c r="I30" s="18">
        <f t="shared" si="7"/>
        <v>22431.190999999999</v>
      </c>
      <c r="K30" s="18">
        <f t="shared" si="8"/>
        <v>29523.587</v>
      </c>
    </row>
    <row r="31" spans="1:11" x14ac:dyDescent="0.25">
      <c r="A31" s="19" t="s">
        <v>27</v>
      </c>
      <c r="B31" s="18">
        <v>26114761</v>
      </c>
      <c r="C31" s="18">
        <v>22434278</v>
      </c>
      <c r="D31" s="8"/>
      <c r="G31" s="19" t="s">
        <v>27</v>
      </c>
      <c r="H31" s="18">
        <f t="shared" si="6"/>
        <v>26114.760999999999</v>
      </c>
      <c r="I31" s="18">
        <f t="shared" si="7"/>
        <v>22434.277999999998</v>
      </c>
      <c r="K31" s="18">
        <f t="shared" si="8"/>
        <v>3680.4830000000002</v>
      </c>
    </row>
    <row r="32" spans="1:11" x14ac:dyDescent="0.25">
      <c r="A32" s="19" t="s">
        <v>48</v>
      </c>
      <c r="B32" s="20">
        <v>117916947</v>
      </c>
      <c r="C32" s="20">
        <v>161384387</v>
      </c>
      <c r="D32" s="6"/>
      <c r="G32" s="19" t="s">
        <v>48</v>
      </c>
      <c r="H32" s="18">
        <f t="shared" si="6"/>
        <v>117916.947</v>
      </c>
      <c r="I32" s="18">
        <f t="shared" si="7"/>
        <v>161384.38699999999</v>
      </c>
      <c r="K32" s="18">
        <f t="shared" si="8"/>
        <v>-43467.439999999988</v>
      </c>
    </row>
    <row r="33" spans="1:11" x14ac:dyDescent="0.25">
      <c r="A33" s="19" t="s">
        <v>28</v>
      </c>
      <c r="B33" s="18">
        <v>31152398</v>
      </c>
      <c r="C33" s="18">
        <v>47607382</v>
      </c>
      <c r="D33" s="10"/>
      <c r="G33" s="19" t="s">
        <v>28</v>
      </c>
      <c r="H33" s="18">
        <f t="shared" si="6"/>
        <v>31152.398000000001</v>
      </c>
      <c r="I33" s="18">
        <f t="shared" si="7"/>
        <v>47607.381999999998</v>
      </c>
      <c r="K33" s="18">
        <f t="shared" si="8"/>
        <v>-16454.983999999997</v>
      </c>
    </row>
    <row r="34" spans="1:11" x14ac:dyDescent="0.25">
      <c r="A34" s="19" t="s">
        <v>29</v>
      </c>
      <c r="B34" s="18">
        <v>15641800</v>
      </c>
      <c r="C34" s="18">
        <v>318283</v>
      </c>
      <c r="G34" s="19" t="s">
        <v>29</v>
      </c>
      <c r="H34" s="18">
        <f t="shared" si="6"/>
        <v>15641.8</v>
      </c>
      <c r="I34" s="18">
        <f t="shared" si="7"/>
        <v>318.28300000000002</v>
      </c>
      <c r="K34" s="18">
        <f t="shared" si="8"/>
        <v>15323.517</v>
      </c>
    </row>
    <row r="35" spans="1:11" x14ac:dyDescent="0.25">
      <c r="A35" s="19" t="s">
        <v>55</v>
      </c>
      <c r="B35" s="18">
        <v>2449935</v>
      </c>
      <c r="C35" s="18">
        <v>1071777</v>
      </c>
      <c r="G35" s="19" t="s">
        <v>55</v>
      </c>
      <c r="H35" s="18">
        <f t="shared" si="6"/>
        <v>2449.9349999999999</v>
      </c>
      <c r="I35" s="18">
        <f t="shared" si="7"/>
        <v>1071.777</v>
      </c>
      <c r="K35" s="18">
        <f t="shared" si="8"/>
        <v>1378.1579999999999</v>
      </c>
    </row>
    <row r="36" spans="1:11" x14ac:dyDescent="0.25">
      <c r="A36" s="6" t="s">
        <v>52</v>
      </c>
      <c r="B36" s="8">
        <v>2726923</v>
      </c>
      <c r="C36" s="15">
        <v>1961164</v>
      </c>
      <c r="D36" s="8"/>
      <c r="G36" s="6" t="s">
        <v>52</v>
      </c>
      <c r="H36" s="8">
        <f t="shared" ref="H36:H40" si="9">B36/1000</f>
        <v>2726.9229999999998</v>
      </c>
      <c r="I36" s="8">
        <f t="shared" ref="I36:I40" si="10">C36/1000</f>
        <v>1961.164</v>
      </c>
      <c r="K36" s="8">
        <f t="shared" ref="K36:K40" si="11">H36-I36</f>
        <v>765.75899999999979</v>
      </c>
    </row>
    <row r="37" spans="1:11" x14ac:dyDescent="0.25">
      <c r="A37" s="6" t="s">
        <v>33</v>
      </c>
      <c r="B37" s="8">
        <v>2434089</v>
      </c>
      <c r="C37" s="8">
        <v>1283242</v>
      </c>
      <c r="G37" s="6" t="s">
        <v>33</v>
      </c>
      <c r="H37" s="8">
        <f t="shared" si="9"/>
        <v>2434.0889999999999</v>
      </c>
      <c r="I37" s="8">
        <f t="shared" si="10"/>
        <v>1283.242</v>
      </c>
      <c r="K37" s="8">
        <f t="shared" si="11"/>
        <v>1150.847</v>
      </c>
    </row>
    <row r="38" spans="1:11" x14ac:dyDescent="0.25">
      <c r="A38" s="6" t="s">
        <v>34</v>
      </c>
      <c r="B38" s="8">
        <v>876936</v>
      </c>
      <c r="C38" s="8">
        <v>968586</v>
      </c>
      <c r="G38" s="6" t="s">
        <v>34</v>
      </c>
      <c r="H38" s="8">
        <f t="shared" si="9"/>
        <v>876.93600000000004</v>
      </c>
      <c r="I38" s="8">
        <f t="shared" si="10"/>
        <v>968.58600000000001</v>
      </c>
      <c r="K38" s="8">
        <f t="shared" si="11"/>
        <v>-91.649999999999977</v>
      </c>
    </row>
    <row r="39" spans="1:11" x14ac:dyDescent="0.25">
      <c r="A39" s="6" t="s">
        <v>35</v>
      </c>
      <c r="B39" s="8">
        <v>551875</v>
      </c>
      <c r="C39" s="15">
        <v>594749</v>
      </c>
      <c r="D39" s="9"/>
      <c r="G39" s="6" t="s">
        <v>35</v>
      </c>
      <c r="H39" s="8">
        <f t="shared" si="9"/>
        <v>551.875</v>
      </c>
      <c r="I39" s="8">
        <f t="shared" si="10"/>
        <v>594.74900000000002</v>
      </c>
      <c r="K39" s="8">
        <f t="shared" si="11"/>
        <v>-42.874000000000024</v>
      </c>
    </row>
    <row r="40" spans="1:11" x14ac:dyDescent="0.25">
      <c r="A40" s="11" t="s">
        <v>47</v>
      </c>
      <c r="B40" s="15">
        <v>285430835</v>
      </c>
      <c r="C40" s="15">
        <v>286870040</v>
      </c>
      <c r="D40" s="9"/>
      <c r="G40" s="11" t="s">
        <v>47</v>
      </c>
      <c r="H40" s="8">
        <f t="shared" si="9"/>
        <v>285430.83500000002</v>
      </c>
      <c r="I40" s="8">
        <f t="shared" si="10"/>
        <v>286870.03999999998</v>
      </c>
      <c r="K40" s="8">
        <f t="shared" si="11"/>
        <v>-1439.2049999999581</v>
      </c>
    </row>
    <row r="41" spans="1:11" x14ac:dyDescent="0.25">
      <c r="D41" s="9"/>
    </row>
    <row r="42" spans="1:11" x14ac:dyDescent="0.25">
      <c r="A42" s="6" t="s">
        <v>51</v>
      </c>
      <c r="B42" s="8">
        <v>-5408822</v>
      </c>
      <c r="C42" s="8">
        <v>12078096</v>
      </c>
      <c r="D42" s="9"/>
      <c r="G42" s="6" t="s">
        <v>51</v>
      </c>
      <c r="H42" s="8">
        <f t="shared" ref="H42" si="12">B42/1000</f>
        <v>-5408.8220000000001</v>
      </c>
      <c r="I42" s="8">
        <f t="shared" ref="I42" si="13">C42/1000</f>
        <v>12078.096</v>
      </c>
      <c r="K42" s="8">
        <f t="shared" ref="K42:K47" si="14">H42-I42</f>
        <v>-17486.917999999998</v>
      </c>
    </row>
    <row r="43" spans="1:11" x14ac:dyDescent="0.25">
      <c r="A43" s="19" t="s">
        <v>36</v>
      </c>
      <c r="B43" s="18">
        <v>3987927</v>
      </c>
      <c r="C43" s="18">
        <v>3465145</v>
      </c>
      <c r="D43" s="8"/>
      <c r="G43" s="19" t="s">
        <v>36</v>
      </c>
      <c r="H43" s="18">
        <f>B43/1000</f>
        <v>3987.9270000000001</v>
      </c>
      <c r="I43" s="18">
        <f>C43/1000</f>
        <v>3465.145</v>
      </c>
      <c r="K43" s="18">
        <f t="shared" si="14"/>
        <v>522.78200000000015</v>
      </c>
    </row>
    <row r="44" spans="1:11" x14ac:dyDescent="0.25">
      <c r="A44" s="19" t="s">
        <v>37</v>
      </c>
      <c r="B44" s="18">
        <v>11986494</v>
      </c>
      <c r="C44" s="18">
        <v>11643001</v>
      </c>
      <c r="D44" s="12"/>
      <c r="G44" s="19" t="s">
        <v>37</v>
      </c>
      <c r="H44" s="18">
        <f t="shared" ref="H44:H47" si="15">B44/1000</f>
        <v>11986.494000000001</v>
      </c>
      <c r="I44" s="18">
        <f t="shared" ref="I44:I47" si="16">C44/1000</f>
        <v>11643.001</v>
      </c>
      <c r="K44" s="18">
        <f t="shared" si="14"/>
        <v>343.49300000000039</v>
      </c>
    </row>
    <row r="45" spans="1:11" x14ac:dyDescent="0.25">
      <c r="A45" s="19" t="s">
        <v>38</v>
      </c>
      <c r="B45" s="18">
        <v>-3075618</v>
      </c>
      <c r="C45" s="18">
        <v>28150</v>
      </c>
      <c r="D45" s="8"/>
      <c r="G45" s="19" t="s">
        <v>38</v>
      </c>
      <c r="H45" s="18">
        <f t="shared" si="15"/>
        <v>-3075.6179999999999</v>
      </c>
      <c r="I45" s="18">
        <f t="shared" si="16"/>
        <v>28.15</v>
      </c>
      <c r="K45" s="18">
        <f t="shared" si="14"/>
        <v>-3103.768</v>
      </c>
    </row>
    <row r="46" spans="1:11" x14ac:dyDescent="0.25">
      <c r="A46" s="19" t="s">
        <v>39</v>
      </c>
      <c r="B46" s="18">
        <v>-1182</v>
      </c>
      <c r="C46" s="18">
        <v>-27649</v>
      </c>
      <c r="D46" s="9"/>
      <c r="G46" s="19" t="s">
        <v>39</v>
      </c>
      <c r="H46" s="18">
        <f t="shared" si="15"/>
        <v>-1.1819999999999999</v>
      </c>
      <c r="I46" s="18">
        <f t="shared" si="16"/>
        <v>-27.649000000000001</v>
      </c>
      <c r="K46" s="18">
        <f t="shared" si="14"/>
        <v>26.467000000000002</v>
      </c>
    </row>
    <row r="47" spans="1:11" x14ac:dyDescent="0.25">
      <c r="A47" s="19" t="s">
        <v>50</v>
      </c>
      <c r="B47" s="18">
        <v>-18306443</v>
      </c>
      <c r="C47" s="18">
        <v>-3030551</v>
      </c>
      <c r="D47" s="9"/>
      <c r="G47" s="19" t="s">
        <v>50</v>
      </c>
      <c r="H47" s="18">
        <f t="shared" si="15"/>
        <v>-18306.442999999999</v>
      </c>
      <c r="I47" s="18">
        <f t="shared" si="16"/>
        <v>-3030.5509999999999</v>
      </c>
      <c r="K47" s="18">
        <f t="shared" si="14"/>
        <v>-15275.892</v>
      </c>
    </row>
    <row r="48" spans="1:11" x14ac:dyDescent="0.25">
      <c r="A48" s="14" t="s">
        <v>49</v>
      </c>
      <c r="B48" s="15">
        <v>-778996</v>
      </c>
      <c r="C48" s="14">
        <v>-581440</v>
      </c>
      <c r="D48" s="7"/>
      <c r="G48" s="14" t="s">
        <v>49</v>
      </c>
      <c r="H48" s="8">
        <f t="shared" ref="H48:H49" si="17">B48/1000</f>
        <v>-778.99599999999998</v>
      </c>
      <c r="I48" s="8">
        <f t="shared" ref="I48:I49" si="18">C48/1000</f>
        <v>-581.44000000000005</v>
      </c>
      <c r="K48" s="8">
        <f t="shared" ref="K48:K49" si="19">H48-I48</f>
        <v>-197.55599999999993</v>
      </c>
    </row>
    <row r="49" spans="1:11" x14ac:dyDescent="0.25">
      <c r="A49" s="6" t="s">
        <v>41</v>
      </c>
      <c r="B49" s="8">
        <v>-6187818</v>
      </c>
      <c r="C49" s="8">
        <v>11496656</v>
      </c>
      <c r="D49" s="9"/>
      <c r="G49" s="6" t="s">
        <v>41</v>
      </c>
      <c r="H49" s="8">
        <f t="shared" si="17"/>
        <v>-6187.8180000000002</v>
      </c>
      <c r="I49" s="8">
        <f t="shared" si="18"/>
        <v>11496.656000000001</v>
      </c>
      <c r="K49" s="8">
        <f t="shared" si="19"/>
        <v>-17684.474000000002</v>
      </c>
    </row>
    <row r="51" spans="1:11" x14ac:dyDescent="0.25">
      <c r="A51" s="6" t="s">
        <v>43</v>
      </c>
      <c r="B51" s="8">
        <v>279243017</v>
      </c>
      <c r="C51" s="8">
        <v>298366696</v>
      </c>
      <c r="G51" s="6" t="s">
        <v>43</v>
      </c>
      <c r="H51" s="8">
        <f t="shared" ref="H51" si="20">B51/1000</f>
        <v>279243.01699999999</v>
      </c>
      <c r="I51" s="8">
        <f t="shared" ref="I51" si="21">C51/1000</f>
        <v>298366.696</v>
      </c>
      <c r="K51" s="8">
        <f t="shared" ref="K51" si="22">H51-I51</f>
        <v>-19123.679000000004</v>
      </c>
    </row>
    <row r="52" spans="1:11" x14ac:dyDescent="0.25">
      <c r="D52" s="8"/>
    </row>
    <row r="53" spans="1:11" x14ac:dyDescent="0.25">
      <c r="A53" s="1" t="s">
        <v>3</v>
      </c>
      <c r="B53"/>
      <c r="C53"/>
    </row>
    <row r="54" spans="1:11" x14ac:dyDescent="0.25">
      <c r="A54" s="2" t="s">
        <v>4</v>
      </c>
      <c r="B54"/>
      <c r="C54"/>
      <c r="D54" s="9"/>
      <c r="G54" s="7" t="s">
        <v>70</v>
      </c>
    </row>
    <row r="55" spans="1:11" x14ac:dyDescent="0.25">
      <c r="A55" s="2" t="s">
        <v>1</v>
      </c>
      <c r="B55" s="2">
        <v>2012</v>
      </c>
      <c r="C55" s="24" t="s">
        <v>25</v>
      </c>
      <c r="H55" s="27">
        <v>2012</v>
      </c>
      <c r="I55" s="23" t="s">
        <v>80</v>
      </c>
      <c r="K55" s="26" t="s">
        <v>69</v>
      </c>
    </row>
    <row r="56" spans="1:11" x14ac:dyDescent="0.25">
      <c r="A56" s="1" t="s">
        <v>5</v>
      </c>
      <c r="B56" s="4">
        <v>7260244</v>
      </c>
      <c r="C56" s="4">
        <v>7680574</v>
      </c>
      <c r="D56" s="8"/>
      <c r="G56" s="1" t="s">
        <v>81</v>
      </c>
      <c r="H56" s="8">
        <f t="shared" ref="H56:I56" si="23">B56/1000</f>
        <v>7260.2439999999997</v>
      </c>
      <c r="I56" s="8">
        <f t="shared" si="23"/>
        <v>7680.5739999999996</v>
      </c>
      <c r="K56" s="8">
        <f t="shared" ref="K56:K69" si="24">H56-I56</f>
        <v>-420.32999999999993</v>
      </c>
    </row>
    <row r="57" spans="1:11" x14ac:dyDescent="0.25">
      <c r="A57" s="1" t="s">
        <v>6</v>
      </c>
      <c r="B57" s="4">
        <v>-4510056</v>
      </c>
      <c r="C57" s="4">
        <v>-5199347</v>
      </c>
      <c r="D57" s="9"/>
      <c r="G57" s="1" t="s">
        <v>82</v>
      </c>
      <c r="H57" s="8">
        <f t="shared" ref="H57:H69" si="25">B57/1000</f>
        <v>-4510.0559999999996</v>
      </c>
      <c r="I57" s="8">
        <f t="shared" ref="I57:I69" si="26">C57/1000</f>
        <v>-5199.3469999999998</v>
      </c>
      <c r="K57" s="8">
        <f t="shared" si="24"/>
        <v>689.29100000000017</v>
      </c>
    </row>
    <row r="58" spans="1:11" x14ac:dyDescent="0.25">
      <c r="A58" s="1" t="s">
        <v>7</v>
      </c>
      <c r="B58" s="4">
        <v>2750188</v>
      </c>
      <c r="C58" s="4">
        <v>2481227</v>
      </c>
      <c r="G58" s="1" t="s">
        <v>7</v>
      </c>
      <c r="H58" s="8">
        <f t="shared" si="25"/>
        <v>2750.1880000000001</v>
      </c>
      <c r="I58" s="8">
        <f t="shared" si="26"/>
        <v>2481.2269999999999</v>
      </c>
      <c r="K58" s="8">
        <f t="shared" si="24"/>
        <v>268.96100000000024</v>
      </c>
    </row>
    <row r="59" spans="1:11" x14ac:dyDescent="0.25">
      <c r="A59" s="1" t="s">
        <v>8</v>
      </c>
      <c r="B59" s="4">
        <v>77758</v>
      </c>
      <c r="C59" s="4">
        <v>129514</v>
      </c>
      <c r="D59" s="8"/>
      <c r="G59" s="1" t="s">
        <v>83</v>
      </c>
      <c r="H59" s="8">
        <f t="shared" si="25"/>
        <v>77.757999999999996</v>
      </c>
      <c r="I59" s="8">
        <f t="shared" si="26"/>
        <v>129.51400000000001</v>
      </c>
      <c r="K59" s="8">
        <f t="shared" si="24"/>
        <v>-51.756000000000014</v>
      </c>
    </row>
    <row r="60" spans="1:11" x14ac:dyDescent="0.25">
      <c r="A60" s="1" t="s">
        <v>9</v>
      </c>
      <c r="B60" s="4">
        <v>1065180</v>
      </c>
      <c r="C60" s="4">
        <v>1143947</v>
      </c>
      <c r="D60" s="8"/>
      <c r="G60" s="1" t="s">
        <v>84</v>
      </c>
      <c r="H60" s="8">
        <f t="shared" si="25"/>
        <v>1065.18</v>
      </c>
      <c r="I60" s="8">
        <f t="shared" si="26"/>
        <v>1143.9469999999999</v>
      </c>
      <c r="K60" s="8">
        <f t="shared" si="24"/>
        <v>-78.766999999999825</v>
      </c>
    </row>
    <row r="61" spans="1:11" x14ac:dyDescent="0.25">
      <c r="A61" s="1" t="s">
        <v>10</v>
      </c>
      <c r="B61" s="4">
        <v>-130351</v>
      </c>
      <c r="C61" s="4">
        <v>-145920</v>
      </c>
      <c r="G61" s="1" t="s">
        <v>85</v>
      </c>
      <c r="H61" s="8">
        <f t="shared" si="25"/>
        <v>-130.351</v>
      </c>
      <c r="I61" s="8">
        <f t="shared" si="26"/>
        <v>-145.91999999999999</v>
      </c>
      <c r="K61" s="8">
        <f t="shared" si="24"/>
        <v>15.568999999999988</v>
      </c>
    </row>
    <row r="62" spans="1:11" x14ac:dyDescent="0.25">
      <c r="A62" s="1" t="s">
        <v>11</v>
      </c>
      <c r="B62" s="4">
        <v>386778</v>
      </c>
      <c r="C62" s="3">
        <v>339719</v>
      </c>
      <c r="G62" s="1" t="s">
        <v>11</v>
      </c>
      <c r="H62" s="8">
        <f t="shared" si="25"/>
        <v>386.77800000000002</v>
      </c>
      <c r="I62" s="8">
        <f t="shared" si="26"/>
        <v>339.71899999999999</v>
      </c>
      <c r="K62" s="8">
        <f t="shared" si="24"/>
        <v>47.059000000000026</v>
      </c>
    </row>
    <row r="63" spans="1:11" x14ac:dyDescent="0.25">
      <c r="A63" s="1" t="s">
        <v>12</v>
      </c>
      <c r="B63" s="4">
        <v>39211</v>
      </c>
      <c r="C63" s="4">
        <v>22791</v>
      </c>
      <c r="G63" s="1" t="s">
        <v>12</v>
      </c>
      <c r="H63" s="8">
        <f t="shared" si="25"/>
        <v>39.210999999999999</v>
      </c>
      <c r="I63" s="8">
        <f t="shared" si="26"/>
        <v>22.791</v>
      </c>
      <c r="K63" s="8">
        <f t="shared" si="24"/>
        <v>16.419999999999998</v>
      </c>
    </row>
    <row r="64" spans="1:11" x14ac:dyDescent="0.25">
      <c r="A64" s="1" t="s">
        <v>13</v>
      </c>
      <c r="B64" s="4">
        <v>43809</v>
      </c>
      <c r="C64" s="4">
        <v>65216</v>
      </c>
      <c r="G64" s="1" t="s">
        <v>86</v>
      </c>
      <c r="H64" s="8">
        <f t="shared" si="25"/>
        <v>43.808999999999997</v>
      </c>
      <c r="I64" s="8">
        <f t="shared" si="26"/>
        <v>65.215999999999994</v>
      </c>
      <c r="K64" s="8">
        <f t="shared" si="24"/>
        <v>-21.406999999999996</v>
      </c>
    </row>
    <row r="65" spans="1:11" x14ac:dyDescent="0.25">
      <c r="A65" s="1" t="s">
        <v>14</v>
      </c>
      <c r="B65" s="4">
        <v>-530480</v>
      </c>
      <c r="C65" s="4">
        <v>-250028</v>
      </c>
      <c r="G65" s="1" t="s">
        <v>87</v>
      </c>
      <c r="H65" s="8">
        <f t="shared" si="25"/>
        <v>-530.48</v>
      </c>
      <c r="I65" s="8">
        <f t="shared" si="26"/>
        <v>-250.02799999999999</v>
      </c>
      <c r="K65" s="8">
        <f t="shared" si="24"/>
        <v>-280.452</v>
      </c>
    </row>
    <row r="66" spans="1:11" x14ac:dyDescent="0.25">
      <c r="A66" s="1" t="s">
        <v>15</v>
      </c>
      <c r="B66" s="4">
        <v>3702093</v>
      </c>
      <c r="C66" s="4">
        <v>3786466</v>
      </c>
      <c r="G66" s="1" t="s">
        <v>15</v>
      </c>
      <c r="H66" s="8">
        <f t="shared" si="25"/>
        <v>3702.0929999999998</v>
      </c>
      <c r="I66" s="8">
        <f t="shared" si="26"/>
        <v>3786.4659999999999</v>
      </c>
      <c r="K66" s="8">
        <f t="shared" si="24"/>
        <v>-84.373000000000047</v>
      </c>
    </row>
    <row r="67" spans="1:11" x14ac:dyDescent="0.25">
      <c r="A67" s="1" t="s">
        <v>16</v>
      </c>
      <c r="B67" s="4">
        <v>-1821196</v>
      </c>
      <c r="C67" s="4">
        <v>-1920296</v>
      </c>
      <c r="G67" s="1" t="s">
        <v>16</v>
      </c>
      <c r="H67" s="8">
        <f t="shared" si="25"/>
        <v>-1821.1959999999999</v>
      </c>
      <c r="I67" s="8">
        <f t="shared" si="26"/>
        <v>-1920.296</v>
      </c>
      <c r="K67" s="8">
        <f t="shared" si="24"/>
        <v>99.100000000000136</v>
      </c>
    </row>
    <row r="68" spans="1:11" x14ac:dyDescent="0.25">
      <c r="A68" s="2" t="s">
        <v>71</v>
      </c>
      <c r="B68" s="5">
        <v>-1240318</v>
      </c>
      <c r="C68" s="5">
        <v>-1289827</v>
      </c>
      <c r="G68" s="25" t="s">
        <v>71</v>
      </c>
      <c r="H68" s="18">
        <f t="shared" si="25"/>
        <v>-1240.318</v>
      </c>
      <c r="I68" s="18">
        <f t="shared" si="26"/>
        <v>-1289.827</v>
      </c>
      <c r="K68" s="18">
        <f t="shared" si="24"/>
        <v>49.509000000000015</v>
      </c>
    </row>
    <row r="69" spans="1:11" x14ac:dyDescent="0.25">
      <c r="A69" s="2" t="s">
        <v>72</v>
      </c>
      <c r="B69" s="5">
        <v>-580878</v>
      </c>
      <c r="C69" s="5">
        <v>-630469</v>
      </c>
      <c r="G69" s="25" t="s">
        <v>72</v>
      </c>
      <c r="H69" s="18">
        <f t="shared" si="25"/>
        <v>-580.87800000000004</v>
      </c>
      <c r="I69" s="18">
        <f t="shared" si="26"/>
        <v>-630.46900000000005</v>
      </c>
      <c r="K69" s="18">
        <f t="shared" si="24"/>
        <v>49.591000000000008</v>
      </c>
    </row>
    <row r="70" spans="1:11" x14ac:dyDescent="0.25">
      <c r="A70" s="1" t="s">
        <v>17</v>
      </c>
      <c r="B70" s="4">
        <v>-227992</v>
      </c>
      <c r="C70" s="4">
        <v>-246250</v>
      </c>
      <c r="G70" s="1" t="s">
        <v>88</v>
      </c>
      <c r="H70" s="8">
        <f t="shared" ref="H70:H74" si="27">B70/1000</f>
        <v>-227.99199999999999</v>
      </c>
      <c r="I70" s="8">
        <f t="shared" ref="I70:I74" si="28">C70/1000</f>
        <v>-246.25</v>
      </c>
      <c r="K70" s="8">
        <f t="shared" ref="K70:K74" si="29">H70-I70</f>
        <v>18.25800000000001</v>
      </c>
    </row>
    <row r="71" spans="1:11" x14ac:dyDescent="0.25">
      <c r="A71" s="1" t="s">
        <v>18</v>
      </c>
      <c r="B71" s="4">
        <v>-1424123</v>
      </c>
      <c r="C71" s="4">
        <v>-156722</v>
      </c>
      <c r="G71" s="1" t="s">
        <v>18</v>
      </c>
      <c r="H71" s="8">
        <f t="shared" si="27"/>
        <v>-1424.123</v>
      </c>
      <c r="I71" s="8">
        <f t="shared" si="28"/>
        <v>-156.72200000000001</v>
      </c>
      <c r="K71" s="8">
        <f t="shared" si="29"/>
        <v>-1267.4010000000001</v>
      </c>
    </row>
    <row r="72" spans="1:11" x14ac:dyDescent="0.25">
      <c r="A72" s="1" t="s">
        <v>73</v>
      </c>
      <c r="B72" s="4">
        <v>-18116330</v>
      </c>
      <c r="C72" s="4">
        <v>-3953707</v>
      </c>
      <c r="G72" s="1" t="s">
        <v>73</v>
      </c>
      <c r="H72" s="8">
        <f t="shared" si="27"/>
        <v>-18116.330000000002</v>
      </c>
      <c r="I72" s="8">
        <f t="shared" si="28"/>
        <v>-3953.7069999999999</v>
      </c>
      <c r="K72" s="8">
        <f t="shared" si="29"/>
        <v>-14162.623000000001</v>
      </c>
    </row>
    <row r="73" spans="1:11" x14ac:dyDescent="0.25">
      <c r="A73" s="2" t="s">
        <v>74</v>
      </c>
      <c r="B73" s="5">
        <v>-17476901</v>
      </c>
      <c r="C73" s="5">
        <v>-3865313</v>
      </c>
      <c r="G73" s="25" t="s">
        <v>74</v>
      </c>
      <c r="H73" s="18">
        <f t="shared" si="27"/>
        <v>-17476.901000000002</v>
      </c>
      <c r="I73" s="18">
        <f t="shared" si="28"/>
        <v>-3865.3130000000001</v>
      </c>
      <c r="K73" s="18">
        <f t="shared" si="29"/>
        <v>-13611.588000000002</v>
      </c>
    </row>
    <row r="74" spans="1:11" x14ac:dyDescent="0.25">
      <c r="A74" s="2" t="s">
        <v>75</v>
      </c>
      <c r="B74" s="5">
        <v>-639429</v>
      </c>
      <c r="C74" s="5">
        <v>-88394</v>
      </c>
      <c r="G74" s="25" t="s">
        <v>75</v>
      </c>
      <c r="H74" s="18">
        <f t="shared" si="27"/>
        <v>-639.42899999999997</v>
      </c>
      <c r="I74" s="18">
        <f t="shared" si="28"/>
        <v>-88.394000000000005</v>
      </c>
      <c r="K74" s="18">
        <f t="shared" si="29"/>
        <v>-551.03499999999997</v>
      </c>
    </row>
    <row r="75" spans="1:11" x14ac:dyDescent="0.25">
      <c r="A75" s="1" t="s">
        <v>76</v>
      </c>
      <c r="B75" s="3">
        <v>-17887548</v>
      </c>
      <c r="C75" s="4">
        <v>-2490509</v>
      </c>
      <c r="G75" s="1" t="s">
        <v>76</v>
      </c>
      <c r="H75" s="8">
        <f t="shared" ref="H75:H81" si="30">B75/1000</f>
        <v>-17887.547999999999</v>
      </c>
      <c r="I75" s="8">
        <f t="shared" ref="I75:I81" si="31">C75/1000</f>
        <v>-2490.509</v>
      </c>
      <c r="K75" s="8">
        <f t="shared" ref="K75:K81" si="32">H75-I75</f>
        <v>-15397.038999999999</v>
      </c>
    </row>
    <row r="76" spans="1:11" x14ac:dyDescent="0.25">
      <c r="A76" s="1" t="s">
        <v>77</v>
      </c>
      <c r="B76" s="4">
        <v>-2953645</v>
      </c>
      <c r="C76" s="4">
        <v>-304276</v>
      </c>
      <c r="G76" s="1" t="s">
        <v>77</v>
      </c>
      <c r="H76" s="8">
        <f t="shared" si="30"/>
        <v>-2953.645</v>
      </c>
      <c r="I76" s="8">
        <f t="shared" si="31"/>
        <v>-304.27600000000001</v>
      </c>
      <c r="K76" s="8">
        <f t="shared" si="32"/>
        <v>-2649.3690000000001</v>
      </c>
    </row>
    <row r="77" spans="1:11" x14ac:dyDescent="0.25">
      <c r="A77" s="1" t="s">
        <v>24</v>
      </c>
      <c r="B77" s="1">
        <v>492</v>
      </c>
      <c r="C77" s="4">
        <v>-4186</v>
      </c>
      <c r="G77" s="1" t="s">
        <v>79</v>
      </c>
      <c r="H77" s="8">
        <f t="shared" si="30"/>
        <v>0.49199999999999999</v>
      </c>
      <c r="I77" s="8">
        <f t="shared" si="31"/>
        <v>-4.1859999999999999</v>
      </c>
      <c r="K77" s="8">
        <f t="shared" si="32"/>
        <v>4.6779999999999999</v>
      </c>
    </row>
    <row r="78" spans="1:11" x14ac:dyDescent="0.25">
      <c r="A78" s="1" t="s">
        <v>23</v>
      </c>
      <c r="B78" s="4">
        <v>-704487</v>
      </c>
      <c r="C78" s="4">
        <v>-1570888</v>
      </c>
      <c r="G78" s="1" t="s">
        <v>78</v>
      </c>
      <c r="H78" s="8">
        <f t="shared" si="30"/>
        <v>-704.48699999999997</v>
      </c>
      <c r="I78" s="8">
        <f t="shared" si="31"/>
        <v>-1570.8879999999999</v>
      </c>
      <c r="K78" s="8">
        <f t="shared" si="32"/>
        <v>866.40099999999995</v>
      </c>
    </row>
    <row r="79" spans="1:11" x14ac:dyDescent="0.25">
      <c r="A79" s="1" t="s">
        <v>19</v>
      </c>
      <c r="B79" s="4">
        <v>-21545188</v>
      </c>
      <c r="C79" s="4">
        <v>-4369859</v>
      </c>
      <c r="G79" s="1" t="s">
        <v>19</v>
      </c>
      <c r="H79" s="8">
        <f t="shared" si="30"/>
        <v>-21545.187999999998</v>
      </c>
      <c r="I79" s="8">
        <f t="shared" si="31"/>
        <v>-4369.8590000000004</v>
      </c>
      <c r="K79" s="8">
        <f t="shared" si="32"/>
        <v>-17175.328999999998</v>
      </c>
    </row>
    <row r="80" spans="1:11" x14ac:dyDescent="0.25">
      <c r="A80" s="1" t="s">
        <v>20</v>
      </c>
      <c r="B80" s="4">
        <v>3238745</v>
      </c>
      <c r="C80" s="4">
        <v>1339308</v>
      </c>
      <c r="G80" s="1" t="s">
        <v>20</v>
      </c>
      <c r="H80" s="8">
        <f t="shared" si="30"/>
        <v>3238.7449999999999</v>
      </c>
      <c r="I80" s="8">
        <f t="shared" si="31"/>
        <v>1339.308</v>
      </c>
      <c r="K80" s="8">
        <f t="shared" si="32"/>
        <v>1899.4369999999999</v>
      </c>
    </row>
    <row r="81" spans="1:11" x14ac:dyDescent="0.25">
      <c r="A81" s="1" t="s">
        <v>22</v>
      </c>
      <c r="B81" s="4">
        <v>-18306443</v>
      </c>
      <c r="C81" s="4">
        <v>-3030551</v>
      </c>
      <c r="G81" s="1" t="s">
        <v>22</v>
      </c>
      <c r="H81" s="8">
        <f t="shared" si="30"/>
        <v>-18306.442999999999</v>
      </c>
      <c r="I81" s="8">
        <f t="shared" si="31"/>
        <v>-3030.5509999999999</v>
      </c>
      <c r="K81" s="8">
        <f t="shared" si="32"/>
        <v>-15275.892</v>
      </c>
    </row>
    <row r="82" spans="1:11" x14ac:dyDescent="0.25">
      <c r="A82" s="2" t="s">
        <v>21</v>
      </c>
      <c r="B82" s="2"/>
      <c r="C8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topLeftCell="A56" workbookViewId="0">
      <selection activeCell="C68" sqref="C68"/>
    </sheetView>
  </sheetViews>
  <sheetFormatPr defaultRowHeight="15" x14ac:dyDescent="0.25"/>
  <cols>
    <col min="1" max="1" width="47.7109375" customWidth="1"/>
    <col min="2" max="2" width="9.5703125" bestFit="1" customWidth="1"/>
    <col min="3" max="3" width="65.7109375" customWidth="1"/>
    <col min="4" max="4" width="9.5703125" bestFit="1" customWidth="1"/>
  </cols>
  <sheetData>
    <row r="1" spans="1:4" x14ac:dyDescent="0.25">
      <c r="A1" s="28" t="s">
        <v>89</v>
      </c>
      <c r="B1" s="29">
        <v>41639</v>
      </c>
      <c r="C1" s="28" t="s">
        <v>90</v>
      </c>
      <c r="D1" s="29">
        <v>41639</v>
      </c>
    </row>
    <row r="2" spans="1:4" x14ac:dyDescent="0.25">
      <c r="A2" s="30" t="s">
        <v>91</v>
      </c>
      <c r="B2" s="31">
        <v>3448606</v>
      </c>
      <c r="C2" s="30" t="s">
        <v>92</v>
      </c>
      <c r="D2" s="31">
        <v>20217934</v>
      </c>
    </row>
    <row r="3" spans="1:4" x14ac:dyDescent="0.25">
      <c r="A3" s="30" t="s">
        <v>93</v>
      </c>
      <c r="B3" s="31">
        <v>22243718</v>
      </c>
      <c r="C3" s="30" t="s">
        <v>94</v>
      </c>
      <c r="D3" s="32" t="s">
        <v>95</v>
      </c>
    </row>
    <row r="4" spans="1:4" x14ac:dyDescent="0.25">
      <c r="A4" s="30" t="s">
        <v>96</v>
      </c>
      <c r="B4" s="32" t="s">
        <v>95</v>
      </c>
      <c r="C4" s="30" t="s">
        <v>97</v>
      </c>
      <c r="D4" s="32" t="s">
        <v>95</v>
      </c>
    </row>
    <row r="5" spans="1:4" x14ac:dyDescent="0.25">
      <c r="A5" s="30" t="s">
        <v>98</v>
      </c>
      <c r="B5" s="31">
        <v>2730</v>
      </c>
      <c r="C5" s="30" t="s">
        <v>99</v>
      </c>
      <c r="D5" s="32" t="s">
        <v>95</v>
      </c>
    </row>
    <row r="6" spans="1:4" x14ac:dyDescent="0.25">
      <c r="A6" s="30" t="s">
        <v>100</v>
      </c>
      <c r="B6" s="31">
        <v>165712</v>
      </c>
      <c r="C6" s="30" t="s">
        <v>101</v>
      </c>
      <c r="D6" s="32" t="s">
        <v>95</v>
      </c>
    </row>
    <row r="7" spans="1:4" x14ac:dyDescent="0.25">
      <c r="A7" s="30" t="s">
        <v>102</v>
      </c>
      <c r="B7" s="31">
        <v>38764</v>
      </c>
      <c r="C7" s="30" t="s">
        <v>103</v>
      </c>
      <c r="D7" s="31">
        <v>20111225</v>
      </c>
    </row>
    <row r="8" spans="1:4" x14ac:dyDescent="0.25">
      <c r="A8" s="30" t="s">
        <v>104</v>
      </c>
      <c r="B8" s="31">
        <v>22036512</v>
      </c>
      <c r="C8" s="30" t="s">
        <v>105</v>
      </c>
      <c r="D8" s="31">
        <v>106709</v>
      </c>
    </row>
    <row r="9" spans="1:4" x14ac:dyDescent="0.25">
      <c r="A9" s="30" t="s">
        <v>106</v>
      </c>
      <c r="B9" s="31">
        <v>159899</v>
      </c>
      <c r="C9" s="30" t="s">
        <v>107</v>
      </c>
      <c r="D9" s="32" t="s">
        <v>95</v>
      </c>
    </row>
    <row r="10" spans="1:4" x14ac:dyDescent="0.25">
      <c r="A10" s="30" t="s">
        <v>108</v>
      </c>
      <c r="B10" s="32" t="s">
        <v>95</v>
      </c>
      <c r="C10" s="30" t="s">
        <v>109</v>
      </c>
      <c r="D10" s="32" t="s">
        <v>110</v>
      </c>
    </row>
    <row r="11" spans="1:4" x14ac:dyDescent="0.25">
      <c r="A11" s="30" t="s">
        <v>111</v>
      </c>
      <c r="B11" s="32" t="s">
        <v>95</v>
      </c>
      <c r="C11" s="30" t="s">
        <v>112</v>
      </c>
      <c r="D11" s="32" t="s">
        <v>113</v>
      </c>
    </row>
    <row r="12" spans="1:4" x14ac:dyDescent="0.25">
      <c r="A12" s="30" t="s">
        <v>114</v>
      </c>
      <c r="B12" s="32" t="s">
        <v>95</v>
      </c>
      <c r="C12" s="30" t="s">
        <v>115</v>
      </c>
      <c r="D12" s="32" t="s">
        <v>95</v>
      </c>
    </row>
    <row r="13" spans="1:4" x14ac:dyDescent="0.25">
      <c r="A13" s="30" t="s">
        <v>116</v>
      </c>
      <c r="B13" s="32" t="s">
        <v>95</v>
      </c>
      <c r="C13" s="30" t="s">
        <v>117</v>
      </c>
      <c r="D13" s="32" t="s">
        <v>95</v>
      </c>
    </row>
    <row r="14" spans="1:4" x14ac:dyDescent="0.25">
      <c r="A14" s="30" t="s">
        <v>118</v>
      </c>
      <c r="B14" s="32" t="s">
        <v>95</v>
      </c>
      <c r="C14" s="30" t="s">
        <v>119</v>
      </c>
      <c r="D14" s="32" t="s">
        <v>95</v>
      </c>
    </row>
    <row r="15" spans="1:4" x14ac:dyDescent="0.25">
      <c r="A15" s="30" t="s">
        <v>106</v>
      </c>
      <c r="B15" s="32" t="s">
        <v>95</v>
      </c>
      <c r="C15" s="30" t="s">
        <v>120</v>
      </c>
      <c r="D15" s="32" t="s">
        <v>95</v>
      </c>
    </row>
    <row r="16" spans="1:4" x14ac:dyDescent="0.25">
      <c r="A16" s="30" t="s">
        <v>121</v>
      </c>
      <c r="B16" s="31">
        <v>40704263</v>
      </c>
      <c r="C16" s="30" t="s">
        <v>122</v>
      </c>
      <c r="D16" s="32" t="s">
        <v>95</v>
      </c>
    </row>
    <row r="17" spans="1:4" x14ac:dyDescent="0.25">
      <c r="A17" s="30" t="s">
        <v>123</v>
      </c>
      <c r="B17" s="31">
        <v>40704263</v>
      </c>
      <c r="C17" s="30" t="s">
        <v>124</v>
      </c>
      <c r="D17" s="31">
        <v>207876942</v>
      </c>
    </row>
    <row r="18" spans="1:4" x14ac:dyDescent="0.25">
      <c r="A18" s="30" t="s">
        <v>125</v>
      </c>
      <c r="B18" s="32" t="s">
        <v>95</v>
      </c>
      <c r="C18" s="30" t="s">
        <v>126</v>
      </c>
      <c r="D18" s="31">
        <v>43405679</v>
      </c>
    </row>
    <row r="19" spans="1:4" x14ac:dyDescent="0.25">
      <c r="A19" s="30" t="s">
        <v>106</v>
      </c>
      <c r="B19" s="31">
        <v>17485389</v>
      </c>
      <c r="C19" s="30" t="s">
        <v>127</v>
      </c>
      <c r="D19" s="31">
        <v>26218113</v>
      </c>
    </row>
    <row r="20" spans="1:4" x14ac:dyDescent="0.25">
      <c r="A20" s="30" t="s">
        <v>128</v>
      </c>
      <c r="B20" s="32" t="s">
        <v>128</v>
      </c>
      <c r="C20" s="30" t="s">
        <v>129</v>
      </c>
      <c r="D20" s="31">
        <v>108543217</v>
      </c>
    </row>
    <row r="21" spans="1:4" x14ac:dyDescent="0.25">
      <c r="A21" s="30" t="s">
        <v>130</v>
      </c>
      <c r="B21" s="31">
        <v>129918268</v>
      </c>
      <c r="C21" s="30" t="s">
        <v>131</v>
      </c>
      <c r="D21" s="31">
        <v>28138887</v>
      </c>
    </row>
    <row r="22" spans="1:4" x14ac:dyDescent="0.25">
      <c r="A22" s="30" t="s">
        <v>132</v>
      </c>
      <c r="B22" s="31">
        <v>9219044</v>
      </c>
      <c r="C22" s="30" t="s">
        <v>133</v>
      </c>
      <c r="D22" s="32" t="s">
        <v>95</v>
      </c>
    </row>
    <row r="23" spans="1:4" x14ac:dyDescent="0.25">
      <c r="A23" s="30" t="s">
        <v>134</v>
      </c>
      <c r="B23" s="31">
        <v>119115562</v>
      </c>
      <c r="C23" s="30" t="s">
        <v>135</v>
      </c>
      <c r="D23" s="31">
        <v>1571046</v>
      </c>
    </row>
    <row r="24" spans="1:4" x14ac:dyDescent="0.25">
      <c r="A24" s="30" t="s">
        <v>136</v>
      </c>
      <c r="B24" s="31">
        <v>1583662</v>
      </c>
      <c r="C24" s="30" t="s">
        <v>137</v>
      </c>
      <c r="D24" s="32" t="s">
        <v>138</v>
      </c>
    </row>
    <row r="25" spans="1:4" x14ac:dyDescent="0.25">
      <c r="A25" s="30" t="s">
        <v>106</v>
      </c>
      <c r="B25" s="31">
        <v>101653592</v>
      </c>
      <c r="C25" s="30" t="s">
        <v>139</v>
      </c>
      <c r="D25" s="31">
        <v>1897073</v>
      </c>
    </row>
    <row r="26" spans="1:4" x14ac:dyDescent="0.25">
      <c r="A26" s="30" t="s">
        <v>140</v>
      </c>
      <c r="B26" s="31">
        <v>26979650</v>
      </c>
      <c r="C26" s="30" t="s">
        <v>141</v>
      </c>
      <c r="D26" s="31">
        <v>5954043</v>
      </c>
    </row>
    <row r="27" spans="1:4" x14ac:dyDescent="0.25">
      <c r="A27" s="30" t="s">
        <v>106</v>
      </c>
      <c r="B27" s="31">
        <v>4787303</v>
      </c>
      <c r="C27" s="30" t="s">
        <v>142</v>
      </c>
      <c r="D27" s="31">
        <v>237822</v>
      </c>
    </row>
    <row r="28" spans="1:4" x14ac:dyDescent="0.25">
      <c r="A28" s="30" t="s">
        <v>128</v>
      </c>
      <c r="B28" s="32" t="s">
        <v>128</v>
      </c>
      <c r="C28" s="30" t="s">
        <v>143</v>
      </c>
      <c r="D28" s="31">
        <v>1706025</v>
      </c>
    </row>
    <row r="29" spans="1:4" x14ac:dyDescent="0.25">
      <c r="A29" s="30" t="s">
        <v>144</v>
      </c>
      <c r="B29" s="32" t="s">
        <v>95</v>
      </c>
      <c r="C29" s="30" t="s">
        <v>145</v>
      </c>
      <c r="D29" s="31">
        <v>228912</v>
      </c>
    </row>
    <row r="30" spans="1:4" x14ac:dyDescent="0.25">
      <c r="A30" s="30" t="s">
        <v>128</v>
      </c>
      <c r="B30" s="32" t="s">
        <v>128</v>
      </c>
      <c r="C30" s="30" t="s">
        <v>146</v>
      </c>
      <c r="D30" s="31">
        <v>330221</v>
      </c>
    </row>
    <row r="31" spans="1:4" x14ac:dyDescent="0.25">
      <c r="A31" s="30" t="s">
        <v>147</v>
      </c>
      <c r="B31" s="31">
        <v>4259621</v>
      </c>
      <c r="C31" s="30" t="s">
        <v>148</v>
      </c>
      <c r="D31" s="31">
        <v>611938</v>
      </c>
    </row>
    <row r="32" spans="1:4" x14ac:dyDescent="0.25">
      <c r="A32" s="30" t="s">
        <v>128</v>
      </c>
      <c r="B32" s="32" t="s">
        <v>128</v>
      </c>
      <c r="C32" s="30" t="s">
        <v>149</v>
      </c>
      <c r="D32" s="31">
        <v>534954</v>
      </c>
    </row>
    <row r="33" spans="1:4" x14ac:dyDescent="0.25">
      <c r="A33" s="30" t="s">
        <v>150</v>
      </c>
      <c r="B33" s="31">
        <v>12000380</v>
      </c>
      <c r="C33" s="30" t="s">
        <v>151</v>
      </c>
      <c r="D33" s="31">
        <v>1177432</v>
      </c>
    </row>
    <row r="34" spans="1:4" x14ac:dyDescent="0.25">
      <c r="A34" s="30" t="s">
        <v>152</v>
      </c>
      <c r="B34" s="31">
        <v>150083</v>
      </c>
      <c r="C34" s="30" t="s">
        <v>153</v>
      </c>
      <c r="D34" s="31">
        <v>25541</v>
      </c>
    </row>
    <row r="35" spans="1:4" x14ac:dyDescent="0.25">
      <c r="A35" s="30" t="s">
        <v>154</v>
      </c>
      <c r="B35" s="32" t="s">
        <v>95</v>
      </c>
      <c r="C35" s="30" t="s">
        <v>155</v>
      </c>
      <c r="D35" s="31">
        <v>1151891</v>
      </c>
    </row>
    <row r="36" spans="1:4" x14ac:dyDescent="0.25">
      <c r="A36" s="30" t="s">
        <v>156</v>
      </c>
      <c r="B36" s="31">
        <v>150083</v>
      </c>
      <c r="C36" s="30" t="s">
        <v>157</v>
      </c>
      <c r="D36" s="31">
        <v>819924</v>
      </c>
    </row>
    <row r="37" spans="1:4" x14ac:dyDescent="0.25">
      <c r="A37" s="30" t="s">
        <v>128</v>
      </c>
      <c r="B37" s="32" t="s">
        <v>95</v>
      </c>
      <c r="C37" s="33" t="s">
        <v>158</v>
      </c>
      <c r="D37" s="34">
        <v>239887195</v>
      </c>
    </row>
    <row r="38" spans="1:4" x14ac:dyDescent="0.25">
      <c r="A38" s="30" t="s">
        <v>159</v>
      </c>
      <c r="B38" s="31">
        <v>202125</v>
      </c>
      <c r="C38" s="28" t="s">
        <v>160</v>
      </c>
      <c r="D38" s="32" t="s">
        <v>128</v>
      </c>
    </row>
    <row r="39" spans="1:4" x14ac:dyDescent="0.25">
      <c r="A39" s="30" t="s">
        <v>128</v>
      </c>
      <c r="B39" s="32" t="s">
        <v>128</v>
      </c>
      <c r="C39" s="30" t="s">
        <v>161</v>
      </c>
      <c r="D39" s="31">
        <v>10882741</v>
      </c>
    </row>
    <row r="40" spans="1:4" x14ac:dyDescent="0.25">
      <c r="A40" s="30" t="s">
        <v>162</v>
      </c>
      <c r="B40" s="31">
        <v>1494</v>
      </c>
      <c r="C40" s="30" t="s">
        <v>163</v>
      </c>
      <c r="D40" s="31">
        <v>11517329</v>
      </c>
    </row>
    <row r="41" spans="1:4" x14ac:dyDescent="0.25">
      <c r="A41" s="30" t="s">
        <v>128</v>
      </c>
      <c r="B41" s="32" t="s">
        <v>128</v>
      </c>
      <c r="C41" s="30" t="s">
        <v>164</v>
      </c>
      <c r="D41" s="31">
        <v>11517329</v>
      </c>
    </row>
    <row r="42" spans="1:4" x14ac:dyDescent="0.25">
      <c r="A42" s="30" t="s">
        <v>165</v>
      </c>
      <c r="B42" s="31">
        <v>1925776</v>
      </c>
      <c r="C42" s="30" t="s">
        <v>166</v>
      </c>
      <c r="D42" s="32" t="s">
        <v>95</v>
      </c>
    </row>
    <row r="43" spans="1:4" x14ac:dyDescent="0.25">
      <c r="A43" s="30" t="s">
        <v>167</v>
      </c>
      <c r="B43" s="31">
        <v>1325364</v>
      </c>
      <c r="C43" s="30" t="s">
        <v>168</v>
      </c>
      <c r="D43" s="31">
        <v>4054700</v>
      </c>
    </row>
    <row r="44" spans="1:4" x14ac:dyDescent="0.25">
      <c r="A44" s="30" t="s">
        <v>169</v>
      </c>
      <c r="B44" s="31">
        <v>1325364</v>
      </c>
      <c r="C44" s="30" t="s">
        <v>170</v>
      </c>
      <c r="D44" s="31">
        <v>-5189167</v>
      </c>
    </row>
    <row r="45" spans="1:4" x14ac:dyDescent="0.25">
      <c r="A45" s="30" t="s">
        <v>171</v>
      </c>
      <c r="B45" s="32" t="s">
        <v>95</v>
      </c>
      <c r="C45" s="30" t="s">
        <v>172</v>
      </c>
      <c r="D45" s="31">
        <v>-4087777</v>
      </c>
    </row>
    <row r="46" spans="1:4" x14ac:dyDescent="0.25">
      <c r="A46" s="30" t="s">
        <v>173</v>
      </c>
      <c r="B46" s="31">
        <v>600412</v>
      </c>
      <c r="C46" s="30" t="s">
        <v>174</v>
      </c>
      <c r="D46" s="31">
        <v>-1101390</v>
      </c>
    </row>
    <row r="47" spans="1:4" x14ac:dyDescent="0.25">
      <c r="A47" s="30" t="s">
        <v>175</v>
      </c>
      <c r="B47" s="32" t="s">
        <v>95</v>
      </c>
      <c r="C47" s="30" t="s">
        <v>176</v>
      </c>
      <c r="D47" s="32" t="s">
        <v>95</v>
      </c>
    </row>
    <row r="48" spans="1:4" x14ac:dyDescent="0.25">
      <c r="A48" s="30" t="s">
        <v>128</v>
      </c>
      <c r="B48" s="32" t="s">
        <v>128</v>
      </c>
      <c r="C48" s="30" t="s">
        <v>177</v>
      </c>
      <c r="D48" s="31">
        <v>-11758</v>
      </c>
    </row>
    <row r="49" spans="1:4" x14ac:dyDescent="0.25">
      <c r="A49" s="30" t="s">
        <v>178</v>
      </c>
      <c r="B49" s="31">
        <v>80631</v>
      </c>
      <c r="C49" s="30" t="s">
        <v>179</v>
      </c>
      <c r="D49" s="31">
        <v>511637</v>
      </c>
    </row>
    <row r="50" spans="1:4" x14ac:dyDescent="0.25">
      <c r="A50" s="30" t="s">
        <v>180</v>
      </c>
      <c r="B50" s="32" t="s">
        <v>95</v>
      </c>
      <c r="C50" s="30" t="s">
        <v>181</v>
      </c>
      <c r="D50" s="32" t="s">
        <v>95</v>
      </c>
    </row>
    <row r="51" spans="1:4" x14ac:dyDescent="0.25">
      <c r="A51" s="30" t="s">
        <v>182</v>
      </c>
      <c r="B51" s="31">
        <v>80631</v>
      </c>
      <c r="C51" s="30" t="s">
        <v>183</v>
      </c>
      <c r="D51" s="31">
        <v>741772</v>
      </c>
    </row>
    <row r="52" spans="1:4" x14ac:dyDescent="0.25">
      <c r="A52" s="30" t="s">
        <v>128</v>
      </c>
      <c r="B52" s="32" t="s">
        <v>128</v>
      </c>
      <c r="C52" s="30" t="s">
        <v>184</v>
      </c>
      <c r="D52" s="31">
        <v>705157</v>
      </c>
    </row>
    <row r="53" spans="1:4" x14ac:dyDescent="0.25">
      <c r="A53" s="30" t="s">
        <v>185</v>
      </c>
      <c r="B53" s="31">
        <v>8661703</v>
      </c>
      <c r="C53" s="30" t="s">
        <v>186</v>
      </c>
      <c r="D53" s="31">
        <v>-18120</v>
      </c>
    </row>
    <row r="54" spans="1:4" x14ac:dyDescent="0.25">
      <c r="A54" s="30" t="s">
        <v>187</v>
      </c>
      <c r="B54" s="31">
        <v>129760</v>
      </c>
      <c r="C54" s="30" t="s">
        <v>188</v>
      </c>
      <c r="D54" s="31">
        <v>24819</v>
      </c>
    </row>
    <row r="55" spans="1:4" x14ac:dyDescent="0.25">
      <c r="A55" s="30" t="s">
        <v>189</v>
      </c>
      <c r="B55" s="31">
        <v>8531943</v>
      </c>
      <c r="C55" s="30" t="s">
        <v>190</v>
      </c>
      <c r="D55" s="32">
        <v>-644</v>
      </c>
    </row>
    <row r="56" spans="1:4" x14ac:dyDescent="0.25">
      <c r="A56" s="30" t="s">
        <v>128</v>
      </c>
      <c r="B56" s="32" t="s">
        <v>128</v>
      </c>
      <c r="C56" s="30" t="s">
        <v>191</v>
      </c>
      <c r="D56" s="31">
        <v>12439</v>
      </c>
    </row>
    <row r="57" spans="1:4" x14ac:dyDescent="0.25">
      <c r="A57" s="30" t="s">
        <v>192</v>
      </c>
      <c r="B57" s="31">
        <v>895726</v>
      </c>
      <c r="C57" s="30" t="s">
        <v>193</v>
      </c>
      <c r="D57" s="31">
        <v>11223</v>
      </c>
    </row>
    <row r="58" spans="1:4" x14ac:dyDescent="0.25">
      <c r="A58" s="30" t="s">
        <v>194</v>
      </c>
      <c r="B58" s="31">
        <v>237970</v>
      </c>
      <c r="C58" s="30" t="s">
        <v>195</v>
      </c>
      <c r="D58" s="31">
        <v>6898</v>
      </c>
    </row>
    <row r="59" spans="1:4" x14ac:dyDescent="0.25">
      <c r="A59" s="30" t="s">
        <v>196</v>
      </c>
      <c r="B59" s="31">
        <v>657756</v>
      </c>
      <c r="C59" s="30" t="s">
        <v>197</v>
      </c>
      <c r="D59" s="31">
        <v>-39664</v>
      </c>
    </row>
    <row r="60" spans="1:4" x14ac:dyDescent="0.25">
      <c r="A60" s="33" t="s">
        <v>198</v>
      </c>
      <c r="B60" s="34">
        <v>251472044</v>
      </c>
      <c r="C60" s="30" t="s">
        <v>199</v>
      </c>
      <c r="D60" s="32">
        <v>-696</v>
      </c>
    </row>
    <row r="61" spans="1:4" x14ac:dyDescent="0.25">
      <c r="A61" s="35"/>
      <c r="B61" s="35"/>
      <c r="C61" s="30" t="s">
        <v>200</v>
      </c>
      <c r="D61" s="31">
        <v>-38968</v>
      </c>
    </row>
    <row r="62" spans="1:4" x14ac:dyDescent="0.25">
      <c r="A62" s="35"/>
      <c r="B62" s="35"/>
      <c r="C62" s="33" t="s">
        <v>201</v>
      </c>
      <c r="D62" s="31">
        <v>11584849</v>
      </c>
    </row>
    <row r="63" spans="1:4" x14ac:dyDescent="0.25">
      <c r="A63" s="35"/>
      <c r="B63" s="35"/>
      <c r="C63" s="33" t="s">
        <v>202</v>
      </c>
      <c r="D63" s="31">
        <v>251472044</v>
      </c>
    </row>
    <row r="69" spans="1:2" x14ac:dyDescent="0.25">
      <c r="A69" s="36" t="s">
        <v>203</v>
      </c>
      <c r="B69" s="36"/>
    </row>
    <row r="70" spans="1:2" x14ac:dyDescent="0.25">
      <c r="A70" s="37" t="s">
        <v>204</v>
      </c>
      <c r="B70" s="37"/>
    </row>
    <row r="71" spans="1:2" x14ac:dyDescent="0.25">
      <c r="A71" s="37" t="s">
        <v>205</v>
      </c>
      <c r="B71" s="38"/>
    </row>
    <row r="72" spans="1:2" x14ac:dyDescent="0.25">
      <c r="A72" s="38" t="s">
        <v>1</v>
      </c>
      <c r="B72" s="39">
        <v>2013</v>
      </c>
    </row>
    <row r="73" spans="1:2" x14ac:dyDescent="0.25">
      <c r="A73" s="30" t="s">
        <v>206</v>
      </c>
      <c r="B73" s="40">
        <v>5376763</v>
      </c>
    </row>
    <row r="74" spans="1:2" x14ac:dyDescent="0.25">
      <c r="A74" s="30" t="s">
        <v>207</v>
      </c>
      <c r="B74" s="40">
        <v>-2951943</v>
      </c>
    </row>
    <row r="75" spans="1:2" x14ac:dyDescent="0.25">
      <c r="A75" s="30" t="s">
        <v>208</v>
      </c>
      <c r="B75" s="41" t="s">
        <v>138</v>
      </c>
    </row>
    <row r="76" spans="1:2" x14ac:dyDescent="0.25">
      <c r="A76" s="30" t="s">
        <v>209</v>
      </c>
      <c r="B76" s="40">
        <v>2424820</v>
      </c>
    </row>
    <row r="77" spans="1:2" x14ac:dyDescent="0.25">
      <c r="A77" s="30" t="s">
        <v>210</v>
      </c>
      <c r="B77" s="40">
        <v>8554</v>
      </c>
    </row>
    <row r="78" spans="1:2" x14ac:dyDescent="0.25">
      <c r="A78" s="30" t="s">
        <v>211</v>
      </c>
      <c r="B78" s="40">
        <v>29348</v>
      </c>
    </row>
    <row r="79" spans="1:2" x14ac:dyDescent="0.25">
      <c r="A79" s="30" t="s">
        <v>212</v>
      </c>
      <c r="B79" s="40">
        <v>1070597</v>
      </c>
    </row>
    <row r="80" spans="1:2" x14ac:dyDescent="0.25">
      <c r="A80" s="30" t="s">
        <v>213</v>
      </c>
      <c r="B80" s="40">
        <v>-135675</v>
      </c>
    </row>
    <row r="81" spans="1:2" x14ac:dyDescent="0.25">
      <c r="A81" s="30" t="s">
        <v>214</v>
      </c>
      <c r="B81" s="40">
        <v>415310</v>
      </c>
    </row>
    <row r="82" spans="1:2" x14ac:dyDescent="0.25">
      <c r="A82" s="30" t="s">
        <v>215</v>
      </c>
      <c r="B82" s="30">
        <v>-26460</v>
      </c>
    </row>
    <row r="83" spans="1:2" x14ac:dyDescent="0.25">
      <c r="A83" s="30" t="s">
        <v>216</v>
      </c>
      <c r="B83" s="40">
        <v>9208</v>
      </c>
    </row>
    <row r="84" spans="1:2" x14ac:dyDescent="0.25">
      <c r="A84" s="30" t="s">
        <v>217</v>
      </c>
      <c r="B84" s="40">
        <v>298120</v>
      </c>
    </row>
    <row r="85" spans="1:2" x14ac:dyDescent="0.25">
      <c r="A85" s="30" t="s">
        <v>218</v>
      </c>
      <c r="B85" s="40">
        <v>134442</v>
      </c>
    </row>
    <row r="86" spans="1:2" x14ac:dyDescent="0.25">
      <c r="A86" s="30" t="s">
        <v>219</v>
      </c>
      <c r="B86" s="40">
        <v>19700</v>
      </c>
    </row>
    <row r="87" spans="1:2" x14ac:dyDescent="0.25">
      <c r="A87" s="30" t="s">
        <v>220</v>
      </c>
      <c r="B87" s="40">
        <v>143625</v>
      </c>
    </row>
    <row r="88" spans="1:2" x14ac:dyDescent="0.25">
      <c r="A88" s="30" t="s">
        <v>221</v>
      </c>
      <c r="B88" s="40">
        <v>38625</v>
      </c>
    </row>
    <row r="89" spans="1:2" x14ac:dyDescent="0.25">
      <c r="A89" s="30" t="s">
        <v>222</v>
      </c>
      <c r="B89" s="40">
        <v>20982</v>
      </c>
    </row>
    <row r="90" spans="1:2" x14ac:dyDescent="0.25">
      <c r="A90" s="30" t="s">
        <v>223</v>
      </c>
      <c r="B90" s="40">
        <v>84018</v>
      </c>
    </row>
    <row r="91" spans="1:2" x14ac:dyDescent="0.25">
      <c r="A91" s="30" t="s">
        <v>224</v>
      </c>
      <c r="B91" s="40">
        <v>-345957</v>
      </c>
    </row>
    <row r="92" spans="1:2" x14ac:dyDescent="0.25">
      <c r="A92" s="30" t="s">
        <v>225</v>
      </c>
      <c r="B92" s="40">
        <v>-44100</v>
      </c>
    </row>
    <row r="93" spans="1:2" x14ac:dyDescent="0.25">
      <c r="A93" s="30" t="s">
        <v>226</v>
      </c>
      <c r="B93" s="40">
        <v>-5319</v>
      </c>
    </row>
    <row r="94" spans="1:2" x14ac:dyDescent="0.25">
      <c r="A94" s="30" t="s">
        <v>227</v>
      </c>
      <c r="B94" s="40">
        <v>-296538</v>
      </c>
    </row>
    <row r="95" spans="1:2" x14ac:dyDescent="0.25">
      <c r="A95" s="30" t="s">
        <v>228</v>
      </c>
      <c r="B95" s="40">
        <v>3630322</v>
      </c>
    </row>
    <row r="96" spans="1:2" x14ac:dyDescent="0.25">
      <c r="A96" s="30" t="s">
        <v>229</v>
      </c>
      <c r="B96" s="40">
        <v>-1729463</v>
      </c>
    </row>
    <row r="97" spans="1:2" x14ac:dyDescent="0.25">
      <c r="A97" s="30" t="s">
        <v>230</v>
      </c>
      <c r="B97" s="40">
        <v>-1116772</v>
      </c>
    </row>
    <row r="98" spans="1:2" x14ac:dyDescent="0.25">
      <c r="A98" s="30" t="s">
        <v>231</v>
      </c>
      <c r="B98" s="40">
        <v>-612691</v>
      </c>
    </row>
    <row r="99" spans="1:2" x14ac:dyDescent="0.25">
      <c r="A99" s="30" t="s">
        <v>232</v>
      </c>
      <c r="B99" s="40">
        <v>-175451</v>
      </c>
    </row>
    <row r="100" spans="1:2" x14ac:dyDescent="0.25">
      <c r="A100" s="30" t="s">
        <v>233</v>
      </c>
      <c r="B100" s="40">
        <v>-180096</v>
      </c>
    </row>
    <row r="101" spans="1:2" x14ac:dyDescent="0.25">
      <c r="A101" s="30" t="s">
        <v>234</v>
      </c>
      <c r="B101" s="40">
        <v>-1249194</v>
      </c>
    </row>
    <row r="102" spans="1:2" x14ac:dyDescent="0.25">
      <c r="A102" s="30" t="s">
        <v>74</v>
      </c>
      <c r="B102" s="40">
        <v>-1236084</v>
      </c>
    </row>
    <row r="103" spans="1:2" x14ac:dyDescent="0.25">
      <c r="A103" s="30" t="s">
        <v>235</v>
      </c>
      <c r="B103" s="40">
        <v>-13110</v>
      </c>
    </row>
    <row r="104" spans="1:2" x14ac:dyDescent="0.25">
      <c r="A104" s="30" t="s">
        <v>236</v>
      </c>
      <c r="B104" s="40">
        <v>296118</v>
      </c>
    </row>
    <row r="105" spans="1:2" x14ac:dyDescent="0.25">
      <c r="A105" s="30" t="s">
        <v>237</v>
      </c>
      <c r="B105" s="40">
        <v>-17912</v>
      </c>
    </row>
    <row r="106" spans="1:2" x14ac:dyDescent="0.25">
      <c r="A106" s="30" t="s">
        <v>238</v>
      </c>
      <c r="B106" s="30">
        <v>-504</v>
      </c>
    </row>
    <row r="107" spans="1:2" x14ac:dyDescent="0.25">
      <c r="A107" s="30" t="s">
        <v>239</v>
      </c>
      <c r="B107" s="40">
        <v>-17408</v>
      </c>
    </row>
    <row r="108" spans="1:2" x14ac:dyDescent="0.25">
      <c r="A108" s="30" t="s">
        <v>240</v>
      </c>
      <c r="B108" s="40">
        <v>31479</v>
      </c>
    </row>
    <row r="109" spans="1:2" x14ac:dyDescent="0.25">
      <c r="A109" s="30" t="s">
        <v>241</v>
      </c>
      <c r="B109" s="30"/>
    </row>
    <row r="110" spans="1:2" x14ac:dyDescent="0.25">
      <c r="A110" s="30" t="s">
        <v>242</v>
      </c>
      <c r="B110" s="40">
        <v>-29555</v>
      </c>
    </row>
    <row r="111" spans="1:2" x14ac:dyDescent="0.25">
      <c r="A111" s="30" t="s">
        <v>243</v>
      </c>
      <c r="B111" s="40">
        <v>280130</v>
      </c>
    </row>
    <row r="112" spans="1:2" x14ac:dyDescent="0.25">
      <c r="A112" s="30" t="s">
        <v>244</v>
      </c>
      <c r="B112" s="40">
        <v>112225</v>
      </c>
    </row>
    <row r="113" spans="1:2" x14ac:dyDescent="0.25">
      <c r="A113" s="30" t="s">
        <v>245</v>
      </c>
      <c r="B113" s="30"/>
    </row>
    <row r="114" spans="1:2" x14ac:dyDescent="0.25">
      <c r="A114" s="30" t="s">
        <v>246</v>
      </c>
      <c r="B114" s="40">
        <v>392355</v>
      </c>
    </row>
    <row r="115" spans="1:2" x14ac:dyDescent="0.25">
      <c r="A115" s="30" t="s">
        <v>247</v>
      </c>
      <c r="B115" s="40">
        <v>116600</v>
      </c>
    </row>
    <row r="116" spans="1:2" x14ac:dyDescent="0.25">
      <c r="A116" s="33" t="s">
        <v>248</v>
      </c>
      <c r="B116" s="42">
        <v>508955</v>
      </c>
    </row>
    <row r="117" spans="1:2" x14ac:dyDescent="0.25">
      <c r="A117" s="30" t="s">
        <v>249</v>
      </c>
      <c r="B117" s="40">
        <v>511637</v>
      </c>
    </row>
    <row r="118" spans="1:2" x14ac:dyDescent="0.25">
      <c r="A118" s="30" t="s">
        <v>250</v>
      </c>
      <c r="B118" s="40">
        <v>-2682</v>
      </c>
    </row>
    <row r="119" spans="1:2" x14ac:dyDescent="0.25">
      <c r="A119" s="35"/>
      <c r="B119" s="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2013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Fernandez, Pablo</dc:creator>
  <cp:lastModifiedBy>Pablo Fernández</cp:lastModifiedBy>
  <dcterms:created xsi:type="dcterms:W3CDTF">2013-06-27T11:41:25Z</dcterms:created>
  <dcterms:modified xsi:type="dcterms:W3CDTF">2014-04-24T17:15:08Z</dcterms:modified>
</cp:coreProperties>
</file>