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600" windowWidth="20730" windowHeight="11445" activeTab="3"/>
  </bookViews>
  <sheets>
    <sheet name="YAHOO" sheetId="5" r:id="rId1"/>
    <sheet name="Balance + P&amp;G" sheetId="11" r:id="rId2"/>
    <sheet name="Ratios" sheetId="12" r:id="rId3"/>
    <sheet name="Sheet1" sheetId="13" r:id="rId4"/>
  </sheets>
  <calcPr calcId="145621"/>
</workbook>
</file>

<file path=xl/calcChain.xml><?xml version="1.0" encoding="utf-8"?>
<calcChain xmlns="http://schemas.openxmlformats.org/spreadsheetml/2006/main">
  <c r="K15" i="13" l="1"/>
  <c r="J15" i="13"/>
  <c r="I15" i="13"/>
  <c r="H15" i="13"/>
  <c r="G15" i="13"/>
  <c r="F15" i="13"/>
  <c r="E15" i="13"/>
  <c r="D15" i="13"/>
  <c r="C15" i="13"/>
  <c r="B15" i="13"/>
  <c r="AH127" i="11"/>
  <c r="AE127" i="11"/>
  <c r="AB127" i="11"/>
  <c r="Y127" i="11"/>
  <c r="V127" i="11"/>
  <c r="S127" i="11"/>
  <c r="N127" i="11"/>
  <c r="K127" i="11"/>
  <c r="H127" i="11"/>
  <c r="E127" i="11"/>
  <c r="AH126" i="11"/>
  <c r="AE126" i="11"/>
  <c r="AB126" i="11"/>
  <c r="Y126" i="11"/>
  <c r="V126" i="11"/>
  <c r="S126" i="11"/>
  <c r="N126" i="11"/>
  <c r="K126" i="11"/>
  <c r="H126" i="11"/>
  <c r="E126" i="11"/>
  <c r="AH124" i="11"/>
  <c r="AE124" i="11"/>
  <c r="AB124" i="11"/>
  <c r="Y124" i="11"/>
  <c r="V124" i="11"/>
  <c r="S124" i="11"/>
  <c r="N124" i="11"/>
  <c r="K124" i="11"/>
  <c r="H124" i="11"/>
  <c r="E124" i="11"/>
  <c r="AH123" i="11"/>
  <c r="AE123" i="11"/>
  <c r="AB123" i="11"/>
  <c r="Y123" i="11"/>
  <c r="V123" i="11"/>
  <c r="S123" i="11"/>
  <c r="N123" i="11"/>
  <c r="K123" i="11"/>
  <c r="H123" i="11"/>
  <c r="E123" i="11"/>
  <c r="AH121" i="11"/>
  <c r="AE121" i="11"/>
  <c r="AB121" i="11"/>
  <c r="Y121" i="11"/>
  <c r="V121" i="11"/>
  <c r="S121" i="11"/>
  <c r="N121" i="11"/>
  <c r="K121" i="11"/>
  <c r="H121" i="11"/>
  <c r="E121" i="11"/>
  <c r="AH120" i="11"/>
  <c r="AE120" i="11"/>
  <c r="AB120" i="11"/>
  <c r="Y120" i="11"/>
  <c r="V120" i="11"/>
  <c r="S120" i="11"/>
  <c r="N120" i="11"/>
  <c r="K120" i="11"/>
  <c r="H120" i="11"/>
  <c r="E120" i="11"/>
  <c r="AH118" i="11"/>
  <c r="AE118" i="11"/>
  <c r="AB118" i="11"/>
  <c r="Y118" i="11"/>
  <c r="V118" i="11"/>
  <c r="S118" i="11"/>
  <c r="N118" i="11"/>
  <c r="K118" i="11"/>
  <c r="H118" i="11"/>
  <c r="E118" i="11"/>
  <c r="AH119" i="11"/>
  <c r="AE119" i="11"/>
  <c r="AB119" i="11"/>
  <c r="Y119" i="11"/>
  <c r="V119" i="11"/>
  <c r="S119" i="11"/>
  <c r="N119" i="11"/>
  <c r="K119" i="11"/>
  <c r="H119" i="11"/>
  <c r="E119" i="11"/>
  <c r="D9" i="5" l="1"/>
  <c r="E9" i="5" s="1"/>
  <c r="F9" i="5" s="1"/>
  <c r="G9" i="5" s="1"/>
  <c r="H9" i="5" s="1"/>
  <c r="I9" i="5" s="1"/>
  <c r="J9" i="5" s="1"/>
  <c r="K9" i="5" s="1"/>
  <c r="L9" i="5" s="1"/>
  <c r="M9" i="5" s="1"/>
  <c r="N9" i="5" s="1"/>
  <c r="O9" i="5" s="1"/>
  <c r="P9" i="5" s="1"/>
  <c r="Q9" i="5" s="1"/>
  <c r="R9" i="5" s="1"/>
  <c r="S9" i="5" s="1"/>
  <c r="T9" i="5" s="1"/>
  <c r="U9" i="5" s="1"/>
  <c r="V9" i="5" s="1"/>
  <c r="W9" i="5" s="1"/>
  <c r="X9" i="5" s="1"/>
  <c r="Y9" i="5" s="1"/>
  <c r="Z9" i="5" s="1"/>
  <c r="AA9" i="5" s="1"/>
  <c r="AB9" i="5" s="1"/>
  <c r="AC9" i="5" s="1"/>
  <c r="AD9" i="5" s="1"/>
  <c r="AE9" i="5" s="1"/>
  <c r="AF9" i="5" s="1"/>
  <c r="AG9" i="5" s="1"/>
  <c r="AH9" i="5" s="1"/>
  <c r="AI9" i="5" s="1"/>
  <c r="AJ9" i="5" s="1"/>
  <c r="AK9" i="5" s="1"/>
  <c r="AL9" i="5" s="1"/>
  <c r="AM9" i="5" s="1"/>
  <c r="AN9" i="5" s="1"/>
  <c r="AO9" i="5" s="1"/>
  <c r="AP9" i="5" s="1"/>
  <c r="AQ9" i="5" s="1"/>
  <c r="AR9" i="5" s="1"/>
  <c r="AS9" i="5" s="1"/>
  <c r="AT9" i="5" s="1"/>
  <c r="AU9" i="5" s="1"/>
  <c r="AV9" i="5" s="1"/>
  <c r="AW9" i="5" s="1"/>
  <c r="AX9" i="5" s="1"/>
  <c r="AY9" i="5" s="1"/>
  <c r="AZ9" i="5" s="1"/>
  <c r="BA9" i="5" s="1"/>
  <c r="BB9" i="5" s="1"/>
  <c r="BC9" i="5" s="1"/>
  <c r="BD9" i="5" s="1"/>
  <c r="BE9" i="5" s="1"/>
  <c r="BF9" i="5" s="1"/>
  <c r="BG9" i="5" s="1"/>
  <c r="BH9" i="5" s="1"/>
  <c r="BI9" i="5" s="1"/>
  <c r="BJ9" i="5" s="1"/>
  <c r="BK9" i="5" s="1"/>
  <c r="BL9" i="5" s="1"/>
  <c r="BM9" i="5" s="1"/>
  <c r="BN9" i="5" s="1"/>
  <c r="BO9" i="5" s="1"/>
  <c r="BP9" i="5" s="1"/>
  <c r="BQ9" i="5" s="1"/>
  <c r="BR9" i="5" s="1"/>
  <c r="BS9" i="5" s="1"/>
  <c r="BT9" i="5" s="1"/>
  <c r="BU9" i="5" s="1"/>
  <c r="BV9" i="5" s="1"/>
  <c r="BW9" i="5" s="1"/>
  <c r="BX9" i="5" s="1"/>
  <c r="BY9" i="5" s="1"/>
  <c r="BZ9" i="5" s="1"/>
  <c r="CA9" i="5" s="1"/>
  <c r="CB9" i="5" s="1"/>
  <c r="CC9" i="5" s="1"/>
  <c r="CD9" i="5" s="1"/>
  <c r="CE9" i="5" s="1"/>
  <c r="CF9" i="5" s="1"/>
  <c r="CG9" i="5" s="1"/>
  <c r="CH9" i="5" s="1"/>
  <c r="CI9" i="5" s="1"/>
  <c r="CJ9" i="5" s="1"/>
  <c r="CK9" i="5" s="1"/>
  <c r="CL9" i="5" s="1"/>
  <c r="CM9" i="5" s="1"/>
  <c r="CN9" i="5" s="1"/>
  <c r="CO9" i="5" s="1"/>
  <c r="CP9" i="5" s="1"/>
  <c r="CQ9" i="5" s="1"/>
  <c r="CR9" i="5" s="1"/>
  <c r="CS9" i="5" s="1"/>
  <c r="CT9" i="5" s="1"/>
  <c r="CU9" i="5" s="1"/>
  <c r="CV9" i="5" s="1"/>
  <c r="CW9" i="5" s="1"/>
  <c r="CX9" i="5" s="1"/>
  <c r="CY9" i="5" s="1"/>
  <c r="CZ9" i="5" s="1"/>
  <c r="DA9" i="5" s="1"/>
  <c r="DB9" i="5" s="1"/>
  <c r="DC9" i="5" s="1"/>
  <c r="DD9" i="5" s="1"/>
  <c r="DE9" i="5" s="1"/>
  <c r="DF9" i="5" s="1"/>
  <c r="DG9" i="5" s="1"/>
  <c r="DH9" i="5" s="1"/>
  <c r="DI9" i="5" s="1"/>
  <c r="DJ9" i="5" s="1"/>
  <c r="DK9" i="5" s="1"/>
  <c r="DL9" i="5" s="1"/>
  <c r="DM9" i="5" s="1"/>
  <c r="DN9" i="5" s="1"/>
  <c r="DO9" i="5" s="1"/>
  <c r="DP9" i="5" s="1"/>
  <c r="DQ9" i="5" s="1"/>
  <c r="DR9" i="5" s="1"/>
  <c r="DS9" i="5" s="1"/>
  <c r="DT9" i="5" s="1"/>
  <c r="DU9" i="5" s="1"/>
  <c r="DV9" i="5" s="1"/>
  <c r="DW9" i="5" s="1"/>
  <c r="DX9" i="5" s="1"/>
  <c r="DY9" i="5" s="1"/>
  <c r="DZ9" i="5" s="1"/>
  <c r="EA9" i="5" s="1"/>
  <c r="EB9" i="5" s="1"/>
  <c r="EC9" i="5" s="1"/>
  <c r="ED9" i="5" s="1"/>
  <c r="EE9" i="5" s="1"/>
  <c r="EF9" i="5" s="1"/>
  <c r="EG9" i="5" s="1"/>
  <c r="EH9" i="5" s="1"/>
  <c r="EI9" i="5" s="1"/>
  <c r="EJ9" i="5" s="1"/>
  <c r="EK9" i="5" s="1"/>
  <c r="EL9" i="5" s="1"/>
  <c r="EM9" i="5" s="1"/>
  <c r="EN9" i="5" s="1"/>
  <c r="EO9" i="5" s="1"/>
  <c r="EP9" i="5" s="1"/>
  <c r="EQ9" i="5" s="1"/>
  <c r="ER9" i="5" s="1"/>
  <c r="ES9" i="5" s="1"/>
  <c r="ET9" i="5" s="1"/>
  <c r="EU9" i="5" s="1"/>
  <c r="EV9" i="5" s="1"/>
  <c r="EW9" i="5" s="1"/>
  <c r="EX9" i="5" s="1"/>
  <c r="EY9" i="5" s="1"/>
  <c r="EZ9" i="5" s="1"/>
  <c r="FA9" i="5" s="1"/>
  <c r="FB9" i="5" s="1"/>
  <c r="FC9" i="5" s="1"/>
  <c r="FD9" i="5" s="1"/>
  <c r="FE9" i="5" s="1"/>
  <c r="FF9" i="5" s="1"/>
  <c r="FG9" i="5" s="1"/>
  <c r="FH9" i="5" s="1"/>
  <c r="FI9" i="5" s="1"/>
  <c r="FJ9" i="5" s="1"/>
  <c r="FK9" i="5" s="1"/>
  <c r="FL9" i="5" s="1"/>
  <c r="FM9" i="5" s="1"/>
  <c r="FN9" i="5" s="1"/>
  <c r="FO9" i="5" s="1"/>
  <c r="FP9" i="5" s="1"/>
  <c r="FQ9" i="5" s="1"/>
  <c r="FR9" i="5" s="1"/>
  <c r="FS9" i="5" s="1"/>
  <c r="FT9" i="5" s="1"/>
  <c r="FU9" i="5" s="1"/>
  <c r="FV9" i="5" s="1"/>
  <c r="FW9" i="5" s="1"/>
  <c r="FX9" i="5" s="1"/>
  <c r="FY9" i="5" s="1"/>
  <c r="FZ9" i="5" s="1"/>
  <c r="GA9" i="5" s="1"/>
  <c r="GB9" i="5" s="1"/>
  <c r="GC9" i="5" s="1"/>
  <c r="GD9" i="5" s="1"/>
  <c r="GE9" i="5" s="1"/>
  <c r="GF9" i="5" s="1"/>
  <c r="GG9" i="5" s="1"/>
  <c r="GH9" i="5" s="1"/>
  <c r="GI9" i="5" s="1"/>
  <c r="GJ9" i="5" s="1"/>
  <c r="GK9" i="5" s="1"/>
  <c r="GL9" i="5" s="1"/>
  <c r="GM9" i="5" s="1"/>
  <c r="GN9" i="5" s="1"/>
  <c r="GO9" i="5" s="1"/>
  <c r="GP9" i="5" s="1"/>
  <c r="GQ9" i="5" s="1"/>
  <c r="GR9" i="5" s="1"/>
  <c r="GS9" i="5" s="1"/>
  <c r="GT9" i="5" s="1"/>
  <c r="GU9" i="5" s="1"/>
  <c r="GV9" i="5" s="1"/>
  <c r="GW9" i="5" s="1"/>
  <c r="GX9" i="5" s="1"/>
  <c r="GY9" i="5" s="1"/>
  <c r="GZ9" i="5" s="1"/>
  <c r="HA9" i="5" s="1"/>
  <c r="HB9" i="5" s="1"/>
  <c r="HC9" i="5" s="1"/>
  <c r="HD9" i="5" s="1"/>
  <c r="HE9" i="5" s="1"/>
  <c r="HF9" i="5" s="1"/>
  <c r="HG9" i="5" s="1"/>
  <c r="HH9" i="5" s="1"/>
  <c r="HI9" i="5" s="1"/>
  <c r="HJ9" i="5" s="1"/>
  <c r="HK9" i="5" s="1"/>
  <c r="HL9" i="5" s="1"/>
  <c r="HM9" i="5" s="1"/>
  <c r="HN9" i="5" s="1"/>
  <c r="HO9" i="5" s="1"/>
  <c r="HP9" i="5" s="1"/>
  <c r="HQ9" i="5" s="1"/>
  <c r="HR9" i="5" s="1"/>
  <c r="HS9" i="5" s="1"/>
  <c r="HT9" i="5" s="1"/>
  <c r="HU9" i="5" s="1"/>
  <c r="HV9" i="5" s="1"/>
  <c r="HW9" i="5" s="1"/>
</calcChain>
</file>

<file path=xl/sharedStrings.xml><?xml version="1.0" encoding="utf-8"?>
<sst xmlns="http://schemas.openxmlformats.org/spreadsheetml/2006/main" count="443" uniqueCount="174">
  <si>
    <t>Memoria anual/Consolidados</t>
  </si>
  <si>
    <t>Activos</t>
  </si>
  <si>
    <t>n.d.</t>
  </si>
  <si>
    <t>Número empleados</t>
  </si>
  <si>
    <t>Total de activos por empleado (th)</t>
  </si>
  <si>
    <t>n.s.</t>
  </si>
  <si>
    <t>Capital de trabajo por empleado (th)</t>
  </si>
  <si>
    <t>Recursos propios por empleado (th)</t>
  </si>
  <si>
    <t>Coste medio de los empleados (th)</t>
  </si>
  <si>
    <t>Costes de los trabajadores / Ingresos de explotación (%)</t>
  </si>
  <si>
    <t>Ingresos de explotación por empleado (mil)</t>
  </si>
  <si>
    <t>Beneficio por empleado (th)</t>
  </si>
  <si>
    <t>Ratios por empleado</t>
  </si>
  <si>
    <t>Engranaje (%)</t>
  </si>
  <si>
    <t>Solvency ratio (Liability based) (%)</t>
  </si>
  <si>
    <t>Coeficiente de solvencia (%)</t>
  </si>
  <si>
    <t>Ratio de liquidez de accionistas (x)</t>
  </si>
  <si>
    <t>Ratio de liquidez (x)</t>
  </si>
  <si>
    <t>Ratio actual (x)</t>
  </si>
  <si>
    <t>Ratios estructurales</t>
  </si>
  <si>
    <t>Gastos I&amp;D / Ingresos explotación (%)</t>
  </si>
  <si>
    <t>Ingresos de exportación / Ingresos explotación (%)</t>
  </si>
  <si>
    <t>Período de crédito (días)</t>
  </si>
  <si>
    <t>Período de cobro (días)</t>
  </si>
  <si>
    <t>Rotación de las existencias (x)</t>
  </si>
  <si>
    <t>Intereses de cobertura (x)</t>
  </si>
  <si>
    <t>Rotación de activos netos (x)</t>
  </si>
  <si>
    <t>Ratios de explotación</t>
  </si>
  <si>
    <t>Cap. Bursatil / Cash Flow operaciones (x)</t>
  </si>
  <si>
    <t>Valor empresa / EBITDA (x)</t>
  </si>
  <si>
    <t>Flujo de caja / Ingresos de explotación (%)</t>
  </si>
  <si>
    <t>EBIT margen (%)</t>
  </si>
  <si>
    <t>Margen de EBITDA (%)</t>
  </si>
  <si>
    <t>Margen bruto (%)</t>
  </si>
  <si>
    <t>Margen de beneficio (%)</t>
  </si>
  <si>
    <t>ROA - base: resultado (%)</t>
  </si>
  <si>
    <t>ROCE - base: resultado (%)</t>
  </si>
  <si>
    <t>ROE - base: resultados (%)</t>
  </si>
  <si>
    <t>ROA - base: result. antes impuestos (%)</t>
  </si>
  <si>
    <t>ROCE - base: result. antes impuestos (%)</t>
  </si>
  <si>
    <t>ROE - base: result. antes impuestos (%)</t>
  </si>
  <si>
    <t>Ratios de Rentabilidad</t>
  </si>
  <si>
    <t>12 meses
Aprobado
Local GAAP
10-K</t>
  </si>
  <si>
    <t>31/12/2005
mil USD</t>
  </si>
  <si>
    <t>31/12/2006
mil USD</t>
  </si>
  <si>
    <t>31/12/2007
mil USD</t>
  </si>
  <si>
    <t>31/12/2008
mil USD</t>
  </si>
  <si>
    <t>31/12/2009
mil USD</t>
  </si>
  <si>
    <t>31/12/2010
mil USD</t>
  </si>
  <si>
    <t>31/12/2011
mil USD</t>
  </si>
  <si>
    <t>31/12/2012
mil USD</t>
  </si>
  <si>
    <t>31/12/2013
mil USD</t>
  </si>
  <si>
    <t>Ratios</t>
  </si>
  <si>
    <t>YAHOO - MARKET VALUE</t>
  </si>
  <si>
    <t>YAHOO</t>
  </si>
  <si>
    <t>YAHOO - TOT RETURN IND</t>
  </si>
  <si>
    <t>CAPITALIZACIÓN YAHOO (Mill $)</t>
  </si>
  <si>
    <t>COTIZACIÓN YAHOO ($ / ACCIÓN)</t>
  </si>
  <si>
    <t>TOTAL RETURN YAHOO</t>
  </si>
  <si>
    <t>YAHOO INC</t>
  </si>
  <si>
    <t xml:space="preserve"> Dividendos ordinarios</t>
  </si>
  <si>
    <t xml:space="preserve"> Beneficio Neto</t>
  </si>
  <si>
    <t xml:space="preserve"> Otro</t>
  </si>
  <si>
    <t xml:space="preserve"> Interés Minoritario</t>
  </si>
  <si>
    <t xml:space="preserve"> Ganancias después de impuestos</t>
  </si>
  <si>
    <t xml:space="preserve"> Impuesto a las Ganancias</t>
  </si>
  <si>
    <t xml:space="preserve"> Ganancias antes de impuestos</t>
  </si>
  <si>
    <t xml:space="preserve"> Other Non Oper./ Financial Inc./ Exp.</t>
  </si>
  <si>
    <t xml:space="preserve"> P&amp;G Financieras</t>
  </si>
  <si>
    <t xml:space="preserve">  Gastos financieros</t>
  </si>
  <si>
    <t xml:space="preserve">  Ingresos financieros</t>
  </si>
  <si>
    <t xml:space="preserve"> Ganancias antes de intereses e impuestos</t>
  </si>
  <si>
    <t xml:space="preserve"> Insólito / Artículos excepcionales</t>
  </si>
  <si>
    <t xml:space="preserve"> Utilidad de la Operación después de Amortización y Depreciación</t>
  </si>
  <si>
    <t xml:space="preserve">  Amortización &amp; Agotamiento</t>
  </si>
  <si>
    <t xml:space="preserve">  Depreciación</t>
  </si>
  <si>
    <t xml:space="preserve"> Depreciación Total, Amort. Y Depl.</t>
  </si>
  <si>
    <t xml:space="preserve"> EBITDA</t>
  </si>
  <si>
    <t xml:space="preserve"> Otros artículos de funcionamiento</t>
  </si>
  <si>
    <t xml:space="preserve"> Gastos de Investigación y Desarrollo</t>
  </si>
  <si>
    <t xml:space="preserve"> Coste de bienes vendidos</t>
  </si>
  <si>
    <t xml:space="preserve">  Ventas Netas</t>
  </si>
  <si>
    <t xml:space="preserve">   Ajustes / Impuesto Selectivo al Consumo</t>
  </si>
  <si>
    <t xml:space="preserve">   Ventas brutas</t>
  </si>
  <si>
    <t xml:space="preserve"> Ingresos totales</t>
  </si>
  <si>
    <t>10-K</t>
  </si>
  <si>
    <t>Local GAAP</t>
  </si>
  <si>
    <t>Aprobado</t>
  </si>
  <si>
    <t>12 meses</t>
  </si>
  <si>
    <t>mil USD</t>
  </si>
  <si>
    <t>31/12/2013</t>
  </si>
  <si>
    <t>31/12/2012</t>
  </si>
  <si>
    <t>31/12/2011</t>
  </si>
  <si>
    <t>31/12/2010</t>
  </si>
  <si>
    <t>31/12/2009</t>
  </si>
  <si>
    <t>31/12/2008</t>
  </si>
  <si>
    <t>31/12/2007</t>
  </si>
  <si>
    <t>31/12/2006</t>
  </si>
  <si>
    <t>31/12/2005</t>
  </si>
  <si>
    <t xml:space="preserve"> Cuenta de Pérdidas y Ganancias</t>
  </si>
  <si>
    <t xml:space="preserve"> Valor empresarial</t>
  </si>
  <si>
    <t xml:space="preserve"> Deuda Neta</t>
  </si>
  <si>
    <t xml:space="preserve"> Activos Netos</t>
  </si>
  <si>
    <t xml:space="preserve"> TOTAL PASIVO Y CAPITAL</t>
  </si>
  <si>
    <t xml:space="preserve">   Otros reservas de Accionistas</t>
  </si>
  <si>
    <t xml:space="preserve">   Utilidades Retenidas</t>
  </si>
  <si>
    <t xml:space="preserve">   Acciones en Tesorería</t>
  </si>
  <si>
    <t xml:space="preserve">   Primas de acciones</t>
  </si>
  <si>
    <t xml:space="preserve">  Otro</t>
  </si>
  <si>
    <t xml:space="preserve">   Acciones Comunes / Acciones</t>
  </si>
  <si>
    <t xml:space="preserve">  Capital Social</t>
  </si>
  <si>
    <t xml:space="preserve"> Patrimonio neto total</t>
  </si>
  <si>
    <t xml:space="preserve"> TOTAL PASIVO Y DEUDA</t>
  </si>
  <si>
    <t xml:space="preserve">   Interés Minoritario</t>
  </si>
  <si>
    <t xml:space="preserve">   Otras deudas a LP sin devengo de intereses</t>
  </si>
  <si>
    <t xml:space="preserve">   Impuestos Diferidos</t>
  </si>
  <si>
    <t xml:space="preserve">  Otros pasivos no corrientes</t>
  </si>
  <si>
    <t xml:space="preserve">   Pasivos de arrendamiento</t>
  </si>
  <si>
    <t xml:space="preserve">   Préstamos Bancarios</t>
  </si>
  <si>
    <t xml:space="preserve">  Total Interés Deuda LP</t>
  </si>
  <si>
    <t xml:space="preserve"> No hay Pasivo Corriente</t>
  </si>
  <si>
    <t xml:space="preserve">   Otros pasivos circulantes</t>
  </si>
  <si>
    <t xml:space="preserve">   Impuestos por pagar</t>
  </si>
  <si>
    <t xml:space="preserve">   Otras deudas a corto plazo</t>
  </si>
  <si>
    <t xml:space="preserve">  Acreedores comerciales</t>
  </si>
  <si>
    <t xml:space="preserve"> Total pasivos corrientes</t>
  </si>
  <si>
    <t xml:space="preserve"> Pasivos</t>
  </si>
  <si>
    <t xml:space="preserve"> ACTIVOS TOTALES</t>
  </si>
  <si>
    <t xml:space="preserve">   Otros activos a largo plazo</t>
  </si>
  <si>
    <t xml:space="preserve">   Empresas asociadas a largo plazo</t>
  </si>
  <si>
    <t xml:space="preserve">   Inversiones</t>
  </si>
  <si>
    <t xml:space="preserve">  Otros activos fijos</t>
  </si>
  <si>
    <t xml:space="preserve">   Otros intangibles</t>
  </si>
  <si>
    <t xml:space="preserve">   Buena voluntad</t>
  </si>
  <si>
    <t xml:space="preserve">  Intangibles</t>
  </si>
  <si>
    <t xml:space="preserve">   Amortización acumulada., n.e.s.</t>
  </si>
  <si>
    <t xml:space="preserve">   Otras Propiedades, Planta y Equipo</t>
  </si>
  <si>
    <t xml:space="preserve">   Instalaciones técnicas y maquinaria</t>
  </si>
  <si>
    <t xml:space="preserve">   Edificios</t>
  </si>
  <si>
    <t xml:space="preserve">   Tierra</t>
  </si>
  <si>
    <t xml:space="preserve">  Net Property, Plant &amp; Equipment</t>
  </si>
  <si>
    <t xml:space="preserve"> Activos fijos</t>
  </si>
  <si>
    <t xml:space="preserve">   Total de efectivo e inversiones a corto plazo</t>
  </si>
  <si>
    <t xml:space="preserve">   Gastos pagados por anticipado y Adelantos</t>
  </si>
  <si>
    <t xml:space="preserve">   Otros activos corrientes</t>
  </si>
  <si>
    <t xml:space="preserve">  Otros</t>
  </si>
  <si>
    <t xml:space="preserve">   Cuentas Dudosas</t>
  </si>
  <si>
    <t xml:space="preserve">   Cuentas por cobrar</t>
  </si>
  <si>
    <t xml:space="preserve">  Cuentas por cobrar netas</t>
  </si>
  <si>
    <t xml:space="preserve"> Total Activo Circulante</t>
  </si>
  <si>
    <t xml:space="preserve"> Balance de situación</t>
  </si>
  <si>
    <t>cotIZACIÓN ajustada</t>
  </si>
  <si>
    <t xml:space="preserve">  Otros Ingresos</t>
  </si>
  <si>
    <t>31/12/2014</t>
  </si>
  <si>
    <t xml:space="preserve">   Disposición Fondo de Pensiones</t>
  </si>
  <si>
    <t xml:space="preserve">  Préstamos</t>
  </si>
  <si>
    <t xml:space="preserve">   Cargos diferidos</t>
  </si>
  <si>
    <t>Detailed format (all cos)</t>
  </si>
  <si>
    <t>31/12/2014
mil USD</t>
  </si>
  <si>
    <t>$ millardos</t>
  </si>
  <si>
    <t>Caja e inversiones</t>
  </si>
  <si>
    <t>RNC</t>
  </si>
  <si>
    <t>AF e intangibles</t>
  </si>
  <si>
    <t>D</t>
  </si>
  <si>
    <t>FP</t>
  </si>
  <si>
    <t>Ventas</t>
  </si>
  <si>
    <t>Beneficio</t>
  </si>
  <si>
    <t>Dividendos</t>
  </si>
  <si>
    <t>Other Assets y asociadas</t>
  </si>
  <si>
    <t>Millones de acciones</t>
  </si>
  <si>
    <t>YAHOO - NUMBER OF SHARES</t>
  </si>
  <si>
    <t>MICROSOFT - NUMBER OF SHARES</t>
  </si>
  <si>
    <t>AMAZON.COM - NUMBER OF SHARES</t>
  </si>
  <si>
    <t>Yahoo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</si>
</sst>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0"/>
    <numFmt numFmtId="168" formatCode="0.0"/>
  </numFmts>
  <fonts count="1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"/>
      <family val="2"/>
    </font>
    <font>
      <sz val="8.5"/>
      <color rgb="FF333333"/>
      <name val="Verdana"/>
      <family val="2"/>
    </font>
    <font>
      <sz val="8.5"/>
      <color rgb="FF000000"/>
      <name val="Verdana"/>
      <family val="2"/>
    </font>
    <font>
      <sz val="8.5"/>
      <color rgb="FF003366"/>
      <name val="Verdana"/>
      <family val="2"/>
    </font>
    <font>
      <b/>
      <sz val="8.5"/>
      <color rgb="FF333333"/>
      <name val="Verdana"/>
      <family val="2"/>
    </font>
    <font>
      <b/>
      <sz val="8.5"/>
      <color rgb="FF003366"/>
      <name val="Verdana"/>
      <family val="2"/>
    </font>
    <font>
      <b/>
      <sz val="10.5"/>
      <color rgb="FF003366"/>
      <name val="Verdana"/>
      <family val="2"/>
    </font>
    <font>
      <b/>
      <sz val="14"/>
      <color theme="1"/>
      <name val="Arial Narrow"/>
      <family val="2"/>
    </font>
    <font>
      <sz val="11"/>
      <color rgb="FF000000"/>
      <name val="Calibri"/>
      <family val="2"/>
    </font>
    <font>
      <sz val="10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</patternFill>
    </fill>
    <fill>
      <patternFill patternType="solid">
        <fgColor rgb="FFD1D6DC"/>
      </patternFill>
    </fill>
    <fill>
      <patternFill patternType="solid">
        <fgColor rgb="FFE4ECF6"/>
      </patternFill>
    </fill>
    <fill>
      <patternFill patternType="solid">
        <fgColor rgb="FFB2CBEA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CCCCC"/>
      </bottom>
      <diagonal/>
    </border>
    <border>
      <left/>
      <right/>
      <top style="thin">
        <color rgb="FF858585"/>
      </top>
      <bottom style="thin">
        <color rgb="FF858585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5" fillId="0" borderId="0"/>
    <xf numFmtId="0" fontId="13" fillId="0" borderId="0"/>
  </cellStyleXfs>
  <cellXfs count="54">
    <xf numFmtId="0" fontId="0" fillId="0" borderId="0" xfId="0"/>
    <xf numFmtId="0" fontId="1" fillId="0" borderId="0" xfId="2"/>
    <xf numFmtId="0" fontId="3" fillId="0" borderId="1" xfId="2" applyFont="1" applyBorder="1"/>
    <xf numFmtId="0" fontId="4" fillId="0" borderId="1" xfId="2" applyFont="1" applyBorder="1"/>
    <xf numFmtId="0" fontId="4" fillId="0" borderId="2" xfId="2" applyFont="1" applyBorder="1"/>
    <xf numFmtId="14" fontId="4" fillId="0" borderId="1" xfId="2" applyNumberFormat="1" applyFont="1" applyBorder="1"/>
    <xf numFmtId="0" fontId="3" fillId="0" borderId="3" xfId="2" applyFont="1" applyBorder="1"/>
    <xf numFmtId="0" fontId="3" fillId="0" borderId="4" xfId="2" applyFont="1" applyBorder="1"/>
    <xf numFmtId="0" fontId="12" fillId="0" borderId="0" xfId="2" applyFont="1"/>
    <xf numFmtId="0" fontId="4" fillId="0" borderId="0" xfId="2" applyFont="1" applyBorder="1"/>
    <xf numFmtId="0" fontId="3" fillId="0" borderId="0" xfId="2" applyFont="1" applyBorder="1"/>
    <xf numFmtId="2" fontId="3" fillId="0" borderId="0" xfId="2" applyNumberFormat="1" applyFont="1" applyBorder="1"/>
    <xf numFmtId="0" fontId="13" fillId="0" borderId="0" xfId="4"/>
    <xf numFmtId="0" fontId="13" fillId="3" borderId="0" xfId="4" applyFill="1"/>
    <xf numFmtId="0" fontId="6" fillId="3" borderId="5" xfId="4" applyFont="1" applyFill="1" applyBorder="1" applyAlignment="1">
      <alignment horizontal="right" vertical="top" wrapText="1"/>
    </xf>
    <xf numFmtId="0" fontId="6" fillId="3" borderId="0" xfId="4" applyFont="1" applyFill="1" applyAlignment="1">
      <alignment horizontal="right" vertical="top" wrapText="1"/>
    </xf>
    <xf numFmtId="3" fontId="6" fillId="3" borderId="5" xfId="4" applyNumberFormat="1" applyFont="1" applyFill="1" applyBorder="1" applyAlignment="1">
      <alignment horizontal="right" vertical="top"/>
    </xf>
    <xf numFmtId="0" fontId="7" fillId="3" borderId="5" xfId="4" applyFont="1" applyFill="1" applyBorder="1" applyAlignment="1">
      <alignment horizontal="left" vertical="top" wrapText="1"/>
    </xf>
    <xf numFmtId="0" fontId="13" fillId="3" borderId="5" xfId="4" applyFill="1" applyBorder="1"/>
    <xf numFmtId="4" fontId="6" fillId="3" borderId="5" xfId="4" applyNumberFormat="1" applyFont="1" applyFill="1" applyBorder="1" applyAlignment="1">
      <alignment horizontal="right" vertical="top"/>
    </xf>
    <xf numFmtId="0" fontId="13" fillId="4" borderId="5" xfId="4" applyFill="1" applyBorder="1"/>
    <xf numFmtId="0" fontId="9" fillId="4" borderId="5" xfId="4" applyFont="1" applyFill="1" applyBorder="1" applyAlignment="1">
      <alignment horizontal="left" vertical="top" wrapText="1"/>
    </xf>
    <xf numFmtId="0" fontId="6" fillId="2" borderId="5" xfId="4" applyFont="1" applyFill="1" applyBorder="1" applyAlignment="1">
      <alignment horizontal="right" vertical="top" wrapText="1"/>
    </xf>
    <xf numFmtId="0" fontId="8" fillId="2" borderId="5" xfId="4" applyFont="1" applyFill="1" applyBorder="1" applyAlignment="1">
      <alignment horizontal="left" vertical="top" wrapText="1"/>
    </xf>
    <xf numFmtId="0" fontId="13" fillId="2" borderId="5" xfId="4" applyFill="1" applyBorder="1"/>
    <xf numFmtId="0" fontId="13" fillId="3" borderId="5" xfId="4" applyFill="1" applyBorder="1"/>
    <xf numFmtId="164" fontId="6" fillId="3" borderId="5" xfId="4" applyNumberFormat="1" applyFont="1" applyFill="1" applyBorder="1" applyAlignment="1">
      <alignment horizontal="right" vertical="top"/>
    </xf>
    <xf numFmtId="0" fontId="7" fillId="3" borderId="5" xfId="4" applyFont="1" applyFill="1" applyBorder="1" applyAlignment="1">
      <alignment horizontal="left" vertical="top" wrapText="1"/>
    </xf>
    <xf numFmtId="0" fontId="6" fillId="3" borderId="5" xfId="4" applyFont="1" applyFill="1" applyBorder="1" applyAlignment="1">
      <alignment horizontal="right" vertical="top" wrapText="1"/>
    </xf>
    <xf numFmtId="0" fontId="13" fillId="3" borderId="0" xfId="4" applyFill="1"/>
    <xf numFmtId="0" fontId="6" fillId="3" borderId="0" xfId="4" applyFont="1" applyFill="1" applyAlignment="1">
      <alignment horizontal="right" vertical="top" wrapText="1"/>
    </xf>
    <xf numFmtId="0" fontId="13" fillId="2" borderId="0" xfId="4" applyFill="1"/>
    <xf numFmtId="0" fontId="7" fillId="2" borderId="0" xfId="4" applyFont="1" applyFill="1" applyAlignment="1">
      <alignment horizontal="right" vertical="top" wrapText="1"/>
    </xf>
    <xf numFmtId="0" fontId="7" fillId="2" borderId="5" xfId="4" applyFont="1" applyFill="1" applyBorder="1" applyAlignment="1">
      <alignment horizontal="right" vertical="top" wrapText="1"/>
    </xf>
    <xf numFmtId="0" fontId="13" fillId="4" borderId="5" xfId="4" applyFill="1" applyBorder="1"/>
    <xf numFmtId="0" fontId="9" fillId="4" borderId="5" xfId="4" applyFont="1" applyFill="1" applyBorder="1" applyAlignment="1">
      <alignment horizontal="left" vertical="top" wrapText="1"/>
    </xf>
    <xf numFmtId="0" fontId="8" fillId="2" borderId="0" xfId="4" applyFont="1" applyFill="1" applyAlignment="1">
      <alignment horizontal="left" vertical="top" wrapText="1"/>
    </xf>
    <xf numFmtId="0" fontId="13" fillId="5" borderId="5" xfId="4" applyFill="1" applyBorder="1"/>
    <xf numFmtId="0" fontId="9" fillId="5" borderId="5" xfId="4" applyFont="1" applyFill="1" applyBorder="1" applyAlignment="1">
      <alignment horizontal="left" vertical="top" wrapText="1"/>
    </xf>
    <xf numFmtId="0" fontId="11" fillId="3" borderId="0" xfId="4" applyFont="1" applyFill="1" applyAlignment="1">
      <alignment horizontal="left" vertical="center" wrapText="1"/>
    </xf>
    <xf numFmtId="0" fontId="10" fillId="6" borderId="6" xfId="4" applyFont="1" applyFill="1" applyBorder="1" applyAlignment="1">
      <alignment horizontal="left" vertical="top"/>
    </xf>
    <xf numFmtId="0" fontId="13" fillId="3" borderId="6" xfId="4" applyFill="1" applyBorder="1"/>
    <xf numFmtId="0" fontId="11" fillId="3" borderId="0" xfId="4" applyFont="1" applyFill="1" applyAlignment="1">
      <alignment horizontal="left" vertical="top" wrapText="1"/>
    </xf>
    <xf numFmtId="0" fontId="5" fillId="3" borderId="0" xfId="3" applyFill="1"/>
    <xf numFmtId="2" fontId="5" fillId="3" borderId="0" xfId="3" applyNumberFormat="1" applyFill="1"/>
    <xf numFmtId="0" fontId="2" fillId="3" borderId="0" xfId="3" applyFont="1" applyFill="1"/>
    <xf numFmtId="168" fontId="0" fillId="0" borderId="0" xfId="0" applyNumberFormat="1"/>
    <xf numFmtId="0" fontId="14" fillId="0" borderId="0" xfId="0" applyFont="1"/>
    <xf numFmtId="0" fontId="3" fillId="0" borderId="0" xfId="0" applyFont="1"/>
    <xf numFmtId="0" fontId="4" fillId="0" borderId="1" xfId="0" quotePrefix="1" applyNumberFormat="1" applyFont="1" applyBorder="1"/>
    <xf numFmtId="0" fontId="4" fillId="0" borderId="1" xfId="0" applyFont="1" applyBorder="1"/>
    <xf numFmtId="0" fontId="3" fillId="0" borderId="1" xfId="0" applyFont="1" applyBorder="1"/>
    <xf numFmtId="3" fontId="14" fillId="0" borderId="0" xfId="0" applyNumberFormat="1" applyFont="1"/>
    <xf numFmtId="0" fontId="13" fillId="0" borderId="0" xfId="0" applyFont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CAPITALIZACIÓN YAHOO (Millones $)</a:t>
            </a:r>
          </a:p>
        </c:rich>
      </c:tx>
      <c:layout>
        <c:manualLayout>
          <c:xMode val="edge"/>
          <c:yMode val="edge"/>
          <c:x val="0.34320351539177679"/>
          <c:y val="3.8772206671126207E-2"/>
        </c:manualLayout>
      </c:layout>
      <c:overlay val="0"/>
      <c:spPr>
        <a:solidFill>
          <a:sysClr val="window" lastClr="FFFFFF"/>
        </a:solidFill>
        <a:ln>
          <a:solidFill>
            <a:srgbClr val="4F81BD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5.6641843214574251E-2"/>
          <c:y val="3.4239209682123073E-2"/>
          <c:w val="0.92749425460573409"/>
          <c:h val="0.83586905803441236"/>
        </c:manualLayout>
      </c:layout>
      <c:lineChart>
        <c:grouping val="standard"/>
        <c:varyColors val="0"/>
        <c:ser>
          <c:idx val="0"/>
          <c:order val="0"/>
          <c:tx>
            <c:strRef>
              <c:f>YAHOO!$B$6</c:f>
              <c:strCache>
                <c:ptCount val="1"/>
                <c:pt idx="0">
                  <c:v>CAPITALIZACIÓN YAHOO (Mill $)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YAHOO!$C$5:$HW$5</c:f>
              <c:numCache>
                <c:formatCode>m/d/yyyy</c:formatCode>
                <c:ptCount val="229"/>
                <c:pt idx="0">
                  <c:v>35167</c:v>
                </c:pt>
                <c:pt idx="1">
                  <c:v>35197</c:v>
                </c:pt>
                <c:pt idx="2">
                  <c:v>35228</c:v>
                </c:pt>
                <c:pt idx="3">
                  <c:v>35258</c:v>
                </c:pt>
                <c:pt idx="4">
                  <c:v>35289</c:v>
                </c:pt>
                <c:pt idx="5">
                  <c:v>35320</c:v>
                </c:pt>
                <c:pt idx="6">
                  <c:v>35350</c:v>
                </c:pt>
                <c:pt idx="7">
                  <c:v>35381</c:v>
                </c:pt>
                <c:pt idx="8">
                  <c:v>35411</c:v>
                </c:pt>
                <c:pt idx="9">
                  <c:v>35442</c:v>
                </c:pt>
                <c:pt idx="10">
                  <c:v>35473</c:v>
                </c:pt>
                <c:pt idx="11">
                  <c:v>35501</c:v>
                </c:pt>
                <c:pt idx="12">
                  <c:v>35532</c:v>
                </c:pt>
                <c:pt idx="13">
                  <c:v>35562</c:v>
                </c:pt>
                <c:pt idx="14">
                  <c:v>35593</c:v>
                </c:pt>
                <c:pt idx="15">
                  <c:v>35623</c:v>
                </c:pt>
                <c:pt idx="16">
                  <c:v>35654</c:v>
                </c:pt>
                <c:pt idx="17">
                  <c:v>35685</c:v>
                </c:pt>
                <c:pt idx="18">
                  <c:v>35715</c:v>
                </c:pt>
                <c:pt idx="19">
                  <c:v>35746</c:v>
                </c:pt>
                <c:pt idx="20">
                  <c:v>35776</c:v>
                </c:pt>
                <c:pt idx="21">
                  <c:v>35807</c:v>
                </c:pt>
                <c:pt idx="22">
                  <c:v>35838</c:v>
                </c:pt>
                <c:pt idx="23">
                  <c:v>35866</c:v>
                </c:pt>
                <c:pt idx="24">
                  <c:v>35897</c:v>
                </c:pt>
                <c:pt idx="25">
                  <c:v>35927</c:v>
                </c:pt>
                <c:pt idx="26">
                  <c:v>35958</c:v>
                </c:pt>
                <c:pt idx="27">
                  <c:v>35988</c:v>
                </c:pt>
                <c:pt idx="28">
                  <c:v>36019</c:v>
                </c:pt>
                <c:pt idx="29">
                  <c:v>36050</c:v>
                </c:pt>
                <c:pt idx="30">
                  <c:v>36080</c:v>
                </c:pt>
                <c:pt idx="31">
                  <c:v>36111</c:v>
                </c:pt>
                <c:pt idx="32">
                  <c:v>36141</c:v>
                </c:pt>
                <c:pt idx="33">
                  <c:v>36172</c:v>
                </c:pt>
                <c:pt idx="34">
                  <c:v>36203</c:v>
                </c:pt>
                <c:pt idx="35">
                  <c:v>36231</c:v>
                </c:pt>
                <c:pt idx="36">
                  <c:v>36262</c:v>
                </c:pt>
                <c:pt idx="37">
                  <c:v>36292</c:v>
                </c:pt>
                <c:pt idx="38">
                  <c:v>36323</c:v>
                </c:pt>
                <c:pt idx="39">
                  <c:v>36353</c:v>
                </c:pt>
                <c:pt idx="40">
                  <c:v>36384</c:v>
                </c:pt>
                <c:pt idx="41">
                  <c:v>36415</c:v>
                </c:pt>
                <c:pt idx="42">
                  <c:v>36445</c:v>
                </c:pt>
                <c:pt idx="43">
                  <c:v>36476</c:v>
                </c:pt>
                <c:pt idx="44">
                  <c:v>36506</c:v>
                </c:pt>
                <c:pt idx="45">
                  <c:v>36537</c:v>
                </c:pt>
                <c:pt idx="46">
                  <c:v>36568</c:v>
                </c:pt>
                <c:pt idx="47">
                  <c:v>36597</c:v>
                </c:pt>
                <c:pt idx="48">
                  <c:v>36628</c:v>
                </c:pt>
                <c:pt idx="49">
                  <c:v>36658</c:v>
                </c:pt>
                <c:pt idx="50">
                  <c:v>36689</c:v>
                </c:pt>
                <c:pt idx="51">
                  <c:v>36719</c:v>
                </c:pt>
                <c:pt idx="52">
                  <c:v>36750</c:v>
                </c:pt>
                <c:pt idx="53">
                  <c:v>36781</c:v>
                </c:pt>
                <c:pt idx="54">
                  <c:v>36811</c:v>
                </c:pt>
                <c:pt idx="55">
                  <c:v>36842</c:v>
                </c:pt>
                <c:pt idx="56">
                  <c:v>36872</c:v>
                </c:pt>
                <c:pt idx="57">
                  <c:v>36903</c:v>
                </c:pt>
                <c:pt idx="58">
                  <c:v>36934</c:v>
                </c:pt>
                <c:pt idx="59">
                  <c:v>36962</c:v>
                </c:pt>
                <c:pt idx="60">
                  <c:v>36993</c:v>
                </c:pt>
                <c:pt idx="61">
                  <c:v>37023</c:v>
                </c:pt>
                <c:pt idx="62">
                  <c:v>37054</c:v>
                </c:pt>
                <c:pt idx="63">
                  <c:v>37084</c:v>
                </c:pt>
                <c:pt idx="64">
                  <c:v>37115</c:v>
                </c:pt>
                <c:pt idx="65">
                  <c:v>37146</c:v>
                </c:pt>
                <c:pt idx="66">
                  <c:v>37176</c:v>
                </c:pt>
                <c:pt idx="67">
                  <c:v>37207</c:v>
                </c:pt>
                <c:pt idx="68">
                  <c:v>37237</c:v>
                </c:pt>
                <c:pt idx="69">
                  <c:v>37268</c:v>
                </c:pt>
                <c:pt idx="70">
                  <c:v>37299</c:v>
                </c:pt>
                <c:pt idx="71">
                  <c:v>37327</c:v>
                </c:pt>
                <c:pt idx="72">
                  <c:v>37358</c:v>
                </c:pt>
                <c:pt idx="73">
                  <c:v>37388</c:v>
                </c:pt>
                <c:pt idx="74">
                  <c:v>37419</c:v>
                </c:pt>
                <c:pt idx="75">
                  <c:v>37449</c:v>
                </c:pt>
                <c:pt idx="76">
                  <c:v>37480</c:v>
                </c:pt>
                <c:pt idx="77">
                  <c:v>37511</c:v>
                </c:pt>
                <c:pt idx="78">
                  <c:v>37541</c:v>
                </c:pt>
                <c:pt idx="79">
                  <c:v>37572</c:v>
                </c:pt>
                <c:pt idx="80">
                  <c:v>37602</c:v>
                </c:pt>
                <c:pt idx="81">
                  <c:v>37633</c:v>
                </c:pt>
                <c:pt idx="82">
                  <c:v>37664</c:v>
                </c:pt>
                <c:pt idx="83">
                  <c:v>37692</c:v>
                </c:pt>
                <c:pt idx="84">
                  <c:v>37723</c:v>
                </c:pt>
                <c:pt idx="85">
                  <c:v>37753</c:v>
                </c:pt>
                <c:pt idx="86">
                  <c:v>37784</c:v>
                </c:pt>
                <c:pt idx="87">
                  <c:v>37814</c:v>
                </c:pt>
                <c:pt idx="88">
                  <c:v>37845</c:v>
                </c:pt>
                <c:pt idx="89">
                  <c:v>37876</c:v>
                </c:pt>
                <c:pt idx="90">
                  <c:v>37906</c:v>
                </c:pt>
                <c:pt idx="91">
                  <c:v>37937</c:v>
                </c:pt>
                <c:pt idx="92">
                  <c:v>37967</c:v>
                </c:pt>
                <c:pt idx="93">
                  <c:v>37998</c:v>
                </c:pt>
                <c:pt idx="94">
                  <c:v>38029</c:v>
                </c:pt>
                <c:pt idx="95">
                  <c:v>38058</c:v>
                </c:pt>
                <c:pt idx="96">
                  <c:v>38089</c:v>
                </c:pt>
                <c:pt idx="97">
                  <c:v>38119</c:v>
                </c:pt>
                <c:pt idx="98">
                  <c:v>38150</c:v>
                </c:pt>
                <c:pt idx="99">
                  <c:v>38180</c:v>
                </c:pt>
                <c:pt idx="100">
                  <c:v>38211</c:v>
                </c:pt>
                <c:pt idx="101">
                  <c:v>38242</c:v>
                </c:pt>
                <c:pt idx="102">
                  <c:v>38272</c:v>
                </c:pt>
                <c:pt idx="103">
                  <c:v>38303</c:v>
                </c:pt>
                <c:pt idx="104">
                  <c:v>38333</c:v>
                </c:pt>
                <c:pt idx="105">
                  <c:v>38364</c:v>
                </c:pt>
                <c:pt idx="106">
                  <c:v>38395</c:v>
                </c:pt>
                <c:pt idx="107">
                  <c:v>38423</c:v>
                </c:pt>
                <c:pt idx="108">
                  <c:v>38454</c:v>
                </c:pt>
                <c:pt idx="109">
                  <c:v>38484</c:v>
                </c:pt>
                <c:pt idx="110">
                  <c:v>38515</c:v>
                </c:pt>
                <c:pt idx="111">
                  <c:v>38545</c:v>
                </c:pt>
                <c:pt idx="112">
                  <c:v>38576</c:v>
                </c:pt>
                <c:pt idx="113">
                  <c:v>38607</c:v>
                </c:pt>
                <c:pt idx="114">
                  <c:v>38637</c:v>
                </c:pt>
                <c:pt idx="115">
                  <c:v>38668</c:v>
                </c:pt>
                <c:pt idx="116">
                  <c:v>38698</c:v>
                </c:pt>
                <c:pt idx="117">
                  <c:v>38729</c:v>
                </c:pt>
                <c:pt idx="118">
                  <c:v>38760</c:v>
                </c:pt>
                <c:pt idx="119">
                  <c:v>38788</c:v>
                </c:pt>
                <c:pt idx="120">
                  <c:v>38819</c:v>
                </c:pt>
                <c:pt idx="121">
                  <c:v>38849</c:v>
                </c:pt>
                <c:pt idx="122">
                  <c:v>38880</c:v>
                </c:pt>
                <c:pt idx="123">
                  <c:v>38910</c:v>
                </c:pt>
                <c:pt idx="124">
                  <c:v>38941</c:v>
                </c:pt>
                <c:pt idx="125">
                  <c:v>38972</c:v>
                </c:pt>
                <c:pt idx="126">
                  <c:v>39002</c:v>
                </c:pt>
                <c:pt idx="127">
                  <c:v>39033</c:v>
                </c:pt>
                <c:pt idx="128">
                  <c:v>39063</c:v>
                </c:pt>
                <c:pt idx="129">
                  <c:v>39094</c:v>
                </c:pt>
                <c:pt idx="130">
                  <c:v>39125</c:v>
                </c:pt>
                <c:pt idx="131">
                  <c:v>39153</c:v>
                </c:pt>
                <c:pt idx="132">
                  <c:v>39184</c:v>
                </c:pt>
                <c:pt idx="133">
                  <c:v>39214</c:v>
                </c:pt>
                <c:pt idx="134">
                  <c:v>39245</c:v>
                </c:pt>
                <c:pt idx="135">
                  <c:v>39275</c:v>
                </c:pt>
                <c:pt idx="136">
                  <c:v>39306</c:v>
                </c:pt>
                <c:pt idx="137">
                  <c:v>39337</c:v>
                </c:pt>
                <c:pt idx="138">
                  <c:v>39367</c:v>
                </c:pt>
                <c:pt idx="139">
                  <c:v>39398</c:v>
                </c:pt>
                <c:pt idx="140">
                  <c:v>39428</c:v>
                </c:pt>
                <c:pt idx="141">
                  <c:v>39459</c:v>
                </c:pt>
                <c:pt idx="142">
                  <c:v>39490</c:v>
                </c:pt>
                <c:pt idx="143">
                  <c:v>39519</c:v>
                </c:pt>
                <c:pt idx="144">
                  <c:v>39550</c:v>
                </c:pt>
                <c:pt idx="145">
                  <c:v>39580</c:v>
                </c:pt>
                <c:pt idx="146">
                  <c:v>39611</c:v>
                </c:pt>
                <c:pt idx="147">
                  <c:v>39641</c:v>
                </c:pt>
                <c:pt idx="148">
                  <c:v>39672</c:v>
                </c:pt>
                <c:pt idx="149">
                  <c:v>39703</c:v>
                </c:pt>
                <c:pt idx="150">
                  <c:v>39733</c:v>
                </c:pt>
                <c:pt idx="151">
                  <c:v>39764</c:v>
                </c:pt>
                <c:pt idx="152">
                  <c:v>39794</c:v>
                </c:pt>
                <c:pt idx="153">
                  <c:v>39825</c:v>
                </c:pt>
                <c:pt idx="154">
                  <c:v>39856</c:v>
                </c:pt>
                <c:pt idx="155">
                  <c:v>39884</c:v>
                </c:pt>
                <c:pt idx="156">
                  <c:v>39915</c:v>
                </c:pt>
                <c:pt idx="157">
                  <c:v>39945</c:v>
                </c:pt>
                <c:pt idx="158">
                  <c:v>39976</c:v>
                </c:pt>
                <c:pt idx="159">
                  <c:v>40006</c:v>
                </c:pt>
                <c:pt idx="160">
                  <c:v>40037</c:v>
                </c:pt>
                <c:pt idx="161">
                  <c:v>40068</c:v>
                </c:pt>
                <c:pt idx="162">
                  <c:v>40098</c:v>
                </c:pt>
                <c:pt idx="163">
                  <c:v>40129</c:v>
                </c:pt>
                <c:pt idx="164">
                  <c:v>40159</c:v>
                </c:pt>
                <c:pt idx="165">
                  <c:v>40190</c:v>
                </c:pt>
                <c:pt idx="166">
                  <c:v>40221</c:v>
                </c:pt>
                <c:pt idx="167">
                  <c:v>40249</c:v>
                </c:pt>
                <c:pt idx="168">
                  <c:v>40280</c:v>
                </c:pt>
                <c:pt idx="169">
                  <c:v>40310</c:v>
                </c:pt>
                <c:pt idx="170">
                  <c:v>40341</c:v>
                </c:pt>
                <c:pt idx="171">
                  <c:v>40371</c:v>
                </c:pt>
                <c:pt idx="172">
                  <c:v>40402</c:v>
                </c:pt>
                <c:pt idx="173">
                  <c:v>40433</c:v>
                </c:pt>
                <c:pt idx="174">
                  <c:v>40463</c:v>
                </c:pt>
                <c:pt idx="175">
                  <c:v>40494</c:v>
                </c:pt>
                <c:pt idx="176">
                  <c:v>40524</c:v>
                </c:pt>
                <c:pt idx="177">
                  <c:v>40555</c:v>
                </c:pt>
                <c:pt idx="178">
                  <c:v>40586</c:v>
                </c:pt>
                <c:pt idx="179">
                  <c:v>40614</c:v>
                </c:pt>
                <c:pt idx="180">
                  <c:v>40645</c:v>
                </c:pt>
                <c:pt idx="181">
                  <c:v>40675</c:v>
                </c:pt>
                <c:pt idx="182">
                  <c:v>40706</c:v>
                </c:pt>
                <c:pt idx="183">
                  <c:v>40736</c:v>
                </c:pt>
                <c:pt idx="184">
                  <c:v>40767</c:v>
                </c:pt>
                <c:pt idx="185">
                  <c:v>40798</c:v>
                </c:pt>
                <c:pt idx="186">
                  <c:v>40828</c:v>
                </c:pt>
                <c:pt idx="187">
                  <c:v>40859</c:v>
                </c:pt>
                <c:pt idx="188">
                  <c:v>40889</c:v>
                </c:pt>
                <c:pt idx="189">
                  <c:v>40920</c:v>
                </c:pt>
                <c:pt idx="190">
                  <c:v>40951</c:v>
                </c:pt>
                <c:pt idx="191">
                  <c:v>40980</c:v>
                </c:pt>
                <c:pt idx="192">
                  <c:v>41011</c:v>
                </c:pt>
                <c:pt idx="193">
                  <c:v>41041</c:v>
                </c:pt>
                <c:pt idx="194">
                  <c:v>41072</c:v>
                </c:pt>
                <c:pt idx="195">
                  <c:v>41102</c:v>
                </c:pt>
                <c:pt idx="196">
                  <c:v>41133</c:v>
                </c:pt>
                <c:pt idx="197">
                  <c:v>41164</c:v>
                </c:pt>
                <c:pt idx="198">
                  <c:v>41194</c:v>
                </c:pt>
                <c:pt idx="199">
                  <c:v>41225</c:v>
                </c:pt>
                <c:pt idx="200">
                  <c:v>41255</c:v>
                </c:pt>
                <c:pt idx="201">
                  <c:v>41286</c:v>
                </c:pt>
                <c:pt idx="202">
                  <c:v>41317</c:v>
                </c:pt>
                <c:pt idx="203">
                  <c:v>41345</c:v>
                </c:pt>
                <c:pt idx="204">
                  <c:v>41376</c:v>
                </c:pt>
                <c:pt idx="205">
                  <c:v>41406</c:v>
                </c:pt>
                <c:pt idx="206">
                  <c:v>41437</c:v>
                </c:pt>
                <c:pt idx="207">
                  <c:v>41467</c:v>
                </c:pt>
                <c:pt idx="208">
                  <c:v>41498</c:v>
                </c:pt>
                <c:pt idx="209">
                  <c:v>41529</c:v>
                </c:pt>
                <c:pt idx="210">
                  <c:v>41559</c:v>
                </c:pt>
                <c:pt idx="211">
                  <c:v>41590</c:v>
                </c:pt>
                <c:pt idx="212">
                  <c:v>41620</c:v>
                </c:pt>
                <c:pt idx="213">
                  <c:v>41651</c:v>
                </c:pt>
                <c:pt idx="214">
                  <c:v>41682</c:v>
                </c:pt>
                <c:pt idx="215">
                  <c:v>41710</c:v>
                </c:pt>
                <c:pt idx="216">
                  <c:v>41741</c:v>
                </c:pt>
                <c:pt idx="217">
                  <c:v>41771</c:v>
                </c:pt>
                <c:pt idx="218">
                  <c:v>41802</c:v>
                </c:pt>
                <c:pt idx="219">
                  <c:v>41832</c:v>
                </c:pt>
                <c:pt idx="220">
                  <c:v>41863</c:v>
                </c:pt>
                <c:pt idx="221">
                  <c:v>41894</c:v>
                </c:pt>
                <c:pt idx="222">
                  <c:v>41924</c:v>
                </c:pt>
                <c:pt idx="223">
                  <c:v>41955</c:v>
                </c:pt>
                <c:pt idx="224">
                  <c:v>41985</c:v>
                </c:pt>
                <c:pt idx="225">
                  <c:v>42016</c:v>
                </c:pt>
                <c:pt idx="226">
                  <c:v>42047</c:v>
                </c:pt>
                <c:pt idx="227">
                  <c:v>42075</c:v>
                </c:pt>
                <c:pt idx="228">
                  <c:v>42106</c:v>
                </c:pt>
              </c:numCache>
            </c:numRef>
          </c:cat>
          <c:val>
            <c:numRef>
              <c:f>YAHOO!$C$6:$HW$6</c:f>
              <c:numCache>
                <c:formatCode>General</c:formatCode>
                <c:ptCount val="229"/>
                <c:pt idx="0">
                  <c:v>848.2</c:v>
                </c:pt>
                <c:pt idx="1">
                  <c:v>803.22</c:v>
                </c:pt>
                <c:pt idx="2">
                  <c:v>668.28</c:v>
                </c:pt>
                <c:pt idx="3">
                  <c:v>449.8</c:v>
                </c:pt>
                <c:pt idx="4">
                  <c:v>452.64</c:v>
                </c:pt>
                <c:pt idx="5">
                  <c:v>511.68</c:v>
                </c:pt>
                <c:pt idx="6">
                  <c:v>541.65</c:v>
                </c:pt>
                <c:pt idx="7">
                  <c:v>518.66999999999996</c:v>
                </c:pt>
                <c:pt idx="8">
                  <c:v>525.24</c:v>
                </c:pt>
                <c:pt idx="9">
                  <c:v>510.49</c:v>
                </c:pt>
                <c:pt idx="10">
                  <c:v>944.74</c:v>
                </c:pt>
                <c:pt idx="11">
                  <c:v>679.55000000000007</c:v>
                </c:pt>
                <c:pt idx="12">
                  <c:v>911.92000000000007</c:v>
                </c:pt>
                <c:pt idx="13">
                  <c:v>870.4</c:v>
                </c:pt>
                <c:pt idx="14">
                  <c:v>888.86</c:v>
                </c:pt>
                <c:pt idx="15">
                  <c:v>1222.19</c:v>
                </c:pt>
                <c:pt idx="16">
                  <c:v>1456.66</c:v>
                </c:pt>
                <c:pt idx="17">
                  <c:v>2313.65</c:v>
                </c:pt>
                <c:pt idx="18">
                  <c:v>2265.39</c:v>
                </c:pt>
                <c:pt idx="19">
                  <c:v>1874.8500000000001</c:v>
                </c:pt>
                <c:pt idx="20">
                  <c:v>2564.4500000000003</c:v>
                </c:pt>
                <c:pt idx="21">
                  <c:v>2693.75</c:v>
                </c:pt>
                <c:pt idx="22">
                  <c:v>2806.89</c:v>
                </c:pt>
                <c:pt idx="23">
                  <c:v>3534.2000000000003</c:v>
                </c:pt>
                <c:pt idx="24">
                  <c:v>5247.53</c:v>
                </c:pt>
                <c:pt idx="25">
                  <c:v>5301.96</c:v>
                </c:pt>
                <c:pt idx="26">
                  <c:v>5268.04</c:v>
                </c:pt>
                <c:pt idx="27">
                  <c:v>8389.52</c:v>
                </c:pt>
                <c:pt idx="28">
                  <c:v>10240.219999999999</c:v>
                </c:pt>
                <c:pt idx="29">
                  <c:v>8576.02</c:v>
                </c:pt>
                <c:pt idx="30">
                  <c:v>12286.92</c:v>
                </c:pt>
                <c:pt idx="31">
                  <c:v>16953.55</c:v>
                </c:pt>
                <c:pt idx="32">
                  <c:v>19312.59</c:v>
                </c:pt>
                <c:pt idx="33">
                  <c:v>39673.78</c:v>
                </c:pt>
                <c:pt idx="34">
                  <c:v>29804.670000000002</c:v>
                </c:pt>
                <c:pt idx="35">
                  <c:v>35289.910000000003</c:v>
                </c:pt>
                <c:pt idx="36">
                  <c:v>40691.17</c:v>
                </c:pt>
                <c:pt idx="37">
                  <c:v>34074.32</c:v>
                </c:pt>
                <c:pt idx="38">
                  <c:v>30626.14</c:v>
                </c:pt>
                <c:pt idx="39">
                  <c:v>34022.75</c:v>
                </c:pt>
                <c:pt idx="40">
                  <c:v>32738.95</c:v>
                </c:pt>
                <c:pt idx="41">
                  <c:v>44158.61</c:v>
                </c:pt>
                <c:pt idx="42">
                  <c:v>45032.73</c:v>
                </c:pt>
                <c:pt idx="43">
                  <c:v>51005.770000000004</c:v>
                </c:pt>
                <c:pt idx="44">
                  <c:v>93055.25</c:v>
                </c:pt>
                <c:pt idx="45">
                  <c:v>94124.69</c:v>
                </c:pt>
                <c:pt idx="46">
                  <c:v>90209</c:v>
                </c:pt>
                <c:pt idx="47">
                  <c:v>93746.31</c:v>
                </c:pt>
                <c:pt idx="48">
                  <c:v>73985.75</c:v>
                </c:pt>
                <c:pt idx="49">
                  <c:v>68281.440000000002</c:v>
                </c:pt>
                <c:pt idx="50">
                  <c:v>74664.81</c:v>
                </c:pt>
                <c:pt idx="51">
                  <c:v>67874</c:v>
                </c:pt>
                <c:pt idx="52">
                  <c:v>70658.44</c:v>
                </c:pt>
                <c:pt idx="53">
                  <c:v>58779.03</c:v>
                </c:pt>
                <c:pt idx="54">
                  <c:v>31106.2</c:v>
                </c:pt>
                <c:pt idx="55">
                  <c:v>31003.200000000001</c:v>
                </c:pt>
                <c:pt idx="56">
                  <c:v>19673.13</c:v>
                </c:pt>
                <c:pt idx="57">
                  <c:v>14591.76</c:v>
                </c:pt>
                <c:pt idx="58">
                  <c:v>15656.1</c:v>
                </c:pt>
                <c:pt idx="59">
                  <c:v>8995.39</c:v>
                </c:pt>
                <c:pt idx="60">
                  <c:v>9592.5500000000011</c:v>
                </c:pt>
                <c:pt idx="61">
                  <c:v>10085.23</c:v>
                </c:pt>
                <c:pt idx="62">
                  <c:v>10266.64</c:v>
                </c:pt>
                <c:pt idx="63">
                  <c:v>10351.68</c:v>
                </c:pt>
                <c:pt idx="64">
                  <c:v>8741.67</c:v>
                </c:pt>
                <c:pt idx="65">
                  <c:v>6655.46</c:v>
                </c:pt>
                <c:pt idx="66">
                  <c:v>6848.21</c:v>
                </c:pt>
                <c:pt idx="67">
                  <c:v>7803.68</c:v>
                </c:pt>
                <c:pt idx="68">
                  <c:v>10902.37</c:v>
                </c:pt>
                <c:pt idx="69">
                  <c:v>11483.37</c:v>
                </c:pt>
                <c:pt idx="70">
                  <c:v>9301.75</c:v>
                </c:pt>
                <c:pt idx="71">
                  <c:v>11518.68</c:v>
                </c:pt>
                <c:pt idx="72">
                  <c:v>9352.98</c:v>
                </c:pt>
                <c:pt idx="73">
                  <c:v>9243.39</c:v>
                </c:pt>
                <c:pt idx="74">
                  <c:v>9464.61</c:v>
                </c:pt>
                <c:pt idx="75">
                  <c:v>7736.7</c:v>
                </c:pt>
                <c:pt idx="76">
                  <c:v>7188.83</c:v>
                </c:pt>
                <c:pt idx="77">
                  <c:v>6215.91</c:v>
                </c:pt>
                <c:pt idx="78">
                  <c:v>8023.63</c:v>
                </c:pt>
                <c:pt idx="79">
                  <c:v>9296.83</c:v>
                </c:pt>
                <c:pt idx="80">
                  <c:v>10588.050000000001</c:v>
                </c:pt>
                <c:pt idx="81">
                  <c:v>12011.41</c:v>
                </c:pt>
                <c:pt idx="82">
                  <c:v>10912.37</c:v>
                </c:pt>
                <c:pt idx="83">
                  <c:v>11466.32</c:v>
                </c:pt>
                <c:pt idx="84">
                  <c:v>14597.31</c:v>
                </c:pt>
                <c:pt idx="85">
                  <c:v>15786.31</c:v>
                </c:pt>
                <c:pt idx="86">
                  <c:v>17915.689999999999</c:v>
                </c:pt>
                <c:pt idx="87">
                  <c:v>19417.7</c:v>
                </c:pt>
                <c:pt idx="88">
                  <c:v>18211.95</c:v>
                </c:pt>
                <c:pt idx="89">
                  <c:v>21244.23</c:v>
                </c:pt>
                <c:pt idx="90">
                  <c:v>26445.49</c:v>
                </c:pt>
                <c:pt idx="91">
                  <c:v>27956.41</c:v>
                </c:pt>
                <c:pt idx="92">
                  <c:v>28252.21</c:v>
                </c:pt>
                <c:pt idx="93">
                  <c:v>32695.780000000002</c:v>
                </c:pt>
                <c:pt idx="94">
                  <c:v>31236.5</c:v>
                </c:pt>
                <c:pt idx="95">
                  <c:v>28615.170000000002</c:v>
                </c:pt>
                <c:pt idx="96">
                  <c:v>36676.92</c:v>
                </c:pt>
                <c:pt idx="97">
                  <c:v>36469.379999999997</c:v>
                </c:pt>
                <c:pt idx="98">
                  <c:v>43633.950000000004</c:v>
                </c:pt>
                <c:pt idx="99">
                  <c:v>40751.980000000003</c:v>
                </c:pt>
                <c:pt idx="100">
                  <c:v>37483.879999999997</c:v>
                </c:pt>
                <c:pt idx="101">
                  <c:v>42286.71</c:v>
                </c:pt>
                <c:pt idx="102">
                  <c:v>46572.5</c:v>
                </c:pt>
                <c:pt idx="103">
                  <c:v>51968.12</c:v>
                </c:pt>
                <c:pt idx="104">
                  <c:v>52270.57</c:v>
                </c:pt>
                <c:pt idx="105">
                  <c:v>49685.91</c:v>
                </c:pt>
                <c:pt idx="106">
                  <c:v>46950.03</c:v>
                </c:pt>
                <c:pt idx="107">
                  <c:v>43904.04</c:v>
                </c:pt>
                <c:pt idx="108">
                  <c:v>47552.35</c:v>
                </c:pt>
                <c:pt idx="109">
                  <c:v>48470.91</c:v>
                </c:pt>
                <c:pt idx="110">
                  <c:v>51403.49</c:v>
                </c:pt>
                <c:pt idx="111">
                  <c:v>50593.54</c:v>
                </c:pt>
                <c:pt idx="112">
                  <c:v>48749.73</c:v>
                </c:pt>
                <c:pt idx="113">
                  <c:v>47777.54</c:v>
                </c:pt>
                <c:pt idx="114">
                  <c:v>47805.73</c:v>
                </c:pt>
                <c:pt idx="115">
                  <c:v>54607.130000000005</c:v>
                </c:pt>
                <c:pt idx="116">
                  <c:v>56862.880000000005</c:v>
                </c:pt>
                <c:pt idx="117">
                  <c:v>58012.1</c:v>
                </c:pt>
                <c:pt idx="118">
                  <c:v>46123.090000000004</c:v>
                </c:pt>
                <c:pt idx="119">
                  <c:v>43357.919999999998</c:v>
                </c:pt>
                <c:pt idx="120">
                  <c:v>44095.200000000004</c:v>
                </c:pt>
                <c:pt idx="121">
                  <c:v>43405.14</c:v>
                </c:pt>
                <c:pt idx="122">
                  <c:v>41954.11</c:v>
                </c:pt>
                <c:pt idx="123">
                  <c:v>47025.770000000004</c:v>
                </c:pt>
                <c:pt idx="124">
                  <c:v>37982.340000000004</c:v>
                </c:pt>
                <c:pt idx="125">
                  <c:v>40178.400000000001</c:v>
                </c:pt>
                <c:pt idx="126">
                  <c:v>33313.949999999997</c:v>
                </c:pt>
                <c:pt idx="127">
                  <c:v>37256.36</c:v>
                </c:pt>
                <c:pt idx="128">
                  <c:v>36385.82</c:v>
                </c:pt>
                <c:pt idx="129">
                  <c:v>40058.410000000003</c:v>
                </c:pt>
                <c:pt idx="130">
                  <c:v>39677.550000000003</c:v>
                </c:pt>
                <c:pt idx="131">
                  <c:v>40682.620000000003</c:v>
                </c:pt>
                <c:pt idx="132">
                  <c:v>42337.599999999999</c:v>
                </c:pt>
                <c:pt idx="133">
                  <c:v>40382.79</c:v>
                </c:pt>
                <c:pt idx="134">
                  <c:v>36351.230000000003</c:v>
                </c:pt>
                <c:pt idx="135">
                  <c:v>36230.29</c:v>
                </c:pt>
                <c:pt idx="136">
                  <c:v>32068.86</c:v>
                </c:pt>
                <c:pt idx="137">
                  <c:v>31559.84</c:v>
                </c:pt>
                <c:pt idx="138">
                  <c:v>38150.43</c:v>
                </c:pt>
                <c:pt idx="139">
                  <c:v>33117.08</c:v>
                </c:pt>
                <c:pt idx="140">
                  <c:v>32796.32</c:v>
                </c:pt>
                <c:pt idx="141">
                  <c:v>31219.31</c:v>
                </c:pt>
                <c:pt idx="142">
                  <c:v>39518.639999999999</c:v>
                </c:pt>
                <c:pt idx="143">
                  <c:v>38042.340000000004</c:v>
                </c:pt>
                <c:pt idx="144">
                  <c:v>38995.410000000003</c:v>
                </c:pt>
                <c:pt idx="145">
                  <c:v>34753.61</c:v>
                </c:pt>
                <c:pt idx="146">
                  <c:v>32359.64</c:v>
                </c:pt>
                <c:pt idx="147">
                  <c:v>32428.440000000002</c:v>
                </c:pt>
                <c:pt idx="148">
                  <c:v>28311.68</c:v>
                </c:pt>
                <c:pt idx="149">
                  <c:v>26440.850000000002</c:v>
                </c:pt>
                <c:pt idx="150">
                  <c:v>17031.36</c:v>
                </c:pt>
                <c:pt idx="151">
                  <c:v>14329.06</c:v>
                </c:pt>
                <c:pt idx="152">
                  <c:v>18223.13</c:v>
                </c:pt>
                <c:pt idx="153">
                  <c:v>16934.349999999999</c:v>
                </c:pt>
                <c:pt idx="154">
                  <c:v>17544.100000000002</c:v>
                </c:pt>
                <c:pt idx="155">
                  <c:v>18961.13</c:v>
                </c:pt>
                <c:pt idx="156">
                  <c:v>18779.88</c:v>
                </c:pt>
                <c:pt idx="157">
                  <c:v>21074.36</c:v>
                </c:pt>
                <c:pt idx="158">
                  <c:v>22888.7</c:v>
                </c:pt>
                <c:pt idx="159">
                  <c:v>20837.09</c:v>
                </c:pt>
                <c:pt idx="160">
                  <c:v>20601.760000000002</c:v>
                </c:pt>
                <c:pt idx="161">
                  <c:v>21878.84</c:v>
                </c:pt>
                <c:pt idx="162">
                  <c:v>23506.78</c:v>
                </c:pt>
                <c:pt idx="163">
                  <c:v>22416.91</c:v>
                </c:pt>
                <c:pt idx="164">
                  <c:v>22052.63</c:v>
                </c:pt>
                <c:pt idx="165">
                  <c:v>23369.62</c:v>
                </c:pt>
                <c:pt idx="166">
                  <c:v>21254.03</c:v>
                </c:pt>
                <c:pt idx="167">
                  <c:v>22851.27</c:v>
                </c:pt>
                <c:pt idx="168">
                  <c:v>24699.54</c:v>
                </c:pt>
                <c:pt idx="169">
                  <c:v>22811.96</c:v>
                </c:pt>
                <c:pt idx="170">
                  <c:v>21177.61</c:v>
                </c:pt>
                <c:pt idx="171">
                  <c:v>20692.84</c:v>
                </c:pt>
                <c:pt idx="172">
                  <c:v>18673.66</c:v>
                </c:pt>
                <c:pt idx="173">
                  <c:v>18444.45</c:v>
                </c:pt>
                <c:pt idx="174">
                  <c:v>19455.66</c:v>
                </c:pt>
                <c:pt idx="175">
                  <c:v>21572.89</c:v>
                </c:pt>
                <c:pt idx="176">
                  <c:v>22172.510000000002</c:v>
                </c:pt>
                <c:pt idx="177">
                  <c:v>21703.25</c:v>
                </c:pt>
                <c:pt idx="178">
                  <c:v>21963.94</c:v>
                </c:pt>
                <c:pt idx="179">
                  <c:v>22809.97</c:v>
                </c:pt>
                <c:pt idx="180">
                  <c:v>21421.97</c:v>
                </c:pt>
                <c:pt idx="181">
                  <c:v>22371.49</c:v>
                </c:pt>
                <c:pt idx="182">
                  <c:v>19804.7</c:v>
                </c:pt>
                <c:pt idx="183">
                  <c:v>19361.7</c:v>
                </c:pt>
                <c:pt idx="184">
                  <c:v>17152.59</c:v>
                </c:pt>
                <c:pt idx="185">
                  <c:v>18004.86</c:v>
                </c:pt>
                <c:pt idx="186">
                  <c:v>19911.400000000001</c:v>
                </c:pt>
                <c:pt idx="187">
                  <c:v>20179.64</c:v>
                </c:pt>
                <c:pt idx="188">
                  <c:v>19187.420000000002</c:v>
                </c:pt>
                <c:pt idx="189">
                  <c:v>19423.080000000002</c:v>
                </c:pt>
                <c:pt idx="190">
                  <c:v>20018.420000000002</c:v>
                </c:pt>
                <c:pt idx="191">
                  <c:v>17587.22</c:v>
                </c:pt>
                <c:pt idx="192">
                  <c:v>18272.98</c:v>
                </c:pt>
                <c:pt idx="193">
                  <c:v>18512</c:v>
                </c:pt>
                <c:pt idx="194">
                  <c:v>18916.7</c:v>
                </c:pt>
                <c:pt idx="195">
                  <c:v>19185.71</c:v>
                </c:pt>
                <c:pt idx="196">
                  <c:v>17946.939999999999</c:v>
                </c:pt>
                <c:pt idx="197">
                  <c:v>18243.100000000002</c:v>
                </c:pt>
                <c:pt idx="198">
                  <c:v>18811.71</c:v>
                </c:pt>
                <c:pt idx="199">
                  <c:v>20708.88</c:v>
                </c:pt>
                <c:pt idx="200">
                  <c:v>22920.5</c:v>
                </c:pt>
                <c:pt idx="201">
                  <c:v>22814.06</c:v>
                </c:pt>
                <c:pt idx="202">
                  <c:v>25084.82</c:v>
                </c:pt>
                <c:pt idx="203">
                  <c:v>24669</c:v>
                </c:pt>
                <c:pt idx="204">
                  <c:v>27190.95</c:v>
                </c:pt>
                <c:pt idx="205">
                  <c:v>29047.08</c:v>
                </c:pt>
                <c:pt idx="206">
                  <c:v>28029.41</c:v>
                </c:pt>
                <c:pt idx="207">
                  <c:v>29480.14</c:v>
                </c:pt>
                <c:pt idx="208">
                  <c:v>28926.09</c:v>
                </c:pt>
                <c:pt idx="209">
                  <c:v>30252.510000000002</c:v>
                </c:pt>
                <c:pt idx="210">
                  <c:v>34843.96</c:v>
                </c:pt>
                <c:pt idx="211">
                  <c:v>34562.04</c:v>
                </c:pt>
                <c:pt idx="212">
                  <c:v>39918.29</c:v>
                </c:pt>
                <c:pt idx="213">
                  <c:v>41825.450000000004</c:v>
                </c:pt>
                <c:pt idx="214">
                  <c:v>38660.379999999997</c:v>
                </c:pt>
                <c:pt idx="215">
                  <c:v>37852.200000000004</c:v>
                </c:pt>
                <c:pt idx="216">
                  <c:v>33177.090000000004</c:v>
                </c:pt>
                <c:pt idx="217">
                  <c:v>34684.54</c:v>
                </c:pt>
                <c:pt idx="218">
                  <c:v>37030.400000000001</c:v>
                </c:pt>
                <c:pt idx="219">
                  <c:v>34685.96</c:v>
                </c:pt>
                <c:pt idx="220">
                  <c:v>35328.31</c:v>
                </c:pt>
                <c:pt idx="221">
                  <c:v>42648.590000000004</c:v>
                </c:pt>
                <c:pt idx="222">
                  <c:v>39386.29</c:v>
                </c:pt>
                <c:pt idx="223">
                  <c:v>47935.98</c:v>
                </c:pt>
                <c:pt idx="224">
                  <c:v>47594.9</c:v>
                </c:pt>
                <c:pt idx="225">
                  <c:v>46230.73</c:v>
                </c:pt>
                <c:pt idx="226">
                  <c:v>41612.410000000003</c:v>
                </c:pt>
                <c:pt idx="227">
                  <c:v>40206.379999999997</c:v>
                </c:pt>
                <c:pt idx="228">
                  <c:v>42293.93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81760"/>
        <c:axId val="81659008"/>
      </c:lineChart>
      <c:dateAx>
        <c:axId val="97381760"/>
        <c:scaling>
          <c:orientation val="minMax"/>
          <c:min val="35065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81659008"/>
        <c:crosses val="autoZero"/>
        <c:auto val="1"/>
        <c:lblOffset val="100"/>
        <c:baseTimeUnit val="months"/>
        <c:majorUnit val="12"/>
        <c:majorTimeUnit val="months"/>
      </c:dateAx>
      <c:valAx>
        <c:axId val="816590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73817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6114588919628288"/>
          <c:y val="4.3080229634584674E-2"/>
        </c:manualLayout>
      </c:layout>
      <c:overlay val="0"/>
      <c:spPr>
        <a:solidFill>
          <a:sysClr val="window" lastClr="FFFFFF"/>
        </a:solidFill>
        <a:ln>
          <a:solidFill>
            <a:srgbClr val="4F81BD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6641843214574251E-2"/>
          <c:y val="5.2757793764988008E-2"/>
          <c:w val="0.92749425460573409"/>
          <c:h val="0.74311091652556738"/>
        </c:manualLayout>
      </c:layout>
      <c:lineChart>
        <c:grouping val="standard"/>
        <c:varyColors val="0"/>
        <c:ser>
          <c:idx val="0"/>
          <c:order val="0"/>
          <c:tx>
            <c:strRef>
              <c:f>YAHOO!$B$7</c:f>
              <c:strCache>
                <c:ptCount val="1"/>
                <c:pt idx="0">
                  <c:v>COTIZACIÓN YAHOO ($ / ACCIÓN)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YAHOO!$C$5:$HW$5</c:f>
              <c:numCache>
                <c:formatCode>m/d/yyyy</c:formatCode>
                <c:ptCount val="229"/>
                <c:pt idx="0">
                  <c:v>35167</c:v>
                </c:pt>
                <c:pt idx="1">
                  <c:v>35197</c:v>
                </c:pt>
                <c:pt idx="2">
                  <c:v>35228</c:v>
                </c:pt>
                <c:pt idx="3">
                  <c:v>35258</c:v>
                </c:pt>
                <c:pt idx="4">
                  <c:v>35289</c:v>
                </c:pt>
                <c:pt idx="5">
                  <c:v>35320</c:v>
                </c:pt>
                <c:pt idx="6">
                  <c:v>35350</c:v>
                </c:pt>
                <c:pt idx="7">
                  <c:v>35381</c:v>
                </c:pt>
                <c:pt idx="8">
                  <c:v>35411</c:v>
                </c:pt>
                <c:pt idx="9">
                  <c:v>35442</c:v>
                </c:pt>
                <c:pt idx="10">
                  <c:v>35473</c:v>
                </c:pt>
                <c:pt idx="11">
                  <c:v>35501</c:v>
                </c:pt>
                <c:pt idx="12">
                  <c:v>35532</c:v>
                </c:pt>
                <c:pt idx="13">
                  <c:v>35562</c:v>
                </c:pt>
                <c:pt idx="14">
                  <c:v>35593</c:v>
                </c:pt>
                <c:pt idx="15">
                  <c:v>35623</c:v>
                </c:pt>
                <c:pt idx="16">
                  <c:v>35654</c:v>
                </c:pt>
                <c:pt idx="17">
                  <c:v>35685</c:v>
                </c:pt>
                <c:pt idx="18">
                  <c:v>35715</c:v>
                </c:pt>
                <c:pt idx="19">
                  <c:v>35746</c:v>
                </c:pt>
                <c:pt idx="20">
                  <c:v>35776</c:v>
                </c:pt>
                <c:pt idx="21">
                  <c:v>35807</c:v>
                </c:pt>
                <c:pt idx="22">
                  <c:v>35838</c:v>
                </c:pt>
                <c:pt idx="23">
                  <c:v>35866</c:v>
                </c:pt>
                <c:pt idx="24">
                  <c:v>35897</c:v>
                </c:pt>
                <c:pt idx="25">
                  <c:v>35927</c:v>
                </c:pt>
                <c:pt idx="26">
                  <c:v>35958</c:v>
                </c:pt>
                <c:pt idx="27">
                  <c:v>35988</c:v>
                </c:pt>
                <c:pt idx="28">
                  <c:v>36019</c:v>
                </c:pt>
                <c:pt idx="29">
                  <c:v>36050</c:v>
                </c:pt>
                <c:pt idx="30">
                  <c:v>36080</c:v>
                </c:pt>
                <c:pt idx="31">
                  <c:v>36111</c:v>
                </c:pt>
                <c:pt idx="32">
                  <c:v>36141</c:v>
                </c:pt>
                <c:pt idx="33">
                  <c:v>36172</c:v>
                </c:pt>
                <c:pt idx="34">
                  <c:v>36203</c:v>
                </c:pt>
                <c:pt idx="35">
                  <c:v>36231</c:v>
                </c:pt>
                <c:pt idx="36">
                  <c:v>36262</c:v>
                </c:pt>
                <c:pt idx="37">
                  <c:v>36292</c:v>
                </c:pt>
                <c:pt idx="38">
                  <c:v>36323</c:v>
                </c:pt>
                <c:pt idx="39">
                  <c:v>36353</c:v>
                </c:pt>
                <c:pt idx="40">
                  <c:v>36384</c:v>
                </c:pt>
                <c:pt idx="41">
                  <c:v>36415</c:v>
                </c:pt>
                <c:pt idx="42">
                  <c:v>36445</c:v>
                </c:pt>
                <c:pt idx="43">
                  <c:v>36476</c:v>
                </c:pt>
                <c:pt idx="44">
                  <c:v>36506</c:v>
                </c:pt>
                <c:pt idx="45">
                  <c:v>36537</c:v>
                </c:pt>
                <c:pt idx="46">
                  <c:v>36568</c:v>
                </c:pt>
                <c:pt idx="47">
                  <c:v>36597</c:v>
                </c:pt>
                <c:pt idx="48">
                  <c:v>36628</c:v>
                </c:pt>
                <c:pt idx="49">
                  <c:v>36658</c:v>
                </c:pt>
                <c:pt idx="50">
                  <c:v>36689</c:v>
                </c:pt>
                <c:pt idx="51">
                  <c:v>36719</c:v>
                </c:pt>
                <c:pt idx="52">
                  <c:v>36750</c:v>
                </c:pt>
                <c:pt idx="53">
                  <c:v>36781</c:v>
                </c:pt>
                <c:pt idx="54">
                  <c:v>36811</c:v>
                </c:pt>
                <c:pt idx="55">
                  <c:v>36842</c:v>
                </c:pt>
                <c:pt idx="56">
                  <c:v>36872</c:v>
                </c:pt>
                <c:pt idx="57">
                  <c:v>36903</c:v>
                </c:pt>
                <c:pt idx="58">
                  <c:v>36934</c:v>
                </c:pt>
                <c:pt idx="59">
                  <c:v>36962</c:v>
                </c:pt>
                <c:pt idx="60">
                  <c:v>36993</c:v>
                </c:pt>
                <c:pt idx="61">
                  <c:v>37023</c:v>
                </c:pt>
                <c:pt idx="62">
                  <c:v>37054</c:v>
                </c:pt>
                <c:pt idx="63">
                  <c:v>37084</c:v>
                </c:pt>
                <c:pt idx="64">
                  <c:v>37115</c:v>
                </c:pt>
                <c:pt idx="65">
                  <c:v>37146</c:v>
                </c:pt>
                <c:pt idx="66">
                  <c:v>37176</c:v>
                </c:pt>
                <c:pt idx="67">
                  <c:v>37207</c:v>
                </c:pt>
                <c:pt idx="68">
                  <c:v>37237</c:v>
                </c:pt>
                <c:pt idx="69">
                  <c:v>37268</c:v>
                </c:pt>
                <c:pt idx="70">
                  <c:v>37299</c:v>
                </c:pt>
                <c:pt idx="71">
                  <c:v>37327</c:v>
                </c:pt>
                <c:pt idx="72">
                  <c:v>37358</c:v>
                </c:pt>
                <c:pt idx="73">
                  <c:v>37388</c:v>
                </c:pt>
                <c:pt idx="74">
                  <c:v>37419</c:v>
                </c:pt>
                <c:pt idx="75">
                  <c:v>37449</c:v>
                </c:pt>
                <c:pt idx="76">
                  <c:v>37480</c:v>
                </c:pt>
                <c:pt idx="77">
                  <c:v>37511</c:v>
                </c:pt>
                <c:pt idx="78">
                  <c:v>37541</c:v>
                </c:pt>
                <c:pt idx="79">
                  <c:v>37572</c:v>
                </c:pt>
                <c:pt idx="80">
                  <c:v>37602</c:v>
                </c:pt>
                <c:pt idx="81">
                  <c:v>37633</c:v>
                </c:pt>
                <c:pt idx="82">
                  <c:v>37664</c:v>
                </c:pt>
                <c:pt idx="83">
                  <c:v>37692</c:v>
                </c:pt>
                <c:pt idx="84">
                  <c:v>37723</c:v>
                </c:pt>
                <c:pt idx="85">
                  <c:v>37753</c:v>
                </c:pt>
                <c:pt idx="86">
                  <c:v>37784</c:v>
                </c:pt>
                <c:pt idx="87">
                  <c:v>37814</c:v>
                </c:pt>
                <c:pt idx="88">
                  <c:v>37845</c:v>
                </c:pt>
                <c:pt idx="89">
                  <c:v>37876</c:v>
                </c:pt>
                <c:pt idx="90">
                  <c:v>37906</c:v>
                </c:pt>
                <c:pt idx="91">
                  <c:v>37937</c:v>
                </c:pt>
                <c:pt idx="92">
                  <c:v>37967</c:v>
                </c:pt>
                <c:pt idx="93">
                  <c:v>37998</c:v>
                </c:pt>
                <c:pt idx="94">
                  <c:v>38029</c:v>
                </c:pt>
                <c:pt idx="95">
                  <c:v>38058</c:v>
                </c:pt>
                <c:pt idx="96">
                  <c:v>38089</c:v>
                </c:pt>
                <c:pt idx="97">
                  <c:v>38119</c:v>
                </c:pt>
                <c:pt idx="98">
                  <c:v>38150</c:v>
                </c:pt>
                <c:pt idx="99">
                  <c:v>38180</c:v>
                </c:pt>
                <c:pt idx="100">
                  <c:v>38211</c:v>
                </c:pt>
                <c:pt idx="101">
                  <c:v>38242</c:v>
                </c:pt>
                <c:pt idx="102">
                  <c:v>38272</c:v>
                </c:pt>
                <c:pt idx="103">
                  <c:v>38303</c:v>
                </c:pt>
                <c:pt idx="104">
                  <c:v>38333</c:v>
                </c:pt>
                <c:pt idx="105">
                  <c:v>38364</c:v>
                </c:pt>
                <c:pt idx="106">
                  <c:v>38395</c:v>
                </c:pt>
                <c:pt idx="107">
                  <c:v>38423</c:v>
                </c:pt>
                <c:pt idx="108">
                  <c:v>38454</c:v>
                </c:pt>
                <c:pt idx="109">
                  <c:v>38484</c:v>
                </c:pt>
                <c:pt idx="110">
                  <c:v>38515</c:v>
                </c:pt>
                <c:pt idx="111">
                  <c:v>38545</c:v>
                </c:pt>
                <c:pt idx="112">
                  <c:v>38576</c:v>
                </c:pt>
                <c:pt idx="113">
                  <c:v>38607</c:v>
                </c:pt>
                <c:pt idx="114">
                  <c:v>38637</c:v>
                </c:pt>
                <c:pt idx="115">
                  <c:v>38668</c:v>
                </c:pt>
                <c:pt idx="116">
                  <c:v>38698</c:v>
                </c:pt>
                <c:pt idx="117">
                  <c:v>38729</c:v>
                </c:pt>
                <c:pt idx="118">
                  <c:v>38760</c:v>
                </c:pt>
                <c:pt idx="119">
                  <c:v>38788</c:v>
                </c:pt>
                <c:pt idx="120">
                  <c:v>38819</c:v>
                </c:pt>
                <c:pt idx="121">
                  <c:v>38849</c:v>
                </c:pt>
                <c:pt idx="122">
                  <c:v>38880</c:v>
                </c:pt>
                <c:pt idx="123">
                  <c:v>38910</c:v>
                </c:pt>
                <c:pt idx="124">
                  <c:v>38941</c:v>
                </c:pt>
                <c:pt idx="125">
                  <c:v>38972</c:v>
                </c:pt>
                <c:pt idx="126">
                  <c:v>39002</c:v>
                </c:pt>
                <c:pt idx="127">
                  <c:v>39033</c:v>
                </c:pt>
                <c:pt idx="128">
                  <c:v>39063</c:v>
                </c:pt>
                <c:pt idx="129">
                  <c:v>39094</c:v>
                </c:pt>
                <c:pt idx="130">
                  <c:v>39125</c:v>
                </c:pt>
                <c:pt idx="131">
                  <c:v>39153</c:v>
                </c:pt>
                <c:pt idx="132">
                  <c:v>39184</c:v>
                </c:pt>
                <c:pt idx="133">
                  <c:v>39214</c:v>
                </c:pt>
                <c:pt idx="134">
                  <c:v>39245</c:v>
                </c:pt>
                <c:pt idx="135">
                  <c:v>39275</c:v>
                </c:pt>
                <c:pt idx="136">
                  <c:v>39306</c:v>
                </c:pt>
                <c:pt idx="137">
                  <c:v>39337</c:v>
                </c:pt>
                <c:pt idx="138">
                  <c:v>39367</c:v>
                </c:pt>
                <c:pt idx="139">
                  <c:v>39398</c:v>
                </c:pt>
                <c:pt idx="140">
                  <c:v>39428</c:v>
                </c:pt>
                <c:pt idx="141">
                  <c:v>39459</c:v>
                </c:pt>
                <c:pt idx="142">
                  <c:v>39490</c:v>
                </c:pt>
                <c:pt idx="143">
                  <c:v>39519</c:v>
                </c:pt>
                <c:pt idx="144">
                  <c:v>39550</c:v>
                </c:pt>
                <c:pt idx="145">
                  <c:v>39580</c:v>
                </c:pt>
                <c:pt idx="146">
                  <c:v>39611</c:v>
                </c:pt>
                <c:pt idx="147">
                  <c:v>39641</c:v>
                </c:pt>
                <c:pt idx="148">
                  <c:v>39672</c:v>
                </c:pt>
                <c:pt idx="149">
                  <c:v>39703</c:v>
                </c:pt>
                <c:pt idx="150">
                  <c:v>39733</c:v>
                </c:pt>
                <c:pt idx="151">
                  <c:v>39764</c:v>
                </c:pt>
                <c:pt idx="152">
                  <c:v>39794</c:v>
                </c:pt>
                <c:pt idx="153">
                  <c:v>39825</c:v>
                </c:pt>
                <c:pt idx="154">
                  <c:v>39856</c:v>
                </c:pt>
                <c:pt idx="155">
                  <c:v>39884</c:v>
                </c:pt>
                <c:pt idx="156">
                  <c:v>39915</c:v>
                </c:pt>
                <c:pt idx="157">
                  <c:v>39945</c:v>
                </c:pt>
                <c:pt idx="158">
                  <c:v>39976</c:v>
                </c:pt>
                <c:pt idx="159">
                  <c:v>40006</c:v>
                </c:pt>
                <c:pt idx="160">
                  <c:v>40037</c:v>
                </c:pt>
                <c:pt idx="161">
                  <c:v>40068</c:v>
                </c:pt>
                <c:pt idx="162">
                  <c:v>40098</c:v>
                </c:pt>
                <c:pt idx="163">
                  <c:v>40129</c:v>
                </c:pt>
                <c:pt idx="164">
                  <c:v>40159</c:v>
                </c:pt>
                <c:pt idx="165">
                  <c:v>40190</c:v>
                </c:pt>
                <c:pt idx="166">
                  <c:v>40221</c:v>
                </c:pt>
                <c:pt idx="167">
                  <c:v>40249</c:v>
                </c:pt>
                <c:pt idx="168">
                  <c:v>40280</c:v>
                </c:pt>
                <c:pt idx="169">
                  <c:v>40310</c:v>
                </c:pt>
                <c:pt idx="170">
                  <c:v>40341</c:v>
                </c:pt>
                <c:pt idx="171">
                  <c:v>40371</c:v>
                </c:pt>
                <c:pt idx="172">
                  <c:v>40402</c:v>
                </c:pt>
                <c:pt idx="173">
                  <c:v>40433</c:v>
                </c:pt>
                <c:pt idx="174">
                  <c:v>40463</c:v>
                </c:pt>
                <c:pt idx="175">
                  <c:v>40494</c:v>
                </c:pt>
                <c:pt idx="176">
                  <c:v>40524</c:v>
                </c:pt>
                <c:pt idx="177">
                  <c:v>40555</c:v>
                </c:pt>
                <c:pt idx="178">
                  <c:v>40586</c:v>
                </c:pt>
                <c:pt idx="179">
                  <c:v>40614</c:v>
                </c:pt>
                <c:pt idx="180">
                  <c:v>40645</c:v>
                </c:pt>
                <c:pt idx="181">
                  <c:v>40675</c:v>
                </c:pt>
                <c:pt idx="182">
                  <c:v>40706</c:v>
                </c:pt>
                <c:pt idx="183">
                  <c:v>40736</c:v>
                </c:pt>
                <c:pt idx="184">
                  <c:v>40767</c:v>
                </c:pt>
                <c:pt idx="185">
                  <c:v>40798</c:v>
                </c:pt>
                <c:pt idx="186">
                  <c:v>40828</c:v>
                </c:pt>
                <c:pt idx="187">
                  <c:v>40859</c:v>
                </c:pt>
                <c:pt idx="188">
                  <c:v>40889</c:v>
                </c:pt>
                <c:pt idx="189">
                  <c:v>40920</c:v>
                </c:pt>
                <c:pt idx="190">
                  <c:v>40951</c:v>
                </c:pt>
                <c:pt idx="191">
                  <c:v>40980</c:v>
                </c:pt>
                <c:pt idx="192">
                  <c:v>41011</c:v>
                </c:pt>
                <c:pt idx="193">
                  <c:v>41041</c:v>
                </c:pt>
                <c:pt idx="194">
                  <c:v>41072</c:v>
                </c:pt>
                <c:pt idx="195">
                  <c:v>41102</c:v>
                </c:pt>
                <c:pt idx="196">
                  <c:v>41133</c:v>
                </c:pt>
                <c:pt idx="197">
                  <c:v>41164</c:v>
                </c:pt>
                <c:pt idx="198">
                  <c:v>41194</c:v>
                </c:pt>
                <c:pt idx="199">
                  <c:v>41225</c:v>
                </c:pt>
                <c:pt idx="200">
                  <c:v>41255</c:v>
                </c:pt>
                <c:pt idx="201">
                  <c:v>41286</c:v>
                </c:pt>
                <c:pt idx="202">
                  <c:v>41317</c:v>
                </c:pt>
                <c:pt idx="203">
                  <c:v>41345</c:v>
                </c:pt>
                <c:pt idx="204">
                  <c:v>41376</c:v>
                </c:pt>
                <c:pt idx="205">
                  <c:v>41406</c:v>
                </c:pt>
                <c:pt idx="206">
                  <c:v>41437</c:v>
                </c:pt>
                <c:pt idx="207">
                  <c:v>41467</c:v>
                </c:pt>
                <c:pt idx="208">
                  <c:v>41498</c:v>
                </c:pt>
                <c:pt idx="209">
                  <c:v>41529</c:v>
                </c:pt>
                <c:pt idx="210">
                  <c:v>41559</c:v>
                </c:pt>
                <c:pt idx="211">
                  <c:v>41590</c:v>
                </c:pt>
                <c:pt idx="212">
                  <c:v>41620</c:v>
                </c:pt>
                <c:pt idx="213">
                  <c:v>41651</c:v>
                </c:pt>
                <c:pt idx="214">
                  <c:v>41682</c:v>
                </c:pt>
                <c:pt idx="215">
                  <c:v>41710</c:v>
                </c:pt>
                <c:pt idx="216">
                  <c:v>41741</c:v>
                </c:pt>
                <c:pt idx="217">
                  <c:v>41771</c:v>
                </c:pt>
                <c:pt idx="218">
                  <c:v>41802</c:v>
                </c:pt>
                <c:pt idx="219">
                  <c:v>41832</c:v>
                </c:pt>
                <c:pt idx="220">
                  <c:v>41863</c:v>
                </c:pt>
                <c:pt idx="221">
                  <c:v>41894</c:v>
                </c:pt>
                <c:pt idx="222">
                  <c:v>41924</c:v>
                </c:pt>
                <c:pt idx="223">
                  <c:v>41955</c:v>
                </c:pt>
                <c:pt idx="224">
                  <c:v>41985</c:v>
                </c:pt>
                <c:pt idx="225">
                  <c:v>42016</c:v>
                </c:pt>
                <c:pt idx="226">
                  <c:v>42047</c:v>
                </c:pt>
                <c:pt idx="227">
                  <c:v>42075</c:v>
                </c:pt>
                <c:pt idx="228">
                  <c:v>42106</c:v>
                </c:pt>
              </c:numCache>
            </c:numRef>
          </c:cat>
          <c:val>
            <c:numRef>
              <c:f>YAHOO!$C$7:$HW$7</c:f>
              <c:numCache>
                <c:formatCode>General</c:formatCode>
                <c:ptCount val="229"/>
                <c:pt idx="0">
                  <c:v>1.3751</c:v>
                </c:pt>
                <c:pt idx="1">
                  <c:v>1.3021</c:v>
                </c:pt>
                <c:pt idx="2">
                  <c:v>1.0834000000000001</c:v>
                </c:pt>
                <c:pt idx="3">
                  <c:v>0.72920000000000007</c:v>
                </c:pt>
                <c:pt idx="4">
                  <c:v>0.71879999999999999</c:v>
                </c:pt>
                <c:pt idx="5">
                  <c:v>0.8125</c:v>
                </c:pt>
                <c:pt idx="6">
                  <c:v>0.85940000000000005</c:v>
                </c:pt>
                <c:pt idx="7">
                  <c:v>0.82300000000000006</c:v>
                </c:pt>
                <c:pt idx="8">
                  <c:v>0.83340000000000003</c:v>
                </c:pt>
                <c:pt idx="9">
                  <c:v>0.80210000000000004</c:v>
                </c:pt>
                <c:pt idx="10">
                  <c:v>1.4844000000000002</c:v>
                </c:pt>
                <c:pt idx="11">
                  <c:v>1.0678000000000001</c:v>
                </c:pt>
                <c:pt idx="12">
                  <c:v>1.4298</c:v>
                </c:pt>
                <c:pt idx="13">
                  <c:v>1.3647</c:v>
                </c:pt>
                <c:pt idx="14">
                  <c:v>1.3334000000000001</c:v>
                </c:pt>
                <c:pt idx="15">
                  <c:v>1.8334000000000001</c:v>
                </c:pt>
                <c:pt idx="16">
                  <c:v>2.1225000000000001</c:v>
                </c:pt>
                <c:pt idx="17">
                  <c:v>3.3711000000000002</c:v>
                </c:pt>
                <c:pt idx="18">
                  <c:v>3.3008000000000002</c:v>
                </c:pt>
                <c:pt idx="19">
                  <c:v>2.7187000000000001</c:v>
                </c:pt>
                <c:pt idx="20">
                  <c:v>3.7187000000000001</c:v>
                </c:pt>
                <c:pt idx="21">
                  <c:v>3.9062000000000001</c:v>
                </c:pt>
                <c:pt idx="22">
                  <c:v>4.0703000000000005</c:v>
                </c:pt>
                <c:pt idx="23">
                  <c:v>5.125</c:v>
                </c:pt>
                <c:pt idx="24">
                  <c:v>7.1562000000000001</c:v>
                </c:pt>
                <c:pt idx="25">
                  <c:v>7.2305000000000001</c:v>
                </c:pt>
                <c:pt idx="26">
                  <c:v>7.1133000000000006</c:v>
                </c:pt>
                <c:pt idx="27">
                  <c:v>11.328100000000001</c:v>
                </c:pt>
                <c:pt idx="28">
                  <c:v>11.921900000000001</c:v>
                </c:pt>
                <c:pt idx="29">
                  <c:v>9.9844000000000008</c:v>
                </c:pt>
                <c:pt idx="30">
                  <c:v>14.3047</c:v>
                </c:pt>
                <c:pt idx="31">
                  <c:v>21.656200000000002</c:v>
                </c:pt>
                <c:pt idx="32">
                  <c:v>24.460900000000002</c:v>
                </c:pt>
                <c:pt idx="33">
                  <c:v>50.25</c:v>
                </c:pt>
                <c:pt idx="34">
                  <c:v>37.75</c:v>
                </c:pt>
                <c:pt idx="35">
                  <c:v>44</c:v>
                </c:pt>
                <c:pt idx="36">
                  <c:v>50.734400000000001</c:v>
                </c:pt>
                <c:pt idx="37">
                  <c:v>42.484400000000001</c:v>
                </c:pt>
                <c:pt idx="38">
                  <c:v>33.8125</c:v>
                </c:pt>
                <c:pt idx="39">
                  <c:v>37.5625</c:v>
                </c:pt>
                <c:pt idx="40">
                  <c:v>32.093699999999998</c:v>
                </c:pt>
                <c:pt idx="41">
                  <c:v>42.625</c:v>
                </c:pt>
                <c:pt idx="42">
                  <c:v>43.468700000000005</c:v>
                </c:pt>
                <c:pt idx="43">
                  <c:v>49.234400000000001</c:v>
                </c:pt>
                <c:pt idx="44">
                  <c:v>88.375</c:v>
                </c:pt>
                <c:pt idx="45">
                  <c:v>89.390600000000006</c:v>
                </c:pt>
                <c:pt idx="46">
                  <c:v>85.671900000000008</c:v>
                </c:pt>
                <c:pt idx="47">
                  <c:v>89.031199999999998</c:v>
                </c:pt>
                <c:pt idx="48">
                  <c:v>68.093699999999998</c:v>
                </c:pt>
                <c:pt idx="49">
                  <c:v>62.843700000000005</c:v>
                </c:pt>
                <c:pt idx="50">
                  <c:v>68.718699999999998</c:v>
                </c:pt>
                <c:pt idx="51">
                  <c:v>62.468700000000005</c:v>
                </c:pt>
                <c:pt idx="52">
                  <c:v>64.3125</c:v>
                </c:pt>
                <c:pt idx="53">
                  <c:v>53.5</c:v>
                </c:pt>
                <c:pt idx="54">
                  <c:v>28.3125</c:v>
                </c:pt>
                <c:pt idx="55">
                  <c:v>28.218700000000002</c:v>
                </c:pt>
                <c:pt idx="56">
                  <c:v>17.906200000000002</c:v>
                </c:pt>
                <c:pt idx="57">
                  <c:v>13.2812</c:v>
                </c:pt>
                <c:pt idx="58">
                  <c:v>14.25</c:v>
                </c:pt>
                <c:pt idx="59">
                  <c:v>8.1875</c:v>
                </c:pt>
                <c:pt idx="60">
                  <c:v>8.48</c:v>
                </c:pt>
                <c:pt idx="61">
                  <c:v>8.8949999999999996</c:v>
                </c:pt>
                <c:pt idx="62">
                  <c:v>9.0549999999999997</c:v>
                </c:pt>
                <c:pt idx="63">
                  <c:v>9.1300000000000008</c:v>
                </c:pt>
                <c:pt idx="64">
                  <c:v>7.71</c:v>
                </c:pt>
                <c:pt idx="65">
                  <c:v>5.87</c:v>
                </c:pt>
                <c:pt idx="66">
                  <c:v>6.04</c:v>
                </c:pt>
                <c:pt idx="67">
                  <c:v>6.8500000000000005</c:v>
                </c:pt>
                <c:pt idx="68">
                  <c:v>9.57</c:v>
                </c:pt>
                <c:pt idx="69">
                  <c:v>10.08</c:v>
                </c:pt>
                <c:pt idx="70">
                  <c:v>8.1650000000000009</c:v>
                </c:pt>
                <c:pt idx="71">
                  <c:v>9.68</c:v>
                </c:pt>
                <c:pt idx="72">
                  <c:v>7.86</c:v>
                </c:pt>
                <c:pt idx="73">
                  <c:v>7.73</c:v>
                </c:pt>
                <c:pt idx="74">
                  <c:v>7.915</c:v>
                </c:pt>
                <c:pt idx="75">
                  <c:v>6.4700000000000006</c:v>
                </c:pt>
                <c:pt idx="76">
                  <c:v>5.9850000000000003</c:v>
                </c:pt>
                <c:pt idx="77">
                  <c:v>5.1749999999999998</c:v>
                </c:pt>
                <c:pt idx="78">
                  <c:v>6.6800000000000006</c:v>
                </c:pt>
                <c:pt idx="79">
                  <c:v>7.74</c:v>
                </c:pt>
                <c:pt idx="80">
                  <c:v>8.8150000000000013</c:v>
                </c:pt>
                <c:pt idx="81">
                  <c:v>10</c:v>
                </c:pt>
                <c:pt idx="82">
                  <c:v>9.0850000000000009</c:v>
                </c:pt>
                <c:pt idx="83">
                  <c:v>9.5950000000000006</c:v>
                </c:pt>
                <c:pt idx="84">
                  <c:v>12.215</c:v>
                </c:pt>
                <c:pt idx="85">
                  <c:v>13.085000000000001</c:v>
                </c:pt>
                <c:pt idx="86">
                  <c:v>14.850000000000001</c:v>
                </c:pt>
                <c:pt idx="87">
                  <c:v>16.095000000000002</c:v>
                </c:pt>
                <c:pt idx="88">
                  <c:v>14.925000000000001</c:v>
                </c:pt>
                <c:pt idx="89">
                  <c:v>17.41</c:v>
                </c:pt>
                <c:pt idx="90">
                  <c:v>21.580000000000002</c:v>
                </c:pt>
                <c:pt idx="91">
                  <c:v>21.265000000000001</c:v>
                </c:pt>
                <c:pt idx="92">
                  <c:v>21.490000000000002</c:v>
                </c:pt>
                <c:pt idx="93">
                  <c:v>24.87</c:v>
                </c:pt>
                <c:pt idx="94">
                  <c:v>23.76</c:v>
                </c:pt>
                <c:pt idx="95">
                  <c:v>21.51</c:v>
                </c:pt>
                <c:pt idx="96">
                  <c:v>27.57</c:v>
                </c:pt>
                <c:pt idx="97">
                  <c:v>27.080000000000002</c:v>
                </c:pt>
                <c:pt idx="98">
                  <c:v>32.4</c:v>
                </c:pt>
                <c:pt idx="99">
                  <c:v>30.26</c:v>
                </c:pt>
                <c:pt idx="100">
                  <c:v>27.55</c:v>
                </c:pt>
                <c:pt idx="101">
                  <c:v>31.080000000000002</c:v>
                </c:pt>
                <c:pt idx="102">
                  <c:v>34.230000000000004</c:v>
                </c:pt>
                <c:pt idx="103">
                  <c:v>37.800000000000004</c:v>
                </c:pt>
                <c:pt idx="104">
                  <c:v>38.020000000000003</c:v>
                </c:pt>
                <c:pt idx="105">
                  <c:v>36.14</c:v>
                </c:pt>
                <c:pt idx="106">
                  <c:v>34.15</c:v>
                </c:pt>
                <c:pt idx="107">
                  <c:v>31.650000000000002</c:v>
                </c:pt>
                <c:pt idx="108">
                  <c:v>34.28</c:v>
                </c:pt>
                <c:pt idx="109">
                  <c:v>34.71</c:v>
                </c:pt>
                <c:pt idx="110">
                  <c:v>36.81</c:v>
                </c:pt>
                <c:pt idx="111">
                  <c:v>36.230000000000004</c:v>
                </c:pt>
                <c:pt idx="112">
                  <c:v>34.6</c:v>
                </c:pt>
                <c:pt idx="113">
                  <c:v>33.910000000000004</c:v>
                </c:pt>
                <c:pt idx="114">
                  <c:v>33.93</c:v>
                </c:pt>
                <c:pt idx="115">
                  <c:v>38.49</c:v>
                </c:pt>
                <c:pt idx="116">
                  <c:v>40.080000000000005</c:v>
                </c:pt>
                <c:pt idx="117">
                  <c:v>40.89</c:v>
                </c:pt>
                <c:pt idx="118">
                  <c:v>32.51</c:v>
                </c:pt>
                <c:pt idx="119">
                  <c:v>30.580000000000002</c:v>
                </c:pt>
                <c:pt idx="120">
                  <c:v>31.1</c:v>
                </c:pt>
                <c:pt idx="121">
                  <c:v>30.810000000000002</c:v>
                </c:pt>
                <c:pt idx="122">
                  <c:v>29.78</c:v>
                </c:pt>
                <c:pt idx="123">
                  <c:v>33.380000000000003</c:v>
                </c:pt>
                <c:pt idx="124">
                  <c:v>27.5</c:v>
                </c:pt>
                <c:pt idx="125">
                  <c:v>29.09</c:v>
                </c:pt>
                <c:pt idx="126">
                  <c:v>24.12</c:v>
                </c:pt>
                <c:pt idx="127">
                  <c:v>27.39</c:v>
                </c:pt>
                <c:pt idx="128">
                  <c:v>26.75</c:v>
                </c:pt>
                <c:pt idx="129">
                  <c:v>29.450000000000003</c:v>
                </c:pt>
                <c:pt idx="130">
                  <c:v>29.17</c:v>
                </c:pt>
                <c:pt idx="131">
                  <c:v>29.990000000000002</c:v>
                </c:pt>
                <c:pt idx="132">
                  <c:v>31.21</c:v>
                </c:pt>
                <c:pt idx="133">
                  <c:v>30.05</c:v>
                </c:pt>
                <c:pt idx="134">
                  <c:v>27.05</c:v>
                </c:pt>
                <c:pt idx="135">
                  <c:v>26.96</c:v>
                </c:pt>
                <c:pt idx="136">
                  <c:v>23.94</c:v>
                </c:pt>
                <c:pt idx="137">
                  <c:v>23.560000000000002</c:v>
                </c:pt>
                <c:pt idx="138">
                  <c:v>28.48</c:v>
                </c:pt>
                <c:pt idx="139">
                  <c:v>24.78</c:v>
                </c:pt>
                <c:pt idx="140">
                  <c:v>24.540000000000003</c:v>
                </c:pt>
                <c:pt idx="141">
                  <c:v>23.36</c:v>
                </c:pt>
                <c:pt idx="142">
                  <c:v>29.57</c:v>
                </c:pt>
                <c:pt idx="143">
                  <c:v>28.450000000000003</c:v>
                </c:pt>
                <c:pt idx="144">
                  <c:v>28.34</c:v>
                </c:pt>
                <c:pt idx="145">
                  <c:v>25.26</c:v>
                </c:pt>
                <c:pt idx="146">
                  <c:v>23.52</c:v>
                </c:pt>
                <c:pt idx="147">
                  <c:v>23.57</c:v>
                </c:pt>
                <c:pt idx="148">
                  <c:v>20.43</c:v>
                </c:pt>
                <c:pt idx="149">
                  <c:v>19.080000000000002</c:v>
                </c:pt>
                <c:pt idx="150">
                  <c:v>12.290000000000001</c:v>
                </c:pt>
                <c:pt idx="151">
                  <c:v>10.34</c:v>
                </c:pt>
                <c:pt idx="152">
                  <c:v>13.15</c:v>
                </c:pt>
                <c:pt idx="153">
                  <c:v>12.22</c:v>
                </c:pt>
                <c:pt idx="154">
                  <c:v>12.66</c:v>
                </c:pt>
                <c:pt idx="155">
                  <c:v>13.600000000000001</c:v>
                </c:pt>
                <c:pt idx="156">
                  <c:v>13.47</c:v>
                </c:pt>
                <c:pt idx="157">
                  <c:v>15.100000000000001</c:v>
                </c:pt>
                <c:pt idx="158">
                  <c:v>16.400000000000002</c:v>
                </c:pt>
                <c:pt idx="159">
                  <c:v>14.930000000000001</c:v>
                </c:pt>
                <c:pt idx="160">
                  <c:v>14.680000000000001</c:v>
                </c:pt>
                <c:pt idx="161">
                  <c:v>15.590000000000002</c:v>
                </c:pt>
                <c:pt idx="162">
                  <c:v>16.75</c:v>
                </c:pt>
                <c:pt idx="163">
                  <c:v>16</c:v>
                </c:pt>
                <c:pt idx="164">
                  <c:v>15.74</c:v>
                </c:pt>
                <c:pt idx="165">
                  <c:v>16.68</c:v>
                </c:pt>
                <c:pt idx="166">
                  <c:v>15.17</c:v>
                </c:pt>
                <c:pt idx="167">
                  <c:v>16.32</c:v>
                </c:pt>
                <c:pt idx="168">
                  <c:v>17.64</c:v>
                </c:pt>
                <c:pt idx="169">
                  <c:v>16.470000000000002</c:v>
                </c:pt>
                <c:pt idx="170">
                  <c:v>15.290000000000001</c:v>
                </c:pt>
                <c:pt idx="171">
                  <c:v>14.940000000000001</c:v>
                </c:pt>
                <c:pt idx="172">
                  <c:v>13.850000000000001</c:v>
                </c:pt>
                <c:pt idx="173">
                  <c:v>13.680000000000001</c:v>
                </c:pt>
                <c:pt idx="174">
                  <c:v>14.430000000000001</c:v>
                </c:pt>
                <c:pt idx="175">
                  <c:v>16.55</c:v>
                </c:pt>
                <c:pt idx="176">
                  <c:v>17.010000000000002</c:v>
                </c:pt>
                <c:pt idx="177">
                  <c:v>16.650000000000002</c:v>
                </c:pt>
                <c:pt idx="178">
                  <c:v>16.850000000000001</c:v>
                </c:pt>
                <c:pt idx="179">
                  <c:v>17.420000000000002</c:v>
                </c:pt>
                <c:pt idx="180">
                  <c:v>16.36</c:v>
                </c:pt>
                <c:pt idx="181">
                  <c:v>17.170000000000002</c:v>
                </c:pt>
                <c:pt idx="182">
                  <c:v>15.200000000000001</c:v>
                </c:pt>
                <c:pt idx="183">
                  <c:v>14.860000000000001</c:v>
                </c:pt>
                <c:pt idx="184">
                  <c:v>13.585000000000001</c:v>
                </c:pt>
                <c:pt idx="185">
                  <c:v>14.260000000000002</c:v>
                </c:pt>
                <c:pt idx="186">
                  <c:v>15.770000000000001</c:v>
                </c:pt>
                <c:pt idx="187">
                  <c:v>16.27</c:v>
                </c:pt>
                <c:pt idx="188">
                  <c:v>15.47</c:v>
                </c:pt>
                <c:pt idx="189">
                  <c:v>15.66</c:v>
                </c:pt>
                <c:pt idx="190">
                  <c:v>16.14</c:v>
                </c:pt>
                <c:pt idx="191">
                  <c:v>14.49</c:v>
                </c:pt>
                <c:pt idx="192">
                  <c:v>15.055000000000001</c:v>
                </c:pt>
                <c:pt idx="193">
                  <c:v>15.190000000000001</c:v>
                </c:pt>
                <c:pt idx="194">
                  <c:v>15.47</c:v>
                </c:pt>
                <c:pt idx="195">
                  <c:v>15.690000000000001</c:v>
                </c:pt>
                <c:pt idx="196">
                  <c:v>15.15</c:v>
                </c:pt>
                <c:pt idx="197">
                  <c:v>15.4</c:v>
                </c:pt>
                <c:pt idx="198">
                  <c:v>15.88</c:v>
                </c:pt>
                <c:pt idx="199">
                  <c:v>17.510000000000002</c:v>
                </c:pt>
                <c:pt idx="200">
                  <c:v>19.380000000000003</c:v>
                </c:pt>
                <c:pt idx="201">
                  <c:v>19.290000000000003</c:v>
                </c:pt>
                <c:pt idx="202">
                  <c:v>21.21</c:v>
                </c:pt>
                <c:pt idx="203">
                  <c:v>22.400000000000002</c:v>
                </c:pt>
                <c:pt idx="204">
                  <c:v>24.69</c:v>
                </c:pt>
                <c:pt idx="205">
                  <c:v>26.830000000000002</c:v>
                </c:pt>
                <c:pt idx="206">
                  <c:v>25.89</c:v>
                </c:pt>
                <c:pt idx="207">
                  <c:v>27.23</c:v>
                </c:pt>
                <c:pt idx="208">
                  <c:v>28.35</c:v>
                </c:pt>
                <c:pt idx="209">
                  <c:v>29.650000000000002</c:v>
                </c:pt>
                <c:pt idx="210">
                  <c:v>34.15</c:v>
                </c:pt>
                <c:pt idx="211">
                  <c:v>34.07</c:v>
                </c:pt>
                <c:pt idx="212">
                  <c:v>39.35</c:v>
                </c:pt>
                <c:pt idx="213">
                  <c:v>41.230000000000004</c:v>
                </c:pt>
                <c:pt idx="214">
                  <c:v>38.11</c:v>
                </c:pt>
                <c:pt idx="215">
                  <c:v>37.5</c:v>
                </c:pt>
                <c:pt idx="216">
                  <c:v>32.868400000000001</c:v>
                </c:pt>
                <c:pt idx="217">
                  <c:v>34.450000000000003</c:v>
                </c:pt>
                <c:pt idx="218">
                  <c:v>36.78</c:v>
                </c:pt>
                <c:pt idx="219">
                  <c:v>35.43</c:v>
                </c:pt>
                <c:pt idx="220">
                  <c:v>35.520000000000003</c:v>
                </c:pt>
                <c:pt idx="221">
                  <c:v>42.88</c:v>
                </c:pt>
                <c:pt idx="222">
                  <c:v>39.6</c:v>
                </c:pt>
                <c:pt idx="223">
                  <c:v>50.6</c:v>
                </c:pt>
                <c:pt idx="224">
                  <c:v>50.24</c:v>
                </c:pt>
                <c:pt idx="225">
                  <c:v>48.800000000000004</c:v>
                </c:pt>
                <c:pt idx="226">
                  <c:v>43.925000000000004</c:v>
                </c:pt>
                <c:pt idx="227">
                  <c:v>42.95</c:v>
                </c:pt>
                <c:pt idx="228">
                  <c:v>45.18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72576"/>
        <c:axId val="97274112"/>
      </c:lineChart>
      <c:dateAx>
        <c:axId val="97272576"/>
        <c:scaling>
          <c:orientation val="minMax"/>
          <c:min val="35065"/>
        </c:scaling>
        <c:delete val="0"/>
        <c:axPos val="b"/>
        <c:majorGridlines/>
        <c:numFmt formatCode="[$-C0A]mmmmm\-yy;@" sourceLinked="0"/>
        <c:majorTickMark val="out"/>
        <c:minorTickMark val="none"/>
        <c:tickLblPos val="low"/>
        <c:crossAx val="97274112"/>
        <c:crosses val="autoZero"/>
        <c:auto val="1"/>
        <c:lblOffset val="100"/>
        <c:baseTimeUnit val="months"/>
        <c:majorUnit val="12"/>
        <c:majorTimeUnit val="months"/>
      </c:dateAx>
      <c:valAx>
        <c:axId val="9727411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72725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1459188858663162"/>
          <c:y val="2.2091375756425485E-2"/>
        </c:manualLayout>
      </c:layout>
      <c:overlay val="0"/>
      <c:spPr>
        <a:solidFill>
          <a:sysClr val="window" lastClr="FFFFFF"/>
        </a:solidFill>
        <a:ln>
          <a:solidFill>
            <a:srgbClr val="4F81BD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6641843214574251E-2"/>
          <c:y val="5.2757793764988008E-2"/>
          <c:w val="0.92749425460573409"/>
          <c:h val="0.83227024679469019"/>
        </c:manualLayout>
      </c:layout>
      <c:lineChart>
        <c:grouping val="standard"/>
        <c:varyColors val="0"/>
        <c:ser>
          <c:idx val="0"/>
          <c:order val="0"/>
          <c:tx>
            <c:strRef>
              <c:f>YAHOO!$B$8</c:f>
              <c:strCache>
                <c:ptCount val="1"/>
                <c:pt idx="0">
                  <c:v>TOTAL RETURN YAHOO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YAHOO!$C$5:$HW$5</c:f>
              <c:numCache>
                <c:formatCode>m/d/yyyy</c:formatCode>
                <c:ptCount val="229"/>
                <c:pt idx="0">
                  <c:v>35167</c:v>
                </c:pt>
                <c:pt idx="1">
                  <c:v>35197</c:v>
                </c:pt>
                <c:pt idx="2">
                  <c:v>35228</c:v>
                </c:pt>
                <c:pt idx="3">
                  <c:v>35258</c:v>
                </c:pt>
                <c:pt idx="4">
                  <c:v>35289</c:v>
                </c:pt>
                <c:pt idx="5">
                  <c:v>35320</c:v>
                </c:pt>
                <c:pt idx="6">
                  <c:v>35350</c:v>
                </c:pt>
                <c:pt idx="7">
                  <c:v>35381</c:v>
                </c:pt>
                <c:pt idx="8">
                  <c:v>35411</c:v>
                </c:pt>
                <c:pt idx="9">
                  <c:v>35442</c:v>
                </c:pt>
                <c:pt idx="10">
                  <c:v>35473</c:v>
                </c:pt>
                <c:pt idx="11">
                  <c:v>35501</c:v>
                </c:pt>
                <c:pt idx="12">
                  <c:v>35532</c:v>
                </c:pt>
                <c:pt idx="13">
                  <c:v>35562</c:v>
                </c:pt>
                <c:pt idx="14">
                  <c:v>35593</c:v>
                </c:pt>
                <c:pt idx="15">
                  <c:v>35623</c:v>
                </c:pt>
                <c:pt idx="16">
                  <c:v>35654</c:v>
                </c:pt>
                <c:pt idx="17">
                  <c:v>35685</c:v>
                </c:pt>
                <c:pt idx="18">
                  <c:v>35715</c:v>
                </c:pt>
                <c:pt idx="19">
                  <c:v>35746</c:v>
                </c:pt>
                <c:pt idx="20">
                  <c:v>35776</c:v>
                </c:pt>
                <c:pt idx="21">
                  <c:v>35807</c:v>
                </c:pt>
                <c:pt idx="22">
                  <c:v>35838</c:v>
                </c:pt>
                <c:pt idx="23">
                  <c:v>35866</c:v>
                </c:pt>
                <c:pt idx="24">
                  <c:v>35897</c:v>
                </c:pt>
                <c:pt idx="25">
                  <c:v>35927</c:v>
                </c:pt>
                <c:pt idx="26">
                  <c:v>35958</c:v>
                </c:pt>
                <c:pt idx="27">
                  <c:v>35988</c:v>
                </c:pt>
                <c:pt idx="28">
                  <c:v>36019</c:v>
                </c:pt>
                <c:pt idx="29">
                  <c:v>36050</c:v>
                </c:pt>
                <c:pt idx="30">
                  <c:v>36080</c:v>
                </c:pt>
                <c:pt idx="31">
                  <c:v>36111</c:v>
                </c:pt>
                <c:pt idx="32">
                  <c:v>36141</c:v>
                </c:pt>
                <c:pt idx="33">
                  <c:v>36172</c:v>
                </c:pt>
                <c:pt idx="34">
                  <c:v>36203</c:v>
                </c:pt>
                <c:pt idx="35">
                  <c:v>36231</c:v>
                </c:pt>
                <c:pt idx="36">
                  <c:v>36262</c:v>
                </c:pt>
                <c:pt idx="37">
                  <c:v>36292</c:v>
                </c:pt>
                <c:pt idx="38">
                  <c:v>36323</c:v>
                </c:pt>
                <c:pt idx="39">
                  <c:v>36353</c:v>
                </c:pt>
                <c:pt idx="40">
                  <c:v>36384</c:v>
                </c:pt>
                <c:pt idx="41">
                  <c:v>36415</c:v>
                </c:pt>
                <c:pt idx="42">
                  <c:v>36445</c:v>
                </c:pt>
                <c:pt idx="43">
                  <c:v>36476</c:v>
                </c:pt>
                <c:pt idx="44">
                  <c:v>36506</c:v>
                </c:pt>
                <c:pt idx="45">
                  <c:v>36537</c:v>
                </c:pt>
                <c:pt idx="46">
                  <c:v>36568</c:v>
                </c:pt>
                <c:pt idx="47">
                  <c:v>36597</c:v>
                </c:pt>
                <c:pt idx="48">
                  <c:v>36628</c:v>
                </c:pt>
                <c:pt idx="49">
                  <c:v>36658</c:v>
                </c:pt>
                <c:pt idx="50">
                  <c:v>36689</c:v>
                </c:pt>
                <c:pt idx="51">
                  <c:v>36719</c:v>
                </c:pt>
                <c:pt idx="52">
                  <c:v>36750</c:v>
                </c:pt>
                <c:pt idx="53">
                  <c:v>36781</c:v>
                </c:pt>
                <c:pt idx="54">
                  <c:v>36811</c:v>
                </c:pt>
                <c:pt idx="55">
                  <c:v>36842</c:v>
                </c:pt>
                <c:pt idx="56">
                  <c:v>36872</c:v>
                </c:pt>
                <c:pt idx="57">
                  <c:v>36903</c:v>
                </c:pt>
                <c:pt idx="58">
                  <c:v>36934</c:v>
                </c:pt>
                <c:pt idx="59">
                  <c:v>36962</c:v>
                </c:pt>
                <c:pt idx="60">
                  <c:v>36993</c:v>
                </c:pt>
                <c:pt idx="61">
                  <c:v>37023</c:v>
                </c:pt>
                <c:pt idx="62">
                  <c:v>37054</c:v>
                </c:pt>
                <c:pt idx="63">
                  <c:v>37084</c:v>
                </c:pt>
                <c:pt idx="64">
                  <c:v>37115</c:v>
                </c:pt>
                <c:pt idx="65">
                  <c:v>37146</c:v>
                </c:pt>
                <c:pt idx="66">
                  <c:v>37176</c:v>
                </c:pt>
                <c:pt idx="67">
                  <c:v>37207</c:v>
                </c:pt>
                <c:pt idx="68">
                  <c:v>37237</c:v>
                </c:pt>
                <c:pt idx="69">
                  <c:v>37268</c:v>
                </c:pt>
                <c:pt idx="70">
                  <c:v>37299</c:v>
                </c:pt>
                <c:pt idx="71">
                  <c:v>37327</c:v>
                </c:pt>
                <c:pt idx="72">
                  <c:v>37358</c:v>
                </c:pt>
                <c:pt idx="73">
                  <c:v>37388</c:v>
                </c:pt>
                <c:pt idx="74">
                  <c:v>37419</c:v>
                </c:pt>
                <c:pt idx="75">
                  <c:v>37449</c:v>
                </c:pt>
                <c:pt idx="76">
                  <c:v>37480</c:v>
                </c:pt>
                <c:pt idx="77">
                  <c:v>37511</c:v>
                </c:pt>
                <c:pt idx="78">
                  <c:v>37541</c:v>
                </c:pt>
                <c:pt idx="79">
                  <c:v>37572</c:v>
                </c:pt>
                <c:pt idx="80">
                  <c:v>37602</c:v>
                </c:pt>
                <c:pt idx="81">
                  <c:v>37633</c:v>
                </c:pt>
                <c:pt idx="82">
                  <c:v>37664</c:v>
                </c:pt>
                <c:pt idx="83">
                  <c:v>37692</c:v>
                </c:pt>
                <c:pt idx="84">
                  <c:v>37723</c:v>
                </c:pt>
                <c:pt idx="85">
                  <c:v>37753</c:v>
                </c:pt>
                <c:pt idx="86">
                  <c:v>37784</c:v>
                </c:pt>
                <c:pt idx="87">
                  <c:v>37814</c:v>
                </c:pt>
                <c:pt idx="88">
                  <c:v>37845</c:v>
                </c:pt>
                <c:pt idx="89">
                  <c:v>37876</c:v>
                </c:pt>
                <c:pt idx="90">
                  <c:v>37906</c:v>
                </c:pt>
                <c:pt idx="91">
                  <c:v>37937</c:v>
                </c:pt>
                <c:pt idx="92">
                  <c:v>37967</c:v>
                </c:pt>
                <c:pt idx="93">
                  <c:v>37998</c:v>
                </c:pt>
                <c:pt idx="94">
                  <c:v>38029</c:v>
                </c:pt>
                <c:pt idx="95">
                  <c:v>38058</c:v>
                </c:pt>
                <c:pt idx="96">
                  <c:v>38089</c:v>
                </c:pt>
                <c:pt idx="97">
                  <c:v>38119</c:v>
                </c:pt>
                <c:pt idx="98">
                  <c:v>38150</c:v>
                </c:pt>
                <c:pt idx="99">
                  <c:v>38180</c:v>
                </c:pt>
                <c:pt idx="100">
                  <c:v>38211</c:v>
                </c:pt>
                <c:pt idx="101">
                  <c:v>38242</c:v>
                </c:pt>
                <c:pt idx="102">
                  <c:v>38272</c:v>
                </c:pt>
                <c:pt idx="103">
                  <c:v>38303</c:v>
                </c:pt>
                <c:pt idx="104">
                  <c:v>38333</c:v>
                </c:pt>
                <c:pt idx="105">
                  <c:v>38364</c:v>
                </c:pt>
                <c:pt idx="106">
                  <c:v>38395</c:v>
                </c:pt>
                <c:pt idx="107">
                  <c:v>38423</c:v>
                </c:pt>
                <c:pt idx="108">
                  <c:v>38454</c:v>
                </c:pt>
                <c:pt idx="109">
                  <c:v>38484</c:v>
                </c:pt>
                <c:pt idx="110">
                  <c:v>38515</c:v>
                </c:pt>
                <c:pt idx="111">
                  <c:v>38545</c:v>
                </c:pt>
                <c:pt idx="112">
                  <c:v>38576</c:v>
                </c:pt>
                <c:pt idx="113">
                  <c:v>38607</c:v>
                </c:pt>
                <c:pt idx="114">
                  <c:v>38637</c:v>
                </c:pt>
                <c:pt idx="115">
                  <c:v>38668</c:v>
                </c:pt>
                <c:pt idx="116">
                  <c:v>38698</c:v>
                </c:pt>
                <c:pt idx="117">
                  <c:v>38729</c:v>
                </c:pt>
                <c:pt idx="118">
                  <c:v>38760</c:v>
                </c:pt>
                <c:pt idx="119">
                  <c:v>38788</c:v>
                </c:pt>
                <c:pt idx="120">
                  <c:v>38819</c:v>
                </c:pt>
                <c:pt idx="121">
                  <c:v>38849</c:v>
                </c:pt>
                <c:pt idx="122">
                  <c:v>38880</c:v>
                </c:pt>
                <c:pt idx="123">
                  <c:v>38910</c:v>
                </c:pt>
                <c:pt idx="124">
                  <c:v>38941</c:v>
                </c:pt>
                <c:pt idx="125">
                  <c:v>38972</c:v>
                </c:pt>
                <c:pt idx="126">
                  <c:v>39002</c:v>
                </c:pt>
                <c:pt idx="127">
                  <c:v>39033</c:v>
                </c:pt>
                <c:pt idx="128">
                  <c:v>39063</c:v>
                </c:pt>
                <c:pt idx="129">
                  <c:v>39094</c:v>
                </c:pt>
                <c:pt idx="130">
                  <c:v>39125</c:v>
                </c:pt>
                <c:pt idx="131">
                  <c:v>39153</c:v>
                </c:pt>
                <c:pt idx="132">
                  <c:v>39184</c:v>
                </c:pt>
                <c:pt idx="133">
                  <c:v>39214</c:v>
                </c:pt>
                <c:pt idx="134">
                  <c:v>39245</c:v>
                </c:pt>
                <c:pt idx="135">
                  <c:v>39275</c:v>
                </c:pt>
                <c:pt idx="136">
                  <c:v>39306</c:v>
                </c:pt>
                <c:pt idx="137">
                  <c:v>39337</c:v>
                </c:pt>
                <c:pt idx="138">
                  <c:v>39367</c:v>
                </c:pt>
                <c:pt idx="139">
                  <c:v>39398</c:v>
                </c:pt>
                <c:pt idx="140">
                  <c:v>39428</c:v>
                </c:pt>
                <c:pt idx="141">
                  <c:v>39459</c:v>
                </c:pt>
                <c:pt idx="142">
                  <c:v>39490</c:v>
                </c:pt>
                <c:pt idx="143">
                  <c:v>39519</c:v>
                </c:pt>
                <c:pt idx="144">
                  <c:v>39550</c:v>
                </c:pt>
                <c:pt idx="145">
                  <c:v>39580</c:v>
                </c:pt>
                <c:pt idx="146">
                  <c:v>39611</c:v>
                </c:pt>
                <c:pt idx="147">
                  <c:v>39641</c:v>
                </c:pt>
                <c:pt idx="148">
                  <c:v>39672</c:v>
                </c:pt>
                <c:pt idx="149">
                  <c:v>39703</c:v>
                </c:pt>
                <c:pt idx="150">
                  <c:v>39733</c:v>
                </c:pt>
                <c:pt idx="151">
                  <c:v>39764</c:v>
                </c:pt>
                <c:pt idx="152">
                  <c:v>39794</c:v>
                </c:pt>
                <c:pt idx="153">
                  <c:v>39825</c:v>
                </c:pt>
                <c:pt idx="154">
                  <c:v>39856</c:v>
                </c:pt>
                <c:pt idx="155">
                  <c:v>39884</c:v>
                </c:pt>
                <c:pt idx="156">
                  <c:v>39915</c:v>
                </c:pt>
                <c:pt idx="157">
                  <c:v>39945</c:v>
                </c:pt>
                <c:pt idx="158">
                  <c:v>39976</c:v>
                </c:pt>
                <c:pt idx="159">
                  <c:v>40006</c:v>
                </c:pt>
                <c:pt idx="160">
                  <c:v>40037</c:v>
                </c:pt>
                <c:pt idx="161">
                  <c:v>40068</c:v>
                </c:pt>
                <c:pt idx="162">
                  <c:v>40098</c:v>
                </c:pt>
                <c:pt idx="163">
                  <c:v>40129</c:v>
                </c:pt>
                <c:pt idx="164">
                  <c:v>40159</c:v>
                </c:pt>
                <c:pt idx="165">
                  <c:v>40190</c:v>
                </c:pt>
                <c:pt idx="166">
                  <c:v>40221</c:v>
                </c:pt>
                <c:pt idx="167">
                  <c:v>40249</c:v>
                </c:pt>
                <c:pt idx="168">
                  <c:v>40280</c:v>
                </c:pt>
                <c:pt idx="169">
                  <c:v>40310</c:v>
                </c:pt>
                <c:pt idx="170">
                  <c:v>40341</c:v>
                </c:pt>
                <c:pt idx="171">
                  <c:v>40371</c:v>
                </c:pt>
                <c:pt idx="172">
                  <c:v>40402</c:v>
                </c:pt>
                <c:pt idx="173">
                  <c:v>40433</c:v>
                </c:pt>
                <c:pt idx="174">
                  <c:v>40463</c:v>
                </c:pt>
                <c:pt idx="175">
                  <c:v>40494</c:v>
                </c:pt>
                <c:pt idx="176">
                  <c:v>40524</c:v>
                </c:pt>
                <c:pt idx="177">
                  <c:v>40555</c:v>
                </c:pt>
                <c:pt idx="178">
                  <c:v>40586</c:v>
                </c:pt>
                <c:pt idx="179">
                  <c:v>40614</c:v>
                </c:pt>
                <c:pt idx="180">
                  <c:v>40645</c:v>
                </c:pt>
                <c:pt idx="181">
                  <c:v>40675</c:v>
                </c:pt>
                <c:pt idx="182">
                  <c:v>40706</c:v>
                </c:pt>
                <c:pt idx="183">
                  <c:v>40736</c:v>
                </c:pt>
                <c:pt idx="184">
                  <c:v>40767</c:v>
                </c:pt>
                <c:pt idx="185">
                  <c:v>40798</c:v>
                </c:pt>
                <c:pt idx="186">
                  <c:v>40828</c:v>
                </c:pt>
                <c:pt idx="187">
                  <c:v>40859</c:v>
                </c:pt>
                <c:pt idx="188">
                  <c:v>40889</c:v>
                </c:pt>
                <c:pt idx="189">
                  <c:v>40920</c:v>
                </c:pt>
                <c:pt idx="190">
                  <c:v>40951</c:v>
                </c:pt>
                <c:pt idx="191">
                  <c:v>40980</c:v>
                </c:pt>
                <c:pt idx="192">
                  <c:v>41011</c:v>
                </c:pt>
                <c:pt idx="193">
                  <c:v>41041</c:v>
                </c:pt>
                <c:pt idx="194">
                  <c:v>41072</c:v>
                </c:pt>
                <c:pt idx="195">
                  <c:v>41102</c:v>
                </c:pt>
                <c:pt idx="196">
                  <c:v>41133</c:v>
                </c:pt>
                <c:pt idx="197">
                  <c:v>41164</c:v>
                </c:pt>
                <c:pt idx="198">
                  <c:v>41194</c:v>
                </c:pt>
                <c:pt idx="199">
                  <c:v>41225</c:v>
                </c:pt>
                <c:pt idx="200">
                  <c:v>41255</c:v>
                </c:pt>
                <c:pt idx="201">
                  <c:v>41286</c:v>
                </c:pt>
                <c:pt idx="202">
                  <c:v>41317</c:v>
                </c:pt>
                <c:pt idx="203">
                  <c:v>41345</c:v>
                </c:pt>
                <c:pt idx="204">
                  <c:v>41376</c:v>
                </c:pt>
                <c:pt idx="205">
                  <c:v>41406</c:v>
                </c:pt>
                <c:pt idx="206">
                  <c:v>41437</c:v>
                </c:pt>
                <c:pt idx="207">
                  <c:v>41467</c:v>
                </c:pt>
                <c:pt idx="208">
                  <c:v>41498</c:v>
                </c:pt>
                <c:pt idx="209">
                  <c:v>41529</c:v>
                </c:pt>
                <c:pt idx="210">
                  <c:v>41559</c:v>
                </c:pt>
                <c:pt idx="211">
                  <c:v>41590</c:v>
                </c:pt>
                <c:pt idx="212">
                  <c:v>41620</c:v>
                </c:pt>
                <c:pt idx="213">
                  <c:v>41651</c:v>
                </c:pt>
                <c:pt idx="214">
                  <c:v>41682</c:v>
                </c:pt>
                <c:pt idx="215">
                  <c:v>41710</c:v>
                </c:pt>
                <c:pt idx="216">
                  <c:v>41741</c:v>
                </c:pt>
                <c:pt idx="217">
                  <c:v>41771</c:v>
                </c:pt>
                <c:pt idx="218">
                  <c:v>41802</c:v>
                </c:pt>
                <c:pt idx="219">
                  <c:v>41832</c:v>
                </c:pt>
                <c:pt idx="220">
                  <c:v>41863</c:v>
                </c:pt>
                <c:pt idx="221">
                  <c:v>41894</c:v>
                </c:pt>
                <c:pt idx="222">
                  <c:v>41924</c:v>
                </c:pt>
                <c:pt idx="223">
                  <c:v>41955</c:v>
                </c:pt>
                <c:pt idx="224">
                  <c:v>41985</c:v>
                </c:pt>
                <c:pt idx="225">
                  <c:v>42016</c:v>
                </c:pt>
                <c:pt idx="226">
                  <c:v>42047</c:v>
                </c:pt>
                <c:pt idx="227">
                  <c:v>42075</c:v>
                </c:pt>
                <c:pt idx="228">
                  <c:v>42106</c:v>
                </c:pt>
              </c:numCache>
            </c:numRef>
          </c:cat>
          <c:val>
            <c:numRef>
              <c:f>YAHOO!$C$8:$HW$8</c:f>
              <c:numCache>
                <c:formatCode>General</c:formatCode>
                <c:ptCount val="229"/>
                <c:pt idx="0">
                  <c:v>100</c:v>
                </c:pt>
                <c:pt idx="1">
                  <c:v>94.7</c:v>
                </c:pt>
                <c:pt idx="2">
                  <c:v>78.790000000000006</c:v>
                </c:pt>
                <c:pt idx="3">
                  <c:v>53.03</c:v>
                </c:pt>
                <c:pt idx="4">
                  <c:v>52.27</c:v>
                </c:pt>
                <c:pt idx="5">
                  <c:v>59.09</c:v>
                </c:pt>
                <c:pt idx="6">
                  <c:v>62.5</c:v>
                </c:pt>
                <c:pt idx="7">
                  <c:v>59.85</c:v>
                </c:pt>
                <c:pt idx="8">
                  <c:v>60.61</c:v>
                </c:pt>
                <c:pt idx="9">
                  <c:v>58.33</c:v>
                </c:pt>
                <c:pt idx="10">
                  <c:v>107.95</c:v>
                </c:pt>
                <c:pt idx="11">
                  <c:v>77.650000000000006</c:v>
                </c:pt>
                <c:pt idx="12">
                  <c:v>103.98</c:v>
                </c:pt>
                <c:pt idx="13">
                  <c:v>99.240000000000009</c:v>
                </c:pt>
                <c:pt idx="14">
                  <c:v>96.97</c:v>
                </c:pt>
                <c:pt idx="15">
                  <c:v>133.33000000000001</c:v>
                </c:pt>
                <c:pt idx="16">
                  <c:v>154.36000000000001</c:v>
                </c:pt>
                <c:pt idx="17">
                  <c:v>245.16</c:v>
                </c:pt>
                <c:pt idx="18">
                  <c:v>240.04</c:v>
                </c:pt>
                <c:pt idx="19">
                  <c:v>197.72</c:v>
                </c:pt>
                <c:pt idx="20">
                  <c:v>270.44</c:v>
                </c:pt>
                <c:pt idx="21">
                  <c:v>284.08</c:v>
                </c:pt>
                <c:pt idx="22">
                  <c:v>296.01</c:v>
                </c:pt>
                <c:pt idx="23">
                  <c:v>372.71</c:v>
                </c:pt>
                <c:pt idx="24">
                  <c:v>520.43000000000006</c:v>
                </c:pt>
                <c:pt idx="25">
                  <c:v>525.83000000000004</c:v>
                </c:pt>
                <c:pt idx="26">
                  <c:v>517.29999999999995</c:v>
                </c:pt>
                <c:pt idx="27">
                  <c:v>823.82</c:v>
                </c:pt>
                <c:pt idx="28">
                  <c:v>867</c:v>
                </c:pt>
                <c:pt idx="29">
                  <c:v>726.1</c:v>
                </c:pt>
                <c:pt idx="30">
                  <c:v>1040.29</c:v>
                </c:pt>
                <c:pt idx="31">
                  <c:v>1574.92</c:v>
                </c:pt>
                <c:pt idx="32">
                  <c:v>1778.89</c:v>
                </c:pt>
                <c:pt idx="33">
                  <c:v>3654.36</c:v>
                </c:pt>
                <c:pt idx="34">
                  <c:v>2745.32</c:v>
                </c:pt>
                <c:pt idx="35">
                  <c:v>3199.84</c:v>
                </c:pt>
                <c:pt idx="36">
                  <c:v>3689.59</c:v>
                </c:pt>
                <c:pt idx="37">
                  <c:v>3089.62</c:v>
                </c:pt>
                <c:pt idx="38">
                  <c:v>2458.9700000000003</c:v>
                </c:pt>
                <c:pt idx="39">
                  <c:v>2731.68</c:v>
                </c:pt>
                <c:pt idx="40">
                  <c:v>2333.9700000000003</c:v>
                </c:pt>
                <c:pt idx="41">
                  <c:v>3099.84</c:v>
                </c:pt>
                <c:pt idx="42">
                  <c:v>3161.21</c:v>
                </c:pt>
                <c:pt idx="43">
                  <c:v>3580.5</c:v>
                </c:pt>
                <c:pt idx="44">
                  <c:v>6426.95</c:v>
                </c:pt>
                <c:pt idx="45">
                  <c:v>6500.81</c:v>
                </c:pt>
                <c:pt idx="46">
                  <c:v>6230.37</c:v>
                </c:pt>
                <c:pt idx="47">
                  <c:v>6474.68</c:v>
                </c:pt>
                <c:pt idx="48">
                  <c:v>4952.0200000000004</c:v>
                </c:pt>
                <c:pt idx="49">
                  <c:v>4570.22</c:v>
                </c:pt>
                <c:pt idx="50">
                  <c:v>4997.4800000000005</c:v>
                </c:pt>
                <c:pt idx="51">
                  <c:v>4542.95</c:v>
                </c:pt>
                <c:pt idx="52">
                  <c:v>4677.04</c:v>
                </c:pt>
                <c:pt idx="53">
                  <c:v>3890.71</c:v>
                </c:pt>
                <c:pt idx="54">
                  <c:v>2058.9900000000002</c:v>
                </c:pt>
                <c:pt idx="55">
                  <c:v>2052.17</c:v>
                </c:pt>
                <c:pt idx="56">
                  <c:v>1302.21</c:v>
                </c:pt>
                <c:pt idx="57">
                  <c:v>965.86</c:v>
                </c:pt>
                <c:pt idx="58">
                  <c:v>1036.31</c:v>
                </c:pt>
                <c:pt idx="59">
                  <c:v>595.41999999999996</c:v>
                </c:pt>
                <c:pt idx="60">
                  <c:v>616.70000000000005</c:v>
                </c:pt>
                <c:pt idx="61">
                  <c:v>646.88</c:v>
                </c:pt>
                <c:pt idx="62">
                  <c:v>658.51</c:v>
                </c:pt>
                <c:pt idx="63">
                  <c:v>663.97</c:v>
                </c:pt>
                <c:pt idx="64">
                  <c:v>560.70000000000005</c:v>
                </c:pt>
                <c:pt idx="65">
                  <c:v>426.89</c:v>
                </c:pt>
                <c:pt idx="66">
                  <c:v>439.25</c:v>
                </c:pt>
                <c:pt idx="67">
                  <c:v>498.16</c:v>
                </c:pt>
                <c:pt idx="68">
                  <c:v>695.97</c:v>
                </c:pt>
                <c:pt idx="69">
                  <c:v>733.05000000000007</c:v>
                </c:pt>
                <c:pt idx="70">
                  <c:v>593.79</c:v>
                </c:pt>
                <c:pt idx="71">
                  <c:v>703.96</c:v>
                </c:pt>
                <c:pt idx="72">
                  <c:v>571.61</c:v>
                </c:pt>
                <c:pt idx="73">
                  <c:v>562.15</c:v>
                </c:pt>
                <c:pt idx="74">
                  <c:v>575.61</c:v>
                </c:pt>
                <c:pt idx="75">
                  <c:v>470.52</c:v>
                </c:pt>
                <c:pt idx="76">
                  <c:v>435.25</c:v>
                </c:pt>
                <c:pt idx="77">
                  <c:v>376.34000000000003</c:v>
                </c:pt>
                <c:pt idx="78">
                  <c:v>485.79</c:v>
                </c:pt>
                <c:pt idx="79">
                  <c:v>562.88</c:v>
                </c:pt>
                <c:pt idx="80">
                  <c:v>641.06000000000006</c:v>
                </c:pt>
                <c:pt idx="81">
                  <c:v>727.24</c:v>
                </c:pt>
                <c:pt idx="82">
                  <c:v>660.69</c:v>
                </c:pt>
                <c:pt idx="83">
                  <c:v>697.78</c:v>
                </c:pt>
                <c:pt idx="84">
                  <c:v>888.32</c:v>
                </c:pt>
                <c:pt idx="85">
                  <c:v>951.59</c:v>
                </c:pt>
                <c:pt idx="86">
                  <c:v>1079.95</c:v>
                </c:pt>
                <c:pt idx="87">
                  <c:v>1170.49</c:v>
                </c:pt>
                <c:pt idx="88">
                  <c:v>1085.4000000000001</c:v>
                </c:pt>
                <c:pt idx="89">
                  <c:v>1266.1200000000001</c:v>
                </c:pt>
                <c:pt idx="90">
                  <c:v>1569.38</c:v>
                </c:pt>
                <c:pt idx="91">
                  <c:v>1546.47</c:v>
                </c:pt>
                <c:pt idx="92">
                  <c:v>1562.83</c:v>
                </c:pt>
                <c:pt idx="93">
                  <c:v>1808.64</c:v>
                </c:pt>
                <c:pt idx="94">
                  <c:v>1727.91</c:v>
                </c:pt>
                <c:pt idx="95">
                  <c:v>1564.28</c:v>
                </c:pt>
                <c:pt idx="96">
                  <c:v>2004.99</c:v>
                </c:pt>
                <c:pt idx="97">
                  <c:v>1969.3500000000001</c:v>
                </c:pt>
                <c:pt idx="98">
                  <c:v>2356.25</c:v>
                </c:pt>
                <c:pt idx="99">
                  <c:v>2200.62</c:v>
                </c:pt>
                <c:pt idx="100">
                  <c:v>2003.54</c:v>
                </c:pt>
                <c:pt idx="101">
                  <c:v>2260.25</c:v>
                </c:pt>
                <c:pt idx="102">
                  <c:v>2489.33</c:v>
                </c:pt>
                <c:pt idx="103">
                  <c:v>2748.9500000000003</c:v>
                </c:pt>
                <c:pt idx="104">
                  <c:v>2764.9500000000003</c:v>
                </c:pt>
                <c:pt idx="105">
                  <c:v>2628.23</c:v>
                </c:pt>
                <c:pt idx="106">
                  <c:v>2483.5100000000002</c:v>
                </c:pt>
                <c:pt idx="107">
                  <c:v>2301.7000000000003</c:v>
                </c:pt>
                <c:pt idx="108">
                  <c:v>2492.9700000000003</c:v>
                </c:pt>
                <c:pt idx="109">
                  <c:v>2524.2400000000002</c:v>
                </c:pt>
                <c:pt idx="110">
                  <c:v>2676.96</c:v>
                </c:pt>
                <c:pt idx="111">
                  <c:v>2634.78</c:v>
                </c:pt>
                <c:pt idx="112">
                  <c:v>2516.2400000000002</c:v>
                </c:pt>
                <c:pt idx="113">
                  <c:v>2466.06</c:v>
                </c:pt>
                <c:pt idx="114">
                  <c:v>2467.5100000000002</c:v>
                </c:pt>
                <c:pt idx="115">
                  <c:v>2799.13</c:v>
                </c:pt>
                <c:pt idx="116">
                  <c:v>2914.76</c:v>
                </c:pt>
                <c:pt idx="117">
                  <c:v>2973.67</c:v>
                </c:pt>
                <c:pt idx="118">
                  <c:v>2364.2400000000002</c:v>
                </c:pt>
                <c:pt idx="119">
                  <c:v>2223.89</c:v>
                </c:pt>
                <c:pt idx="120">
                  <c:v>2261.7000000000003</c:v>
                </c:pt>
                <c:pt idx="121">
                  <c:v>2240.61</c:v>
                </c:pt>
                <c:pt idx="122">
                  <c:v>2165.71</c:v>
                </c:pt>
                <c:pt idx="123">
                  <c:v>2427.5100000000002</c:v>
                </c:pt>
                <c:pt idx="124">
                  <c:v>1999.9</c:v>
                </c:pt>
                <c:pt idx="125">
                  <c:v>2115.5300000000002</c:v>
                </c:pt>
                <c:pt idx="126">
                  <c:v>1754.0900000000001</c:v>
                </c:pt>
                <c:pt idx="127">
                  <c:v>1991.9</c:v>
                </c:pt>
                <c:pt idx="128">
                  <c:v>1945.3600000000001</c:v>
                </c:pt>
                <c:pt idx="129">
                  <c:v>2141.71</c:v>
                </c:pt>
                <c:pt idx="130">
                  <c:v>2121.35</c:v>
                </c:pt>
                <c:pt idx="131">
                  <c:v>2180.98</c:v>
                </c:pt>
                <c:pt idx="132">
                  <c:v>2269.7000000000003</c:v>
                </c:pt>
                <c:pt idx="133">
                  <c:v>2185.34</c:v>
                </c:pt>
                <c:pt idx="134">
                  <c:v>1967.17</c:v>
                </c:pt>
                <c:pt idx="135">
                  <c:v>1960.63</c:v>
                </c:pt>
                <c:pt idx="136">
                  <c:v>1741</c:v>
                </c:pt>
                <c:pt idx="137">
                  <c:v>1713.3700000000001</c:v>
                </c:pt>
                <c:pt idx="138">
                  <c:v>2071.17</c:v>
                </c:pt>
                <c:pt idx="139">
                  <c:v>1802.0900000000001</c:v>
                </c:pt>
                <c:pt idx="140">
                  <c:v>1784.64</c:v>
                </c:pt>
                <c:pt idx="141">
                  <c:v>1698.82</c:v>
                </c:pt>
                <c:pt idx="142">
                  <c:v>2150.44</c:v>
                </c:pt>
                <c:pt idx="143">
                  <c:v>2068.9900000000002</c:v>
                </c:pt>
                <c:pt idx="144">
                  <c:v>2060.9900000000002</c:v>
                </c:pt>
                <c:pt idx="145">
                  <c:v>1837</c:v>
                </c:pt>
                <c:pt idx="146">
                  <c:v>1710.46</c:v>
                </c:pt>
                <c:pt idx="147">
                  <c:v>1714.1000000000001</c:v>
                </c:pt>
                <c:pt idx="148">
                  <c:v>1485.74</c:v>
                </c:pt>
                <c:pt idx="149">
                  <c:v>1387.57</c:v>
                </c:pt>
                <c:pt idx="150">
                  <c:v>893.77</c:v>
                </c:pt>
                <c:pt idx="151">
                  <c:v>751.96</c:v>
                </c:pt>
                <c:pt idx="152">
                  <c:v>956.32</c:v>
                </c:pt>
                <c:pt idx="153">
                  <c:v>888.68000000000006</c:v>
                </c:pt>
                <c:pt idx="154">
                  <c:v>920.68000000000006</c:v>
                </c:pt>
                <c:pt idx="155">
                  <c:v>989.04000000000008</c:v>
                </c:pt>
                <c:pt idx="156">
                  <c:v>979.59</c:v>
                </c:pt>
                <c:pt idx="157">
                  <c:v>1098.1300000000001</c:v>
                </c:pt>
                <c:pt idx="158">
                  <c:v>1192.67</c:v>
                </c:pt>
                <c:pt idx="159">
                  <c:v>1085.76</c:v>
                </c:pt>
                <c:pt idx="160">
                  <c:v>1067.58</c:v>
                </c:pt>
                <c:pt idx="161">
                  <c:v>1133.76</c:v>
                </c:pt>
                <c:pt idx="162">
                  <c:v>1218.1200000000001</c:v>
                </c:pt>
                <c:pt idx="163">
                  <c:v>1163.58</c:v>
                </c:pt>
                <c:pt idx="164">
                  <c:v>1144.67</c:v>
                </c:pt>
                <c:pt idx="165">
                  <c:v>1213.03</c:v>
                </c:pt>
                <c:pt idx="166">
                  <c:v>1103.22</c:v>
                </c:pt>
                <c:pt idx="167">
                  <c:v>1186.8500000000001</c:v>
                </c:pt>
                <c:pt idx="168">
                  <c:v>1282.8399999999999</c:v>
                </c:pt>
                <c:pt idx="169">
                  <c:v>1197.76</c:v>
                </c:pt>
                <c:pt idx="170">
                  <c:v>1111.94</c:v>
                </c:pt>
                <c:pt idx="171">
                  <c:v>1086.49</c:v>
                </c:pt>
                <c:pt idx="172">
                  <c:v>1007.22</c:v>
                </c:pt>
                <c:pt idx="173">
                  <c:v>994.86</c:v>
                </c:pt>
                <c:pt idx="174">
                  <c:v>1049.4000000000001</c:v>
                </c:pt>
                <c:pt idx="175">
                  <c:v>1203.58</c:v>
                </c:pt>
                <c:pt idx="176">
                  <c:v>1237.03</c:v>
                </c:pt>
                <c:pt idx="177">
                  <c:v>1210.8500000000001</c:v>
                </c:pt>
                <c:pt idx="178">
                  <c:v>1225.3900000000001</c:v>
                </c:pt>
                <c:pt idx="179">
                  <c:v>1266.8500000000001</c:v>
                </c:pt>
                <c:pt idx="180">
                  <c:v>1189.76</c:v>
                </c:pt>
                <c:pt idx="181">
                  <c:v>1248.6600000000001</c:v>
                </c:pt>
                <c:pt idx="182">
                  <c:v>1105.4000000000001</c:v>
                </c:pt>
                <c:pt idx="183">
                  <c:v>1080.67</c:v>
                </c:pt>
                <c:pt idx="184">
                  <c:v>987.95</c:v>
                </c:pt>
                <c:pt idx="185">
                  <c:v>1037.04</c:v>
                </c:pt>
                <c:pt idx="186">
                  <c:v>1146.8500000000001</c:v>
                </c:pt>
                <c:pt idx="187">
                  <c:v>1183.21</c:v>
                </c:pt>
                <c:pt idx="188">
                  <c:v>1125.03</c:v>
                </c:pt>
                <c:pt idx="189">
                  <c:v>1138.8500000000001</c:v>
                </c:pt>
                <c:pt idx="190">
                  <c:v>1173.76</c:v>
                </c:pt>
                <c:pt idx="191">
                  <c:v>1053.77</c:v>
                </c:pt>
                <c:pt idx="192">
                  <c:v>1094.8500000000001</c:v>
                </c:pt>
                <c:pt idx="193">
                  <c:v>1104.67</c:v>
                </c:pt>
                <c:pt idx="194">
                  <c:v>1125.03</c:v>
                </c:pt>
                <c:pt idx="195">
                  <c:v>1141.03</c:v>
                </c:pt>
                <c:pt idx="196">
                  <c:v>1101.76</c:v>
                </c:pt>
                <c:pt idx="197">
                  <c:v>1119.94</c:v>
                </c:pt>
                <c:pt idx="198">
                  <c:v>1154.8500000000001</c:v>
                </c:pt>
                <c:pt idx="199">
                  <c:v>1273.3900000000001</c:v>
                </c:pt>
                <c:pt idx="200">
                  <c:v>1409.38</c:v>
                </c:pt>
                <c:pt idx="201">
                  <c:v>1402.84</c:v>
                </c:pt>
                <c:pt idx="202">
                  <c:v>1542.47</c:v>
                </c:pt>
                <c:pt idx="203">
                  <c:v>1629.01</c:v>
                </c:pt>
                <c:pt idx="204">
                  <c:v>1795.55</c:v>
                </c:pt>
                <c:pt idx="205">
                  <c:v>1951.17</c:v>
                </c:pt>
                <c:pt idx="206">
                  <c:v>1882.81</c:v>
                </c:pt>
                <c:pt idx="207">
                  <c:v>1980.26</c:v>
                </c:pt>
                <c:pt idx="208">
                  <c:v>2061.71</c:v>
                </c:pt>
                <c:pt idx="209">
                  <c:v>2156.2600000000002</c:v>
                </c:pt>
                <c:pt idx="210">
                  <c:v>2483.5100000000002</c:v>
                </c:pt>
                <c:pt idx="211">
                  <c:v>2477.69</c:v>
                </c:pt>
                <c:pt idx="212">
                  <c:v>2861.67</c:v>
                </c:pt>
                <c:pt idx="213">
                  <c:v>2998.4</c:v>
                </c:pt>
                <c:pt idx="214">
                  <c:v>2771.5</c:v>
                </c:pt>
                <c:pt idx="215">
                  <c:v>2727.14</c:v>
                </c:pt>
                <c:pt idx="216">
                  <c:v>2390.31</c:v>
                </c:pt>
                <c:pt idx="217">
                  <c:v>2505.33</c:v>
                </c:pt>
                <c:pt idx="218">
                  <c:v>2674.78</c:v>
                </c:pt>
                <c:pt idx="219">
                  <c:v>2576.6</c:v>
                </c:pt>
                <c:pt idx="220">
                  <c:v>2583.14</c:v>
                </c:pt>
                <c:pt idx="221">
                  <c:v>3118.39</c:v>
                </c:pt>
                <c:pt idx="222">
                  <c:v>2879.86</c:v>
                </c:pt>
                <c:pt idx="223">
                  <c:v>3679.82</c:v>
                </c:pt>
                <c:pt idx="224">
                  <c:v>3653.64</c:v>
                </c:pt>
                <c:pt idx="225">
                  <c:v>3548.91</c:v>
                </c:pt>
                <c:pt idx="226">
                  <c:v>3194.39</c:v>
                </c:pt>
                <c:pt idx="227">
                  <c:v>3123.48</c:v>
                </c:pt>
                <c:pt idx="228">
                  <c:v>3285.65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26400"/>
        <c:axId val="98327936"/>
      </c:lineChart>
      <c:dateAx>
        <c:axId val="98326400"/>
        <c:scaling>
          <c:orientation val="minMax"/>
          <c:min val="35065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98327936"/>
        <c:crosses val="autoZero"/>
        <c:auto val="1"/>
        <c:lblOffset val="100"/>
        <c:baseTimeUnit val="months"/>
        <c:majorUnit val="12"/>
        <c:majorTimeUnit val="months"/>
      </c:dateAx>
      <c:valAx>
        <c:axId val="98327936"/>
        <c:scaling>
          <c:logBase val="10"/>
          <c:orientation val="minMax"/>
          <c:min val="1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83264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10</xdr:row>
      <xdr:rowOff>147637</xdr:rowOff>
    </xdr:from>
    <xdr:to>
      <xdr:col>7</xdr:col>
      <xdr:colOff>238125</xdr:colOff>
      <xdr:row>19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247648</xdr:colOff>
      <xdr:row>20</xdr:row>
      <xdr:rowOff>33337</xdr:rowOff>
    </xdr:from>
    <xdr:to>
      <xdr:col>7</xdr:col>
      <xdr:colOff>257175</xdr:colOff>
      <xdr:row>28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228598</xdr:colOff>
      <xdr:row>30</xdr:row>
      <xdr:rowOff>109537</xdr:rowOff>
    </xdr:from>
    <xdr:to>
      <xdr:col>7</xdr:col>
      <xdr:colOff>142875</xdr:colOff>
      <xdr:row>38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W10"/>
  <sheetViews>
    <sheetView topLeftCell="A29" workbookViewId="0">
      <selection activeCell="A41" sqref="A41"/>
    </sheetView>
  </sheetViews>
  <sheetFormatPr defaultRowHeight="15" x14ac:dyDescent="0.25"/>
  <cols>
    <col min="1" max="1" width="21.140625" style="1" bestFit="1" customWidth="1"/>
    <col min="2" max="2" width="27" style="1" bestFit="1" customWidth="1"/>
    <col min="3" max="211" width="8.7109375" style="1" bestFit="1" customWidth="1"/>
    <col min="212" max="224" width="10.7109375" style="1" bestFit="1" customWidth="1"/>
    <col min="225" max="16384" width="9.140625" style="1"/>
  </cols>
  <sheetData>
    <row r="2" spans="1:231" ht="18" x14ac:dyDescent="0.25">
      <c r="B2" s="8" t="s">
        <v>54</v>
      </c>
    </row>
    <row r="5" spans="1:231" x14ac:dyDescent="0.25">
      <c r="A5" s="7"/>
      <c r="B5" s="6"/>
      <c r="C5" s="5">
        <v>35167</v>
      </c>
      <c r="D5" s="5">
        <v>35197</v>
      </c>
      <c r="E5" s="5">
        <v>35228</v>
      </c>
      <c r="F5" s="5">
        <v>35258</v>
      </c>
      <c r="G5" s="5">
        <v>35289</v>
      </c>
      <c r="H5" s="5">
        <v>35320</v>
      </c>
      <c r="I5" s="5">
        <v>35350</v>
      </c>
      <c r="J5" s="5">
        <v>35381</v>
      </c>
      <c r="K5" s="5">
        <v>35411</v>
      </c>
      <c r="L5" s="5">
        <v>35442</v>
      </c>
      <c r="M5" s="5">
        <v>35473</v>
      </c>
      <c r="N5" s="5">
        <v>35501</v>
      </c>
      <c r="O5" s="5">
        <v>35532</v>
      </c>
      <c r="P5" s="5">
        <v>35562</v>
      </c>
      <c r="Q5" s="5">
        <v>35593</v>
      </c>
      <c r="R5" s="5">
        <v>35623</v>
      </c>
      <c r="S5" s="5">
        <v>35654</v>
      </c>
      <c r="T5" s="5">
        <v>35685</v>
      </c>
      <c r="U5" s="5">
        <v>35715</v>
      </c>
      <c r="V5" s="5">
        <v>35746</v>
      </c>
      <c r="W5" s="5">
        <v>35776</v>
      </c>
      <c r="X5" s="5">
        <v>35807</v>
      </c>
      <c r="Y5" s="5">
        <v>35838</v>
      </c>
      <c r="Z5" s="5">
        <v>35866</v>
      </c>
      <c r="AA5" s="5">
        <v>35897</v>
      </c>
      <c r="AB5" s="5">
        <v>35927</v>
      </c>
      <c r="AC5" s="5">
        <v>35958</v>
      </c>
      <c r="AD5" s="5">
        <v>35988</v>
      </c>
      <c r="AE5" s="5">
        <v>36019</v>
      </c>
      <c r="AF5" s="5">
        <v>36050</v>
      </c>
      <c r="AG5" s="5">
        <v>36080</v>
      </c>
      <c r="AH5" s="5">
        <v>36111</v>
      </c>
      <c r="AI5" s="5">
        <v>36141</v>
      </c>
      <c r="AJ5" s="5">
        <v>36172</v>
      </c>
      <c r="AK5" s="5">
        <v>36203</v>
      </c>
      <c r="AL5" s="5">
        <v>36231</v>
      </c>
      <c r="AM5" s="5">
        <v>36262</v>
      </c>
      <c r="AN5" s="5">
        <v>36292</v>
      </c>
      <c r="AO5" s="5">
        <v>36323</v>
      </c>
      <c r="AP5" s="5">
        <v>36353</v>
      </c>
      <c r="AQ5" s="5">
        <v>36384</v>
      </c>
      <c r="AR5" s="5">
        <v>36415</v>
      </c>
      <c r="AS5" s="5">
        <v>36445</v>
      </c>
      <c r="AT5" s="5">
        <v>36476</v>
      </c>
      <c r="AU5" s="5">
        <v>36506</v>
      </c>
      <c r="AV5" s="5">
        <v>36537</v>
      </c>
      <c r="AW5" s="5">
        <v>36568</v>
      </c>
      <c r="AX5" s="5">
        <v>36597</v>
      </c>
      <c r="AY5" s="5">
        <v>36628</v>
      </c>
      <c r="AZ5" s="5">
        <v>36658</v>
      </c>
      <c r="BA5" s="5">
        <v>36689</v>
      </c>
      <c r="BB5" s="5">
        <v>36719</v>
      </c>
      <c r="BC5" s="5">
        <v>36750</v>
      </c>
      <c r="BD5" s="5">
        <v>36781</v>
      </c>
      <c r="BE5" s="5">
        <v>36811</v>
      </c>
      <c r="BF5" s="5">
        <v>36842</v>
      </c>
      <c r="BG5" s="5">
        <v>36872</v>
      </c>
      <c r="BH5" s="5">
        <v>36903</v>
      </c>
      <c r="BI5" s="5">
        <v>36934</v>
      </c>
      <c r="BJ5" s="5">
        <v>36962</v>
      </c>
      <c r="BK5" s="5">
        <v>36993</v>
      </c>
      <c r="BL5" s="5">
        <v>37023</v>
      </c>
      <c r="BM5" s="5">
        <v>37054</v>
      </c>
      <c r="BN5" s="5">
        <v>37084</v>
      </c>
      <c r="BO5" s="5">
        <v>37115</v>
      </c>
      <c r="BP5" s="5">
        <v>37146</v>
      </c>
      <c r="BQ5" s="5">
        <v>37176</v>
      </c>
      <c r="BR5" s="5">
        <v>37207</v>
      </c>
      <c r="BS5" s="5">
        <v>37237</v>
      </c>
      <c r="BT5" s="5">
        <v>37268</v>
      </c>
      <c r="BU5" s="5">
        <v>37299</v>
      </c>
      <c r="BV5" s="5">
        <v>37327</v>
      </c>
      <c r="BW5" s="5">
        <v>37358</v>
      </c>
      <c r="BX5" s="5">
        <v>37388</v>
      </c>
      <c r="BY5" s="5">
        <v>37419</v>
      </c>
      <c r="BZ5" s="5">
        <v>37449</v>
      </c>
      <c r="CA5" s="5">
        <v>37480</v>
      </c>
      <c r="CB5" s="5">
        <v>37511</v>
      </c>
      <c r="CC5" s="5">
        <v>37541</v>
      </c>
      <c r="CD5" s="5">
        <v>37572</v>
      </c>
      <c r="CE5" s="5">
        <v>37602</v>
      </c>
      <c r="CF5" s="5">
        <v>37633</v>
      </c>
      <c r="CG5" s="5">
        <v>37664</v>
      </c>
      <c r="CH5" s="5">
        <v>37692</v>
      </c>
      <c r="CI5" s="5">
        <v>37723</v>
      </c>
      <c r="CJ5" s="5">
        <v>37753</v>
      </c>
      <c r="CK5" s="5">
        <v>37784</v>
      </c>
      <c r="CL5" s="5">
        <v>37814</v>
      </c>
      <c r="CM5" s="5">
        <v>37845</v>
      </c>
      <c r="CN5" s="5">
        <v>37876</v>
      </c>
      <c r="CO5" s="5">
        <v>37906</v>
      </c>
      <c r="CP5" s="5">
        <v>37937</v>
      </c>
      <c r="CQ5" s="5">
        <v>37967</v>
      </c>
      <c r="CR5" s="5">
        <v>37998</v>
      </c>
      <c r="CS5" s="5">
        <v>38029</v>
      </c>
      <c r="CT5" s="5">
        <v>38058</v>
      </c>
      <c r="CU5" s="5">
        <v>38089</v>
      </c>
      <c r="CV5" s="5">
        <v>38119</v>
      </c>
      <c r="CW5" s="5">
        <v>38150</v>
      </c>
      <c r="CX5" s="5">
        <v>38180</v>
      </c>
      <c r="CY5" s="5">
        <v>38211</v>
      </c>
      <c r="CZ5" s="5">
        <v>38242</v>
      </c>
      <c r="DA5" s="5">
        <v>38272</v>
      </c>
      <c r="DB5" s="5">
        <v>38303</v>
      </c>
      <c r="DC5" s="5">
        <v>38333</v>
      </c>
      <c r="DD5" s="5">
        <v>38364</v>
      </c>
      <c r="DE5" s="5">
        <v>38395</v>
      </c>
      <c r="DF5" s="5">
        <v>38423</v>
      </c>
      <c r="DG5" s="5">
        <v>38454</v>
      </c>
      <c r="DH5" s="5">
        <v>38484</v>
      </c>
      <c r="DI5" s="5">
        <v>38515</v>
      </c>
      <c r="DJ5" s="5">
        <v>38545</v>
      </c>
      <c r="DK5" s="5">
        <v>38576</v>
      </c>
      <c r="DL5" s="5">
        <v>38607</v>
      </c>
      <c r="DM5" s="5">
        <v>38637</v>
      </c>
      <c r="DN5" s="5">
        <v>38668</v>
      </c>
      <c r="DO5" s="5">
        <v>38698</v>
      </c>
      <c r="DP5" s="5">
        <v>38729</v>
      </c>
      <c r="DQ5" s="5">
        <v>38760</v>
      </c>
      <c r="DR5" s="5">
        <v>38788</v>
      </c>
      <c r="DS5" s="5">
        <v>38819</v>
      </c>
      <c r="DT5" s="5">
        <v>38849</v>
      </c>
      <c r="DU5" s="5">
        <v>38880</v>
      </c>
      <c r="DV5" s="5">
        <v>38910</v>
      </c>
      <c r="DW5" s="5">
        <v>38941</v>
      </c>
      <c r="DX5" s="5">
        <v>38972</v>
      </c>
      <c r="DY5" s="5">
        <v>39002</v>
      </c>
      <c r="DZ5" s="5">
        <v>39033</v>
      </c>
      <c r="EA5" s="5">
        <v>39063</v>
      </c>
      <c r="EB5" s="5">
        <v>39094</v>
      </c>
      <c r="EC5" s="5">
        <v>39125</v>
      </c>
      <c r="ED5" s="5">
        <v>39153</v>
      </c>
      <c r="EE5" s="5">
        <v>39184</v>
      </c>
      <c r="EF5" s="5">
        <v>39214</v>
      </c>
      <c r="EG5" s="5">
        <v>39245</v>
      </c>
      <c r="EH5" s="5">
        <v>39275</v>
      </c>
      <c r="EI5" s="5">
        <v>39306</v>
      </c>
      <c r="EJ5" s="5">
        <v>39337</v>
      </c>
      <c r="EK5" s="5">
        <v>39367</v>
      </c>
      <c r="EL5" s="5">
        <v>39398</v>
      </c>
      <c r="EM5" s="5">
        <v>39428</v>
      </c>
      <c r="EN5" s="5">
        <v>39459</v>
      </c>
      <c r="EO5" s="5">
        <v>39490</v>
      </c>
      <c r="EP5" s="5">
        <v>39519</v>
      </c>
      <c r="EQ5" s="5">
        <v>39550</v>
      </c>
      <c r="ER5" s="5">
        <v>39580</v>
      </c>
      <c r="ES5" s="5">
        <v>39611</v>
      </c>
      <c r="ET5" s="5">
        <v>39641</v>
      </c>
      <c r="EU5" s="5">
        <v>39672</v>
      </c>
      <c r="EV5" s="5">
        <v>39703</v>
      </c>
      <c r="EW5" s="5">
        <v>39733</v>
      </c>
      <c r="EX5" s="5">
        <v>39764</v>
      </c>
      <c r="EY5" s="5">
        <v>39794</v>
      </c>
      <c r="EZ5" s="5">
        <v>39825</v>
      </c>
      <c r="FA5" s="5">
        <v>39856</v>
      </c>
      <c r="FB5" s="5">
        <v>39884</v>
      </c>
      <c r="FC5" s="5">
        <v>39915</v>
      </c>
      <c r="FD5" s="5">
        <v>39945</v>
      </c>
      <c r="FE5" s="5">
        <v>39976</v>
      </c>
      <c r="FF5" s="5">
        <v>40006</v>
      </c>
      <c r="FG5" s="5">
        <v>40037</v>
      </c>
      <c r="FH5" s="5">
        <v>40068</v>
      </c>
      <c r="FI5" s="5">
        <v>40098</v>
      </c>
      <c r="FJ5" s="5">
        <v>40129</v>
      </c>
      <c r="FK5" s="5">
        <v>40159</v>
      </c>
      <c r="FL5" s="5">
        <v>40190</v>
      </c>
      <c r="FM5" s="5">
        <v>40221</v>
      </c>
      <c r="FN5" s="5">
        <v>40249</v>
      </c>
      <c r="FO5" s="5">
        <v>40280</v>
      </c>
      <c r="FP5" s="5">
        <v>40310</v>
      </c>
      <c r="FQ5" s="5">
        <v>40341</v>
      </c>
      <c r="FR5" s="5">
        <v>40371</v>
      </c>
      <c r="FS5" s="5">
        <v>40402</v>
      </c>
      <c r="FT5" s="5">
        <v>40433</v>
      </c>
      <c r="FU5" s="5">
        <v>40463</v>
      </c>
      <c r="FV5" s="5">
        <v>40494</v>
      </c>
      <c r="FW5" s="5">
        <v>40524</v>
      </c>
      <c r="FX5" s="5">
        <v>40555</v>
      </c>
      <c r="FY5" s="5">
        <v>40586</v>
      </c>
      <c r="FZ5" s="5">
        <v>40614</v>
      </c>
      <c r="GA5" s="5">
        <v>40645</v>
      </c>
      <c r="GB5" s="5">
        <v>40675</v>
      </c>
      <c r="GC5" s="5">
        <v>40706</v>
      </c>
      <c r="GD5" s="5">
        <v>40736</v>
      </c>
      <c r="GE5" s="5">
        <v>40767</v>
      </c>
      <c r="GF5" s="5">
        <v>40798</v>
      </c>
      <c r="GG5" s="5">
        <v>40828</v>
      </c>
      <c r="GH5" s="5">
        <v>40859</v>
      </c>
      <c r="GI5" s="5">
        <v>40889</v>
      </c>
      <c r="GJ5" s="5">
        <v>40920</v>
      </c>
      <c r="GK5" s="5">
        <v>40951</v>
      </c>
      <c r="GL5" s="5">
        <v>40980</v>
      </c>
      <c r="GM5" s="5">
        <v>41011</v>
      </c>
      <c r="GN5" s="5">
        <v>41041</v>
      </c>
      <c r="GO5" s="5">
        <v>41072</v>
      </c>
      <c r="GP5" s="5">
        <v>41102</v>
      </c>
      <c r="GQ5" s="5">
        <v>41133</v>
      </c>
      <c r="GR5" s="5">
        <v>41164</v>
      </c>
      <c r="GS5" s="5">
        <v>41194</v>
      </c>
      <c r="GT5" s="5">
        <v>41225</v>
      </c>
      <c r="GU5" s="5">
        <v>41255</v>
      </c>
      <c r="GV5" s="5">
        <v>41286</v>
      </c>
      <c r="GW5" s="5">
        <v>41317</v>
      </c>
      <c r="GX5" s="5">
        <v>41345</v>
      </c>
      <c r="GY5" s="5">
        <v>41376</v>
      </c>
      <c r="GZ5" s="5">
        <v>41406</v>
      </c>
      <c r="HA5" s="5">
        <v>41437</v>
      </c>
      <c r="HB5" s="5">
        <v>41467</v>
      </c>
      <c r="HC5" s="5">
        <v>41498</v>
      </c>
      <c r="HD5" s="5">
        <v>41529</v>
      </c>
      <c r="HE5" s="5">
        <v>41559</v>
      </c>
      <c r="HF5" s="5">
        <v>41590</v>
      </c>
      <c r="HG5" s="5">
        <v>41620</v>
      </c>
      <c r="HH5" s="5">
        <v>41651</v>
      </c>
      <c r="HI5" s="5">
        <v>41682</v>
      </c>
      <c r="HJ5" s="5">
        <v>41710</v>
      </c>
      <c r="HK5" s="5">
        <v>41741</v>
      </c>
      <c r="HL5" s="5">
        <v>41771</v>
      </c>
      <c r="HM5" s="5">
        <v>41802</v>
      </c>
      <c r="HN5" s="5">
        <v>41832</v>
      </c>
      <c r="HO5" s="5">
        <v>41863</v>
      </c>
      <c r="HP5" s="5">
        <v>41894</v>
      </c>
      <c r="HQ5" s="5">
        <v>41924</v>
      </c>
      <c r="HR5" s="5">
        <v>41955</v>
      </c>
      <c r="HS5" s="5">
        <v>41985</v>
      </c>
      <c r="HT5" s="5">
        <v>42016</v>
      </c>
      <c r="HU5" s="5">
        <v>42047</v>
      </c>
      <c r="HV5" s="5">
        <v>42075</v>
      </c>
      <c r="HW5" s="5">
        <v>42106</v>
      </c>
    </row>
    <row r="6" spans="1:231" x14ac:dyDescent="0.25">
      <c r="A6" s="4" t="s">
        <v>53</v>
      </c>
      <c r="B6" s="4" t="s">
        <v>56</v>
      </c>
      <c r="C6" s="2">
        <v>848.2</v>
      </c>
      <c r="D6" s="2">
        <v>803.22</v>
      </c>
      <c r="E6" s="2">
        <v>668.28</v>
      </c>
      <c r="F6" s="2">
        <v>449.8</v>
      </c>
      <c r="G6" s="2">
        <v>452.64</v>
      </c>
      <c r="H6" s="2">
        <v>511.68</v>
      </c>
      <c r="I6" s="2">
        <v>541.65</v>
      </c>
      <c r="J6" s="2">
        <v>518.66999999999996</v>
      </c>
      <c r="K6" s="2">
        <v>525.24</v>
      </c>
      <c r="L6" s="2">
        <v>510.49</v>
      </c>
      <c r="M6" s="2">
        <v>944.74</v>
      </c>
      <c r="N6" s="2">
        <v>679.55000000000007</v>
      </c>
      <c r="O6" s="2">
        <v>911.92000000000007</v>
      </c>
      <c r="P6" s="2">
        <v>870.4</v>
      </c>
      <c r="Q6" s="2">
        <v>888.86</v>
      </c>
      <c r="R6" s="2">
        <v>1222.19</v>
      </c>
      <c r="S6" s="2">
        <v>1456.66</v>
      </c>
      <c r="T6" s="2">
        <v>2313.65</v>
      </c>
      <c r="U6" s="2">
        <v>2265.39</v>
      </c>
      <c r="V6" s="2">
        <v>1874.8500000000001</v>
      </c>
      <c r="W6" s="2">
        <v>2564.4500000000003</v>
      </c>
      <c r="X6" s="2">
        <v>2693.75</v>
      </c>
      <c r="Y6" s="2">
        <v>2806.89</v>
      </c>
      <c r="Z6" s="2">
        <v>3534.2000000000003</v>
      </c>
      <c r="AA6" s="2">
        <v>5247.53</v>
      </c>
      <c r="AB6" s="2">
        <v>5301.96</v>
      </c>
      <c r="AC6" s="2">
        <v>5268.04</v>
      </c>
      <c r="AD6" s="2">
        <v>8389.52</v>
      </c>
      <c r="AE6" s="2">
        <v>10240.219999999999</v>
      </c>
      <c r="AF6" s="2">
        <v>8576.02</v>
      </c>
      <c r="AG6" s="2">
        <v>12286.92</v>
      </c>
      <c r="AH6" s="2">
        <v>16953.55</v>
      </c>
      <c r="AI6" s="2">
        <v>19312.59</v>
      </c>
      <c r="AJ6" s="2">
        <v>39673.78</v>
      </c>
      <c r="AK6" s="2">
        <v>29804.670000000002</v>
      </c>
      <c r="AL6" s="2">
        <v>35289.910000000003</v>
      </c>
      <c r="AM6" s="2">
        <v>40691.17</v>
      </c>
      <c r="AN6" s="2">
        <v>34074.32</v>
      </c>
      <c r="AO6" s="2">
        <v>30626.14</v>
      </c>
      <c r="AP6" s="2">
        <v>34022.75</v>
      </c>
      <c r="AQ6" s="2">
        <v>32738.95</v>
      </c>
      <c r="AR6" s="2">
        <v>44158.61</v>
      </c>
      <c r="AS6" s="2">
        <v>45032.73</v>
      </c>
      <c r="AT6" s="2">
        <v>51005.770000000004</v>
      </c>
      <c r="AU6" s="2">
        <v>93055.25</v>
      </c>
      <c r="AV6" s="2">
        <v>94124.69</v>
      </c>
      <c r="AW6" s="2">
        <v>90209</v>
      </c>
      <c r="AX6" s="2">
        <v>93746.31</v>
      </c>
      <c r="AY6" s="2">
        <v>73985.75</v>
      </c>
      <c r="AZ6" s="2">
        <v>68281.440000000002</v>
      </c>
      <c r="BA6" s="2">
        <v>74664.81</v>
      </c>
      <c r="BB6" s="2">
        <v>67874</v>
      </c>
      <c r="BC6" s="2">
        <v>70658.44</v>
      </c>
      <c r="BD6" s="2">
        <v>58779.03</v>
      </c>
      <c r="BE6" s="2">
        <v>31106.2</v>
      </c>
      <c r="BF6" s="2">
        <v>31003.200000000001</v>
      </c>
      <c r="BG6" s="2">
        <v>19673.13</v>
      </c>
      <c r="BH6" s="2">
        <v>14591.76</v>
      </c>
      <c r="BI6" s="2">
        <v>15656.1</v>
      </c>
      <c r="BJ6" s="2">
        <v>8995.39</v>
      </c>
      <c r="BK6" s="2">
        <v>9592.5500000000011</v>
      </c>
      <c r="BL6" s="2">
        <v>10085.23</v>
      </c>
      <c r="BM6" s="2">
        <v>10266.64</v>
      </c>
      <c r="BN6" s="2">
        <v>10351.68</v>
      </c>
      <c r="BO6" s="2">
        <v>8741.67</v>
      </c>
      <c r="BP6" s="2">
        <v>6655.46</v>
      </c>
      <c r="BQ6" s="2">
        <v>6848.21</v>
      </c>
      <c r="BR6" s="2">
        <v>7803.68</v>
      </c>
      <c r="BS6" s="2">
        <v>10902.37</v>
      </c>
      <c r="BT6" s="2">
        <v>11483.37</v>
      </c>
      <c r="BU6" s="2">
        <v>9301.75</v>
      </c>
      <c r="BV6" s="2">
        <v>11518.68</v>
      </c>
      <c r="BW6" s="2">
        <v>9352.98</v>
      </c>
      <c r="BX6" s="2">
        <v>9243.39</v>
      </c>
      <c r="BY6" s="2">
        <v>9464.61</v>
      </c>
      <c r="BZ6" s="2">
        <v>7736.7</v>
      </c>
      <c r="CA6" s="2">
        <v>7188.83</v>
      </c>
      <c r="CB6" s="2">
        <v>6215.91</v>
      </c>
      <c r="CC6" s="2">
        <v>8023.63</v>
      </c>
      <c r="CD6" s="2">
        <v>9296.83</v>
      </c>
      <c r="CE6" s="2">
        <v>10588.050000000001</v>
      </c>
      <c r="CF6" s="2">
        <v>12011.41</v>
      </c>
      <c r="CG6" s="2">
        <v>10912.37</v>
      </c>
      <c r="CH6" s="2">
        <v>11466.32</v>
      </c>
      <c r="CI6" s="2">
        <v>14597.31</v>
      </c>
      <c r="CJ6" s="2">
        <v>15786.31</v>
      </c>
      <c r="CK6" s="2">
        <v>17915.689999999999</v>
      </c>
      <c r="CL6" s="2">
        <v>19417.7</v>
      </c>
      <c r="CM6" s="2">
        <v>18211.95</v>
      </c>
      <c r="CN6" s="2">
        <v>21244.23</v>
      </c>
      <c r="CO6" s="2">
        <v>26445.49</v>
      </c>
      <c r="CP6" s="2">
        <v>27956.41</v>
      </c>
      <c r="CQ6" s="2">
        <v>28252.21</v>
      </c>
      <c r="CR6" s="2">
        <v>32695.780000000002</v>
      </c>
      <c r="CS6" s="2">
        <v>31236.5</v>
      </c>
      <c r="CT6" s="2">
        <v>28615.170000000002</v>
      </c>
      <c r="CU6" s="2">
        <v>36676.92</v>
      </c>
      <c r="CV6" s="2">
        <v>36469.379999999997</v>
      </c>
      <c r="CW6" s="2">
        <v>43633.950000000004</v>
      </c>
      <c r="CX6" s="2">
        <v>40751.980000000003</v>
      </c>
      <c r="CY6" s="2">
        <v>37483.879999999997</v>
      </c>
      <c r="CZ6" s="2">
        <v>42286.71</v>
      </c>
      <c r="DA6" s="2">
        <v>46572.5</v>
      </c>
      <c r="DB6" s="2">
        <v>51968.12</v>
      </c>
      <c r="DC6" s="2">
        <v>52270.57</v>
      </c>
      <c r="DD6" s="2">
        <v>49685.91</v>
      </c>
      <c r="DE6" s="2">
        <v>46950.03</v>
      </c>
      <c r="DF6" s="2">
        <v>43904.04</v>
      </c>
      <c r="DG6" s="2">
        <v>47552.35</v>
      </c>
      <c r="DH6" s="2">
        <v>48470.91</v>
      </c>
      <c r="DI6" s="2">
        <v>51403.49</v>
      </c>
      <c r="DJ6" s="2">
        <v>50593.54</v>
      </c>
      <c r="DK6" s="2">
        <v>48749.73</v>
      </c>
      <c r="DL6" s="2">
        <v>47777.54</v>
      </c>
      <c r="DM6" s="2">
        <v>47805.73</v>
      </c>
      <c r="DN6" s="2">
        <v>54607.130000000005</v>
      </c>
      <c r="DO6" s="2">
        <v>56862.880000000005</v>
      </c>
      <c r="DP6" s="2">
        <v>58012.1</v>
      </c>
      <c r="DQ6" s="2">
        <v>46123.090000000004</v>
      </c>
      <c r="DR6" s="2">
        <v>43357.919999999998</v>
      </c>
      <c r="DS6" s="2">
        <v>44095.200000000004</v>
      </c>
      <c r="DT6" s="2">
        <v>43405.14</v>
      </c>
      <c r="DU6" s="2">
        <v>41954.11</v>
      </c>
      <c r="DV6" s="2">
        <v>47025.770000000004</v>
      </c>
      <c r="DW6" s="2">
        <v>37982.340000000004</v>
      </c>
      <c r="DX6" s="2">
        <v>40178.400000000001</v>
      </c>
      <c r="DY6" s="2">
        <v>33313.949999999997</v>
      </c>
      <c r="DZ6" s="2">
        <v>37256.36</v>
      </c>
      <c r="EA6" s="2">
        <v>36385.82</v>
      </c>
      <c r="EB6" s="2">
        <v>40058.410000000003</v>
      </c>
      <c r="EC6" s="2">
        <v>39677.550000000003</v>
      </c>
      <c r="ED6" s="2">
        <v>40682.620000000003</v>
      </c>
      <c r="EE6" s="2">
        <v>42337.599999999999</v>
      </c>
      <c r="EF6" s="2">
        <v>40382.79</v>
      </c>
      <c r="EG6" s="2">
        <v>36351.230000000003</v>
      </c>
      <c r="EH6" s="2">
        <v>36230.29</v>
      </c>
      <c r="EI6" s="2">
        <v>32068.86</v>
      </c>
      <c r="EJ6" s="2">
        <v>31559.84</v>
      </c>
      <c r="EK6" s="2">
        <v>38150.43</v>
      </c>
      <c r="EL6" s="2">
        <v>33117.08</v>
      </c>
      <c r="EM6" s="2">
        <v>32796.32</v>
      </c>
      <c r="EN6" s="2">
        <v>31219.31</v>
      </c>
      <c r="EO6" s="2">
        <v>39518.639999999999</v>
      </c>
      <c r="EP6" s="2">
        <v>38042.340000000004</v>
      </c>
      <c r="EQ6" s="2">
        <v>38995.410000000003</v>
      </c>
      <c r="ER6" s="2">
        <v>34753.61</v>
      </c>
      <c r="ES6" s="2">
        <v>32359.64</v>
      </c>
      <c r="ET6" s="2">
        <v>32428.440000000002</v>
      </c>
      <c r="EU6" s="2">
        <v>28311.68</v>
      </c>
      <c r="EV6" s="2">
        <v>26440.850000000002</v>
      </c>
      <c r="EW6" s="2">
        <v>17031.36</v>
      </c>
      <c r="EX6" s="2">
        <v>14329.06</v>
      </c>
      <c r="EY6" s="2">
        <v>18223.13</v>
      </c>
      <c r="EZ6" s="2">
        <v>16934.349999999999</v>
      </c>
      <c r="FA6" s="2">
        <v>17544.100000000002</v>
      </c>
      <c r="FB6" s="2">
        <v>18961.13</v>
      </c>
      <c r="FC6" s="2">
        <v>18779.88</v>
      </c>
      <c r="FD6" s="2">
        <v>21074.36</v>
      </c>
      <c r="FE6" s="2">
        <v>22888.7</v>
      </c>
      <c r="FF6" s="2">
        <v>20837.09</v>
      </c>
      <c r="FG6" s="2">
        <v>20601.760000000002</v>
      </c>
      <c r="FH6" s="2">
        <v>21878.84</v>
      </c>
      <c r="FI6" s="2">
        <v>23506.78</v>
      </c>
      <c r="FJ6" s="2">
        <v>22416.91</v>
      </c>
      <c r="FK6" s="2">
        <v>22052.63</v>
      </c>
      <c r="FL6" s="2">
        <v>23369.62</v>
      </c>
      <c r="FM6" s="2">
        <v>21254.03</v>
      </c>
      <c r="FN6" s="2">
        <v>22851.27</v>
      </c>
      <c r="FO6" s="2">
        <v>24699.54</v>
      </c>
      <c r="FP6" s="2">
        <v>22811.96</v>
      </c>
      <c r="FQ6" s="2">
        <v>21177.61</v>
      </c>
      <c r="FR6" s="2">
        <v>20692.84</v>
      </c>
      <c r="FS6" s="2">
        <v>18673.66</v>
      </c>
      <c r="FT6" s="2">
        <v>18444.45</v>
      </c>
      <c r="FU6" s="2">
        <v>19455.66</v>
      </c>
      <c r="FV6" s="2">
        <v>21572.89</v>
      </c>
      <c r="FW6" s="2">
        <v>22172.510000000002</v>
      </c>
      <c r="FX6" s="2">
        <v>21703.25</v>
      </c>
      <c r="FY6" s="2">
        <v>21963.94</v>
      </c>
      <c r="FZ6" s="2">
        <v>22809.97</v>
      </c>
      <c r="GA6" s="2">
        <v>21421.97</v>
      </c>
      <c r="GB6" s="2">
        <v>22371.49</v>
      </c>
      <c r="GC6" s="2">
        <v>19804.7</v>
      </c>
      <c r="GD6" s="2">
        <v>19361.7</v>
      </c>
      <c r="GE6" s="2">
        <v>17152.59</v>
      </c>
      <c r="GF6" s="2">
        <v>18004.86</v>
      </c>
      <c r="GG6" s="2">
        <v>19911.400000000001</v>
      </c>
      <c r="GH6" s="2">
        <v>20179.64</v>
      </c>
      <c r="GI6" s="2">
        <v>19187.420000000002</v>
      </c>
      <c r="GJ6" s="2">
        <v>19423.080000000002</v>
      </c>
      <c r="GK6" s="2">
        <v>20018.420000000002</v>
      </c>
      <c r="GL6" s="2">
        <v>17587.22</v>
      </c>
      <c r="GM6" s="2">
        <v>18272.98</v>
      </c>
      <c r="GN6" s="2">
        <v>18512</v>
      </c>
      <c r="GO6" s="2">
        <v>18916.7</v>
      </c>
      <c r="GP6" s="2">
        <v>19185.71</v>
      </c>
      <c r="GQ6" s="2">
        <v>17946.939999999999</v>
      </c>
      <c r="GR6" s="2">
        <v>18243.100000000002</v>
      </c>
      <c r="GS6" s="2">
        <v>18811.71</v>
      </c>
      <c r="GT6" s="2">
        <v>20708.88</v>
      </c>
      <c r="GU6" s="2">
        <v>22920.5</v>
      </c>
      <c r="GV6" s="2">
        <v>22814.06</v>
      </c>
      <c r="GW6" s="2">
        <v>25084.82</v>
      </c>
      <c r="GX6" s="2">
        <v>24669</v>
      </c>
      <c r="GY6" s="2">
        <v>27190.95</v>
      </c>
      <c r="GZ6" s="2">
        <v>29047.08</v>
      </c>
      <c r="HA6" s="2">
        <v>28029.41</v>
      </c>
      <c r="HB6" s="2">
        <v>29480.14</v>
      </c>
      <c r="HC6" s="2">
        <v>28926.09</v>
      </c>
      <c r="HD6" s="2">
        <v>30252.510000000002</v>
      </c>
      <c r="HE6" s="2">
        <v>34843.96</v>
      </c>
      <c r="HF6" s="2">
        <v>34562.04</v>
      </c>
      <c r="HG6" s="2">
        <v>39918.29</v>
      </c>
      <c r="HH6" s="2">
        <v>41825.450000000004</v>
      </c>
      <c r="HI6" s="2">
        <v>38660.379999999997</v>
      </c>
      <c r="HJ6" s="2">
        <v>37852.200000000004</v>
      </c>
      <c r="HK6" s="2">
        <v>33177.090000000004</v>
      </c>
      <c r="HL6" s="2">
        <v>34684.54</v>
      </c>
      <c r="HM6" s="2">
        <v>37030.400000000001</v>
      </c>
      <c r="HN6" s="2">
        <v>34685.96</v>
      </c>
      <c r="HO6" s="2">
        <v>35328.31</v>
      </c>
      <c r="HP6" s="2">
        <v>42648.590000000004</v>
      </c>
      <c r="HQ6" s="2">
        <v>39386.29</v>
      </c>
      <c r="HR6" s="2">
        <v>47935.98</v>
      </c>
      <c r="HS6" s="2">
        <v>47594.9</v>
      </c>
      <c r="HT6" s="2">
        <v>46230.73</v>
      </c>
      <c r="HU6" s="2">
        <v>41612.410000000003</v>
      </c>
      <c r="HV6" s="2">
        <v>40206.379999999997</v>
      </c>
      <c r="HW6" s="2">
        <v>42293.93</v>
      </c>
    </row>
    <row r="7" spans="1:231" x14ac:dyDescent="0.25">
      <c r="A7" s="3" t="s">
        <v>54</v>
      </c>
      <c r="B7" s="3" t="s">
        <v>57</v>
      </c>
      <c r="C7" s="2">
        <v>1.3751</v>
      </c>
      <c r="D7" s="2">
        <v>1.3021</v>
      </c>
      <c r="E7" s="2">
        <v>1.0834000000000001</v>
      </c>
      <c r="F7" s="2">
        <v>0.72920000000000007</v>
      </c>
      <c r="G7" s="2">
        <v>0.71879999999999999</v>
      </c>
      <c r="H7" s="2">
        <v>0.8125</v>
      </c>
      <c r="I7" s="2">
        <v>0.85940000000000005</v>
      </c>
      <c r="J7" s="2">
        <v>0.82300000000000006</v>
      </c>
      <c r="K7" s="2">
        <v>0.83340000000000003</v>
      </c>
      <c r="L7" s="2">
        <v>0.80210000000000004</v>
      </c>
      <c r="M7" s="2">
        <v>1.4844000000000002</v>
      </c>
      <c r="N7" s="2">
        <v>1.0678000000000001</v>
      </c>
      <c r="O7" s="2">
        <v>1.4298</v>
      </c>
      <c r="P7" s="2">
        <v>1.3647</v>
      </c>
      <c r="Q7" s="2">
        <v>1.3334000000000001</v>
      </c>
      <c r="R7" s="2">
        <v>1.8334000000000001</v>
      </c>
      <c r="S7" s="2">
        <v>2.1225000000000001</v>
      </c>
      <c r="T7" s="2">
        <v>3.3711000000000002</v>
      </c>
      <c r="U7" s="2">
        <v>3.3008000000000002</v>
      </c>
      <c r="V7" s="2">
        <v>2.7187000000000001</v>
      </c>
      <c r="W7" s="2">
        <v>3.7187000000000001</v>
      </c>
      <c r="X7" s="2">
        <v>3.9062000000000001</v>
      </c>
      <c r="Y7" s="2">
        <v>4.0703000000000005</v>
      </c>
      <c r="Z7" s="2">
        <v>5.125</v>
      </c>
      <c r="AA7" s="2">
        <v>7.1562000000000001</v>
      </c>
      <c r="AB7" s="2">
        <v>7.2305000000000001</v>
      </c>
      <c r="AC7" s="2">
        <v>7.1133000000000006</v>
      </c>
      <c r="AD7" s="2">
        <v>11.328100000000001</v>
      </c>
      <c r="AE7" s="2">
        <v>11.921900000000001</v>
      </c>
      <c r="AF7" s="2">
        <v>9.9844000000000008</v>
      </c>
      <c r="AG7" s="2">
        <v>14.3047</v>
      </c>
      <c r="AH7" s="2">
        <v>21.656200000000002</v>
      </c>
      <c r="AI7" s="2">
        <v>24.460900000000002</v>
      </c>
      <c r="AJ7" s="2">
        <v>50.25</v>
      </c>
      <c r="AK7" s="2">
        <v>37.75</v>
      </c>
      <c r="AL7" s="2">
        <v>44</v>
      </c>
      <c r="AM7" s="2">
        <v>50.734400000000001</v>
      </c>
      <c r="AN7" s="2">
        <v>42.484400000000001</v>
      </c>
      <c r="AO7" s="2">
        <v>33.8125</v>
      </c>
      <c r="AP7" s="2">
        <v>37.5625</v>
      </c>
      <c r="AQ7" s="2">
        <v>32.093699999999998</v>
      </c>
      <c r="AR7" s="2">
        <v>42.625</v>
      </c>
      <c r="AS7" s="2">
        <v>43.468700000000005</v>
      </c>
      <c r="AT7" s="2">
        <v>49.234400000000001</v>
      </c>
      <c r="AU7" s="2">
        <v>88.375</v>
      </c>
      <c r="AV7" s="2">
        <v>89.390600000000006</v>
      </c>
      <c r="AW7" s="2">
        <v>85.671900000000008</v>
      </c>
      <c r="AX7" s="2">
        <v>89.031199999999998</v>
      </c>
      <c r="AY7" s="2">
        <v>68.093699999999998</v>
      </c>
      <c r="AZ7" s="2">
        <v>62.843700000000005</v>
      </c>
      <c r="BA7" s="2">
        <v>68.718699999999998</v>
      </c>
      <c r="BB7" s="2">
        <v>62.468700000000005</v>
      </c>
      <c r="BC7" s="2">
        <v>64.3125</v>
      </c>
      <c r="BD7" s="2">
        <v>53.5</v>
      </c>
      <c r="BE7" s="2">
        <v>28.3125</v>
      </c>
      <c r="BF7" s="2">
        <v>28.218700000000002</v>
      </c>
      <c r="BG7" s="2">
        <v>17.906200000000002</v>
      </c>
      <c r="BH7" s="2">
        <v>13.2812</v>
      </c>
      <c r="BI7" s="2">
        <v>14.25</v>
      </c>
      <c r="BJ7" s="2">
        <v>8.1875</v>
      </c>
      <c r="BK7" s="2">
        <v>8.48</v>
      </c>
      <c r="BL7" s="2">
        <v>8.8949999999999996</v>
      </c>
      <c r="BM7" s="2">
        <v>9.0549999999999997</v>
      </c>
      <c r="BN7" s="2">
        <v>9.1300000000000008</v>
      </c>
      <c r="BO7" s="2">
        <v>7.71</v>
      </c>
      <c r="BP7" s="2">
        <v>5.87</v>
      </c>
      <c r="BQ7" s="2">
        <v>6.04</v>
      </c>
      <c r="BR7" s="2">
        <v>6.8500000000000005</v>
      </c>
      <c r="BS7" s="2">
        <v>9.57</v>
      </c>
      <c r="BT7" s="2">
        <v>10.08</v>
      </c>
      <c r="BU7" s="2">
        <v>8.1650000000000009</v>
      </c>
      <c r="BV7" s="2">
        <v>9.68</v>
      </c>
      <c r="BW7" s="2">
        <v>7.86</v>
      </c>
      <c r="BX7" s="2">
        <v>7.73</v>
      </c>
      <c r="BY7" s="2">
        <v>7.915</v>
      </c>
      <c r="BZ7" s="2">
        <v>6.4700000000000006</v>
      </c>
      <c r="CA7" s="2">
        <v>5.9850000000000003</v>
      </c>
      <c r="CB7" s="2">
        <v>5.1749999999999998</v>
      </c>
      <c r="CC7" s="2">
        <v>6.6800000000000006</v>
      </c>
      <c r="CD7" s="2">
        <v>7.74</v>
      </c>
      <c r="CE7" s="2">
        <v>8.8150000000000013</v>
      </c>
      <c r="CF7" s="2">
        <v>10</v>
      </c>
      <c r="CG7" s="2">
        <v>9.0850000000000009</v>
      </c>
      <c r="CH7" s="2">
        <v>9.5950000000000006</v>
      </c>
      <c r="CI7" s="2">
        <v>12.215</v>
      </c>
      <c r="CJ7" s="2">
        <v>13.085000000000001</v>
      </c>
      <c r="CK7" s="2">
        <v>14.850000000000001</v>
      </c>
      <c r="CL7" s="2">
        <v>16.095000000000002</v>
      </c>
      <c r="CM7" s="2">
        <v>14.925000000000001</v>
      </c>
      <c r="CN7" s="2">
        <v>17.41</v>
      </c>
      <c r="CO7" s="2">
        <v>21.580000000000002</v>
      </c>
      <c r="CP7" s="2">
        <v>21.265000000000001</v>
      </c>
      <c r="CQ7" s="2">
        <v>21.490000000000002</v>
      </c>
      <c r="CR7" s="2">
        <v>24.87</v>
      </c>
      <c r="CS7" s="2">
        <v>23.76</v>
      </c>
      <c r="CT7" s="2">
        <v>21.51</v>
      </c>
      <c r="CU7" s="2">
        <v>27.57</v>
      </c>
      <c r="CV7" s="2">
        <v>27.080000000000002</v>
      </c>
      <c r="CW7" s="2">
        <v>32.4</v>
      </c>
      <c r="CX7" s="2">
        <v>30.26</v>
      </c>
      <c r="CY7" s="2">
        <v>27.55</v>
      </c>
      <c r="CZ7" s="2">
        <v>31.080000000000002</v>
      </c>
      <c r="DA7" s="2">
        <v>34.230000000000004</v>
      </c>
      <c r="DB7" s="2">
        <v>37.800000000000004</v>
      </c>
      <c r="DC7" s="2">
        <v>38.020000000000003</v>
      </c>
      <c r="DD7" s="2">
        <v>36.14</v>
      </c>
      <c r="DE7" s="2">
        <v>34.15</v>
      </c>
      <c r="DF7" s="2">
        <v>31.650000000000002</v>
      </c>
      <c r="DG7" s="2">
        <v>34.28</v>
      </c>
      <c r="DH7" s="2">
        <v>34.71</v>
      </c>
      <c r="DI7" s="2">
        <v>36.81</v>
      </c>
      <c r="DJ7" s="2">
        <v>36.230000000000004</v>
      </c>
      <c r="DK7" s="2">
        <v>34.6</v>
      </c>
      <c r="DL7" s="2">
        <v>33.910000000000004</v>
      </c>
      <c r="DM7" s="2">
        <v>33.93</v>
      </c>
      <c r="DN7" s="2">
        <v>38.49</v>
      </c>
      <c r="DO7" s="2">
        <v>40.080000000000005</v>
      </c>
      <c r="DP7" s="2">
        <v>40.89</v>
      </c>
      <c r="DQ7" s="2">
        <v>32.51</v>
      </c>
      <c r="DR7" s="2">
        <v>30.580000000000002</v>
      </c>
      <c r="DS7" s="2">
        <v>31.1</v>
      </c>
      <c r="DT7" s="2">
        <v>30.810000000000002</v>
      </c>
      <c r="DU7" s="2">
        <v>29.78</v>
      </c>
      <c r="DV7" s="2">
        <v>33.380000000000003</v>
      </c>
      <c r="DW7" s="2">
        <v>27.5</v>
      </c>
      <c r="DX7" s="2">
        <v>29.09</v>
      </c>
      <c r="DY7" s="2">
        <v>24.12</v>
      </c>
      <c r="DZ7" s="2">
        <v>27.39</v>
      </c>
      <c r="EA7" s="2">
        <v>26.75</v>
      </c>
      <c r="EB7" s="2">
        <v>29.450000000000003</v>
      </c>
      <c r="EC7" s="2">
        <v>29.17</v>
      </c>
      <c r="ED7" s="2">
        <v>29.990000000000002</v>
      </c>
      <c r="EE7" s="2">
        <v>31.21</v>
      </c>
      <c r="EF7" s="2">
        <v>30.05</v>
      </c>
      <c r="EG7" s="2">
        <v>27.05</v>
      </c>
      <c r="EH7" s="2">
        <v>26.96</v>
      </c>
      <c r="EI7" s="2">
        <v>23.94</v>
      </c>
      <c r="EJ7" s="2">
        <v>23.560000000000002</v>
      </c>
      <c r="EK7" s="2">
        <v>28.48</v>
      </c>
      <c r="EL7" s="2">
        <v>24.78</v>
      </c>
      <c r="EM7" s="2">
        <v>24.540000000000003</v>
      </c>
      <c r="EN7" s="2">
        <v>23.36</v>
      </c>
      <c r="EO7" s="2">
        <v>29.57</v>
      </c>
      <c r="EP7" s="2">
        <v>28.450000000000003</v>
      </c>
      <c r="EQ7" s="2">
        <v>28.34</v>
      </c>
      <c r="ER7" s="2">
        <v>25.26</v>
      </c>
      <c r="ES7" s="2">
        <v>23.52</v>
      </c>
      <c r="ET7" s="2">
        <v>23.57</v>
      </c>
      <c r="EU7" s="2">
        <v>20.43</v>
      </c>
      <c r="EV7" s="2">
        <v>19.080000000000002</v>
      </c>
      <c r="EW7" s="2">
        <v>12.290000000000001</v>
      </c>
      <c r="EX7" s="2">
        <v>10.34</v>
      </c>
      <c r="EY7" s="2">
        <v>13.15</v>
      </c>
      <c r="EZ7" s="2">
        <v>12.22</v>
      </c>
      <c r="FA7" s="2">
        <v>12.66</v>
      </c>
      <c r="FB7" s="2">
        <v>13.600000000000001</v>
      </c>
      <c r="FC7" s="2">
        <v>13.47</v>
      </c>
      <c r="FD7" s="2">
        <v>15.100000000000001</v>
      </c>
      <c r="FE7" s="2">
        <v>16.400000000000002</v>
      </c>
      <c r="FF7" s="2">
        <v>14.930000000000001</v>
      </c>
      <c r="FG7" s="2">
        <v>14.680000000000001</v>
      </c>
      <c r="FH7" s="2">
        <v>15.590000000000002</v>
      </c>
      <c r="FI7" s="2">
        <v>16.75</v>
      </c>
      <c r="FJ7" s="2">
        <v>16</v>
      </c>
      <c r="FK7" s="2">
        <v>15.74</v>
      </c>
      <c r="FL7" s="2">
        <v>16.68</v>
      </c>
      <c r="FM7" s="2">
        <v>15.17</v>
      </c>
      <c r="FN7" s="2">
        <v>16.32</v>
      </c>
      <c r="FO7" s="2">
        <v>17.64</v>
      </c>
      <c r="FP7" s="2">
        <v>16.470000000000002</v>
      </c>
      <c r="FQ7" s="2">
        <v>15.290000000000001</v>
      </c>
      <c r="FR7" s="2">
        <v>14.940000000000001</v>
      </c>
      <c r="FS7" s="2">
        <v>13.850000000000001</v>
      </c>
      <c r="FT7" s="2">
        <v>13.680000000000001</v>
      </c>
      <c r="FU7" s="2">
        <v>14.430000000000001</v>
      </c>
      <c r="FV7" s="2">
        <v>16.55</v>
      </c>
      <c r="FW7" s="2">
        <v>17.010000000000002</v>
      </c>
      <c r="FX7" s="2">
        <v>16.650000000000002</v>
      </c>
      <c r="FY7" s="2">
        <v>16.850000000000001</v>
      </c>
      <c r="FZ7" s="2">
        <v>17.420000000000002</v>
      </c>
      <c r="GA7" s="2">
        <v>16.36</v>
      </c>
      <c r="GB7" s="2">
        <v>17.170000000000002</v>
      </c>
      <c r="GC7" s="2">
        <v>15.200000000000001</v>
      </c>
      <c r="GD7" s="2">
        <v>14.860000000000001</v>
      </c>
      <c r="GE7" s="2">
        <v>13.585000000000001</v>
      </c>
      <c r="GF7" s="2">
        <v>14.260000000000002</v>
      </c>
      <c r="GG7" s="2">
        <v>15.770000000000001</v>
      </c>
      <c r="GH7" s="2">
        <v>16.27</v>
      </c>
      <c r="GI7" s="2">
        <v>15.47</v>
      </c>
      <c r="GJ7" s="2">
        <v>15.66</v>
      </c>
      <c r="GK7" s="2">
        <v>16.14</v>
      </c>
      <c r="GL7" s="2">
        <v>14.49</v>
      </c>
      <c r="GM7" s="2">
        <v>15.055000000000001</v>
      </c>
      <c r="GN7" s="2">
        <v>15.190000000000001</v>
      </c>
      <c r="GO7" s="2">
        <v>15.47</v>
      </c>
      <c r="GP7" s="2">
        <v>15.690000000000001</v>
      </c>
      <c r="GQ7" s="2">
        <v>15.15</v>
      </c>
      <c r="GR7" s="2">
        <v>15.4</v>
      </c>
      <c r="GS7" s="2">
        <v>15.88</v>
      </c>
      <c r="GT7" s="2">
        <v>17.510000000000002</v>
      </c>
      <c r="GU7" s="2">
        <v>19.380000000000003</v>
      </c>
      <c r="GV7" s="2">
        <v>19.290000000000003</v>
      </c>
      <c r="GW7" s="2">
        <v>21.21</v>
      </c>
      <c r="GX7" s="2">
        <v>22.400000000000002</v>
      </c>
      <c r="GY7" s="2">
        <v>24.69</v>
      </c>
      <c r="GZ7" s="2">
        <v>26.830000000000002</v>
      </c>
      <c r="HA7" s="2">
        <v>25.89</v>
      </c>
      <c r="HB7" s="2">
        <v>27.23</v>
      </c>
      <c r="HC7" s="2">
        <v>28.35</v>
      </c>
      <c r="HD7" s="2">
        <v>29.650000000000002</v>
      </c>
      <c r="HE7" s="2">
        <v>34.15</v>
      </c>
      <c r="HF7" s="2">
        <v>34.07</v>
      </c>
      <c r="HG7" s="2">
        <v>39.35</v>
      </c>
      <c r="HH7" s="2">
        <v>41.230000000000004</v>
      </c>
      <c r="HI7" s="2">
        <v>38.11</v>
      </c>
      <c r="HJ7" s="2">
        <v>37.5</v>
      </c>
      <c r="HK7" s="2">
        <v>32.868400000000001</v>
      </c>
      <c r="HL7" s="2">
        <v>34.450000000000003</v>
      </c>
      <c r="HM7" s="2">
        <v>36.78</v>
      </c>
      <c r="HN7" s="2">
        <v>35.43</v>
      </c>
      <c r="HO7" s="2">
        <v>35.520000000000003</v>
      </c>
      <c r="HP7" s="2">
        <v>42.88</v>
      </c>
      <c r="HQ7" s="2">
        <v>39.6</v>
      </c>
      <c r="HR7" s="2">
        <v>50.6</v>
      </c>
      <c r="HS7" s="2">
        <v>50.24</v>
      </c>
      <c r="HT7" s="2">
        <v>48.800000000000004</v>
      </c>
      <c r="HU7" s="2">
        <v>43.925000000000004</v>
      </c>
      <c r="HV7" s="2">
        <v>42.95</v>
      </c>
      <c r="HW7" s="2">
        <v>45.18</v>
      </c>
    </row>
    <row r="8" spans="1:231" x14ac:dyDescent="0.25">
      <c r="A8" s="3" t="s">
        <v>55</v>
      </c>
      <c r="B8" s="3" t="s">
        <v>58</v>
      </c>
      <c r="C8" s="2">
        <v>100</v>
      </c>
      <c r="D8" s="2">
        <v>94.7</v>
      </c>
      <c r="E8" s="2">
        <v>78.790000000000006</v>
      </c>
      <c r="F8" s="2">
        <v>53.03</v>
      </c>
      <c r="G8" s="2">
        <v>52.27</v>
      </c>
      <c r="H8" s="2">
        <v>59.09</v>
      </c>
      <c r="I8" s="2">
        <v>62.5</v>
      </c>
      <c r="J8" s="2">
        <v>59.85</v>
      </c>
      <c r="K8" s="2">
        <v>60.61</v>
      </c>
      <c r="L8" s="2">
        <v>58.33</v>
      </c>
      <c r="M8" s="2">
        <v>107.95</v>
      </c>
      <c r="N8" s="2">
        <v>77.650000000000006</v>
      </c>
      <c r="O8" s="2">
        <v>103.98</v>
      </c>
      <c r="P8" s="2">
        <v>99.240000000000009</v>
      </c>
      <c r="Q8" s="2">
        <v>96.97</v>
      </c>
      <c r="R8" s="2">
        <v>133.33000000000001</v>
      </c>
      <c r="S8" s="2">
        <v>154.36000000000001</v>
      </c>
      <c r="T8" s="2">
        <v>245.16</v>
      </c>
      <c r="U8" s="2">
        <v>240.04</v>
      </c>
      <c r="V8" s="2">
        <v>197.72</v>
      </c>
      <c r="W8" s="2">
        <v>270.44</v>
      </c>
      <c r="X8" s="2">
        <v>284.08</v>
      </c>
      <c r="Y8" s="2">
        <v>296.01</v>
      </c>
      <c r="Z8" s="2">
        <v>372.71</v>
      </c>
      <c r="AA8" s="2">
        <v>520.43000000000006</v>
      </c>
      <c r="AB8" s="2">
        <v>525.83000000000004</v>
      </c>
      <c r="AC8" s="2">
        <v>517.29999999999995</v>
      </c>
      <c r="AD8" s="2">
        <v>823.82</v>
      </c>
      <c r="AE8" s="2">
        <v>867</v>
      </c>
      <c r="AF8" s="2">
        <v>726.1</v>
      </c>
      <c r="AG8" s="2">
        <v>1040.29</v>
      </c>
      <c r="AH8" s="2">
        <v>1574.92</v>
      </c>
      <c r="AI8" s="2">
        <v>1778.89</v>
      </c>
      <c r="AJ8" s="2">
        <v>3654.36</v>
      </c>
      <c r="AK8" s="2">
        <v>2745.32</v>
      </c>
      <c r="AL8" s="2">
        <v>3199.84</v>
      </c>
      <c r="AM8" s="2">
        <v>3689.59</v>
      </c>
      <c r="AN8" s="2">
        <v>3089.62</v>
      </c>
      <c r="AO8" s="2">
        <v>2458.9700000000003</v>
      </c>
      <c r="AP8" s="2">
        <v>2731.68</v>
      </c>
      <c r="AQ8" s="2">
        <v>2333.9700000000003</v>
      </c>
      <c r="AR8" s="2">
        <v>3099.84</v>
      </c>
      <c r="AS8" s="2">
        <v>3161.21</v>
      </c>
      <c r="AT8" s="2">
        <v>3580.5</v>
      </c>
      <c r="AU8" s="2">
        <v>6426.95</v>
      </c>
      <c r="AV8" s="2">
        <v>6500.81</v>
      </c>
      <c r="AW8" s="2">
        <v>6230.37</v>
      </c>
      <c r="AX8" s="2">
        <v>6474.68</v>
      </c>
      <c r="AY8" s="2">
        <v>4952.0200000000004</v>
      </c>
      <c r="AZ8" s="2">
        <v>4570.22</v>
      </c>
      <c r="BA8" s="2">
        <v>4997.4800000000005</v>
      </c>
      <c r="BB8" s="2">
        <v>4542.95</v>
      </c>
      <c r="BC8" s="2">
        <v>4677.04</v>
      </c>
      <c r="BD8" s="2">
        <v>3890.71</v>
      </c>
      <c r="BE8" s="2">
        <v>2058.9900000000002</v>
      </c>
      <c r="BF8" s="2">
        <v>2052.17</v>
      </c>
      <c r="BG8" s="2">
        <v>1302.21</v>
      </c>
      <c r="BH8" s="2">
        <v>965.86</v>
      </c>
      <c r="BI8" s="2">
        <v>1036.31</v>
      </c>
      <c r="BJ8" s="2">
        <v>595.41999999999996</v>
      </c>
      <c r="BK8" s="2">
        <v>616.70000000000005</v>
      </c>
      <c r="BL8" s="2">
        <v>646.88</v>
      </c>
      <c r="BM8" s="2">
        <v>658.51</v>
      </c>
      <c r="BN8" s="2">
        <v>663.97</v>
      </c>
      <c r="BO8" s="2">
        <v>560.70000000000005</v>
      </c>
      <c r="BP8" s="2">
        <v>426.89</v>
      </c>
      <c r="BQ8" s="2">
        <v>439.25</v>
      </c>
      <c r="BR8" s="2">
        <v>498.16</v>
      </c>
      <c r="BS8" s="2">
        <v>695.97</v>
      </c>
      <c r="BT8" s="2">
        <v>733.05000000000007</v>
      </c>
      <c r="BU8" s="2">
        <v>593.79</v>
      </c>
      <c r="BV8" s="2">
        <v>703.96</v>
      </c>
      <c r="BW8" s="2">
        <v>571.61</v>
      </c>
      <c r="BX8" s="2">
        <v>562.15</v>
      </c>
      <c r="BY8" s="2">
        <v>575.61</v>
      </c>
      <c r="BZ8" s="2">
        <v>470.52</v>
      </c>
      <c r="CA8" s="2">
        <v>435.25</v>
      </c>
      <c r="CB8" s="2">
        <v>376.34000000000003</v>
      </c>
      <c r="CC8" s="2">
        <v>485.79</v>
      </c>
      <c r="CD8" s="2">
        <v>562.88</v>
      </c>
      <c r="CE8" s="2">
        <v>641.06000000000006</v>
      </c>
      <c r="CF8" s="2">
        <v>727.24</v>
      </c>
      <c r="CG8" s="2">
        <v>660.69</v>
      </c>
      <c r="CH8" s="2">
        <v>697.78</v>
      </c>
      <c r="CI8" s="2">
        <v>888.32</v>
      </c>
      <c r="CJ8" s="2">
        <v>951.59</v>
      </c>
      <c r="CK8" s="2">
        <v>1079.95</v>
      </c>
      <c r="CL8" s="2">
        <v>1170.49</v>
      </c>
      <c r="CM8" s="2">
        <v>1085.4000000000001</v>
      </c>
      <c r="CN8" s="2">
        <v>1266.1200000000001</v>
      </c>
      <c r="CO8" s="2">
        <v>1569.38</v>
      </c>
      <c r="CP8" s="2">
        <v>1546.47</v>
      </c>
      <c r="CQ8" s="2">
        <v>1562.83</v>
      </c>
      <c r="CR8" s="2">
        <v>1808.64</v>
      </c>
      <c r="CS8" s="2">
        <v>1727.91</v>
      </c>
      <c r="CT8" s="2">
        <v>1564.28</v>
      </c>
      <c r="CU8" s="2">
        <v>2004.99</v>
      </c>
      <c r="CV8" s="2">
        <v>1969.3500000000001</v>
      </c>
      <c r="CW8" s="2">
        <v>2356.25</v>
      </c>
      <c r="CX8" s="2">
        <v>2200.62</v>
      </c>
      <c r="CY8" s="2">
        <v>2003.54</v>
      </c>
      <c r="CZ8" s="2">
        <v>2260.25</v>
      </c>
      <c r="DA8" s="2">
        <v>2489.33</v>
      </c>
      <c r="DB8" s="2">
        <v>2748.9500000000003</v>
      </c>
      <c r="DC8" s="2">
        <v>2764.9500000000003</v>
      </c>
      <c r="DD8" s="2">
        <v>2628.23</v>
      </c>
      <c r="DE8" s="2">
        <v>2483.5100000000002</v>
      </c>
      <c r="DF8" s="2">
        <v>2301.7000000000003</v>
      </c>
      <c r="DG8" s="2">
        <v>2492.9700000000003</v>
      </c>
      <c r="DH8" s="2">
        <v>2524.2400000000002</v>
      </c>
      <c r="DI8" s="2">
        <v>2676.96</v>
      </c>
      <c r="DJ8" s="2">
        <v>2634.78</v>
      </c>
      <c r="DK8" s="2">
        <v>2516.2400000000002</v>
      </c>
      <c r="DL8" s="2">
        <v>2466.06</v>
      </c>
      <c r="DM8" s="2">
        <v>2467.5100000000002</v>
      </c>
      <c r="DN8" s="2">
        <v>2799.13</v>
      </c>
      <c r="DO8" s="2">
        <v>2914.76</v>
      </c>
      <c r="DP8" s="2">
        <v>2973.67</v>
      </c>
      <c r="DQ8" s="2">
        <v>2364.2400000000002</v>
      </c>
      <c r="DR8" s="2">
        <v>2223.89</v>
      </c>
      <c r="DS8" s="2">
        <v>2261.7000000000003</v>
      </c>
      <c r="DT8" s="2">
        <v>2240.61</v>
      </c>
      <c r="DU8" s="2">
        <v>2165.71</v>
      </c>
      <c r="DV8" s="2">
        <v>2427.5100000000002</v>
      </c>
      <c r="DW8" s="2">
        <v>1999.9</v>
      </c>
      <c r="DX8" s="2">
        <v>2115.5300000000002</v>
      </c>
      <c r="DY8" s="2">
        <v>1754.0900000000001</v>
      </c>
      <c r="DZ8" s="2">
        <v>1991.9</v>
      </c>
      <c r="EA8" s="2">
        <v>1945.3600000000001</v>
      </c>
      <c r="EB8" s="2">
        <v>2141.71</v>
      </c>
      <c r="EC8" s="2">
        <v>2121.35</v>
      </c>
      <c r="ED8" s="2">
        <v>2180.98</v>
      </c>
      <c r="EE8" s="2">
        <v>2269.7000000000003</v>
      </c>
      <c r="EF8" s="2">
        <v>2185.34</v>
      </c>
      <c r="EG8" s="2">
        <v>1967.17</v>
      </c>
      <c r="EH8" s="2">
        <v>1960.63</v>
      </c>
      <c r="EI8" s="2">
        <v>1741</v>
      </c>
      <c r="EJ8" s="2">
        <v>1713.3700000000001</v>
      </c>
      <c r="EK8" s="2">
        <v>2071.17</v>
      </c>
      <c r="EL8" s="2">
        <v>1802.0900000000001</v>
      </c>
      <c r="EM8" s="2">
        <v>1784.64</v>
      </c>
      <c r="EN8" s="2">
        <v>1698.82</v>
      </c>
      <c r="EO8" s="2">
        <v>2150.44</v>
      </c>
      <c r="EP8" s="2">
        <v>2068.9900000000002</v>
      </c>
      <c r="EQ8" s="2">
        <v>2060.9900000000002</v>
      </c>
      <c r="ER8" s="2">
        <v>1837</v>
      </c>
      <c r="ES8" s="2">
        <v>1710.46</v>
      </c>
      <c r="ET8" s="2">
        <v>1714.1000000000001</v>
      </c>
      <c r="EU8" s="2">
        <v>1485.74</v>
      </c>
      <c r="EV8" s="2">
        <v>1387.57</v>
      </c>
      <c r="EW8" s="2">
        <v>893.77</v>
      </c>
      <c r="EX8" s="2">
        <v>751.96</v>
      </c>
      <c r="EY8" s="2">
        <v>956.32</v>
      </c>
      <c r="EZ8" s="2">
        <v>888.68000000000006</v>
      </c>
      <c r="FA8" s="2">
        <v>920.68000000000006</v>
      </c>
      <c r="FB8" s="2">
        <v>989.04000000000008</v>
      </c>
      <c r="FC8" s="2">
        <v>979.59</v>
      </c>
      <c r="FD8" s="2">
        <v>1098.1300000000001</v>
      </c>
      <c r="FE8" s="2">
        <v>1192.67</v>
      </c>
      <c r="FF8" s="2">
        <v>1085.76</v>
      </c>
      <c r="FG8" s="2">
        <v>1067.58</v>
      </c>
      <c r="FH8" s="2">
        <v>1133.76</v>
      </c>
      <c r="FI8" s="2">
        <v>1218.1200000000001</v>
      </c>
      <c r="FJ8" s="2">
        <v>1163.58</v>
      </c>
      <c r="FK8" s="2">
        <v>1144.67</v>
      </c>
      <c r="FL8" s="2">
        <v>1213.03</v>
      </c>
      <c r="FM8" s="2">
        <v>1103.22</v>
      </c>
      <c r="FN8" s="2">
        <v>1186.8500000000001</v>
      </c>
      <c r="FO8" s="2">
        <v>1282.8399999999999</v>
      </c>
      <c r="FP8" s="2">
        <v>1197.76</v>
      </c>
      <c r="FQ8" s="2">
        <v>1111.94</v>
      </c>
      <c r="FR8" s="2">
        <v>1086.49</v>
      </c>
      <c r="FS8" s="2">
        <v>1007.22</v>
      </c>
      <c r="FT8" s="2">
        <v>994.86</v>
      </c>
      <c r="FU8" s="2">
        <v>1049.4000000000001</v>
      </c>
      <c r="FV8" s="2">
        <v>1203.58</v>
      </c>
      <c r="FW8" s="2">
        <v>1237.03</v>
      </c>
      <c r="FX8" s="2">
        <v>1210.8500000000001</v>
      </c>
      <c r="FY8" s="2">
        <v>1225.3900000000001</v>
      </c>
      <c r="FZ8" s="2">
        <v>1266.8500000000001</v>
      </c>
      <c r="GA8" s="2">
        <v>1189.76</v>
      </c>
      <c r="GB8" s="2">
        <v>1248.6600000000001</v>
      </c>
      <c r="GC8" s="2">
        <v>1105.4000000000001</v>
      </c>
      <c r="GD8" s="2">
        <v>1080.67</v>
      </c>
      <c r="GE8" s="2">
        <v>987.95</v>
      </c>
      <c r="GF8" s="2">
        <v>1037.04</v>
      </c>
      <c r="GG8" s="2">
        <v>1146.8500000000001</v>
      </c>
      <c r="GH8" s="2">
        <v>1183.21</v>
      </c>
      <c r="GI8" s="2">
        <v>1125.03</v>
      </c>
      <c r="GJ8" s="2">
        <v>1138.8500000000001</v>
      </c>
      <c r="GK8" s="2">
        <v>1173.76</v>
      </c>
      <c r="GL8" s="2">
        <v>1053.77</v>
      </c>
      <c r="GM8" s="2">
        <v>1094.8500000000001</v>
      </c>
      <c r="GN8" s="2">
        <v>1104.67</v>
      </c>
      <c r="GO8" s="2">
        <v>1125.03</v>
      </c>
      <c r="GP8" s="2">
        <v>1141.03</v>
      </c>
      <c r="GQ8" s="2">
        <v>1101.76</v>
      </c>
      <c r="GR8" s="2">
        <v>1119.94</v>
      </c>
      <c r="GS8" s="2">
        <v>1154.8500000000001</v>
      </c>
      <c r="GT8" s="2">
        <v>1273.3900000000001</v>
      </c>
      <c r="GU8" s="2">
        <v>1409.38</v>
      </c>
      <c r="GV8" s="2">
        <v>1402.84</v>
      </c>
      <c r="GW8" s="2">
        <v>1542.47</v>
      </c>
      <c r="GX8" s="2">
        <v>1629.01</v>
      </c>
      <c r="GY8" s="2">
        <v>1795.55</v>
      </c>
      <c r="GZ8" s="2">
        <v>1951.17</v>
      </c>
      <c r="HA8" s="2">
        <v>1882.81</v>
      </c>
      <c r="HB8" s="2">
        <v>1980.26</v>
      </c>
      <c r="HC8" s="2">
        <v>2061.71</v>
      </c>
      <c r="HD8" s="2">
        <v>2156.2600000000002</v>
      </c>
      <c r="HE8" s="2">
        <v>2483.5100000000002</v>
      </c>
      <c r="HF8" s="2">
        <v>2477.69</v>
      </c>
      <c r="HG8" s="2">
        <v>2861.67</v>
      </c>
      <c r="HH8" s="2">
        <v>2998.4</v>
      </c>
      <c r="HI8" s="2">
        <v>2771.5</v>
      </c>
      <c r="HJ8" s="2">
        <v>2727.14</v>
      </c>
      <c r="HK8" s="2">
        <v>2390.31</v>
      </c>
      <c r="HL8" s="2">
        <v>2505.33</v>
      </c>
      <c r="HM8" s="2">
        <v>2674.78</v>
      </c>
      <c r="HN8" s="2">
        <v>2576.6</v>
      </c>
      <c r="HO8" s="2">
        <v>2583.14</v>
      </c>
      <c r="HP8" s="2">
        <v>3118.39</v>
      </c>
      <c r="HQ8" s="2">
        <v>2879.86</v>
      </c>
      <c r="HR8" s="2">
        <v>3679.82</v>
      </c>
      <c r="HS8" s="2">
        <v>3653.64</v>
      </c>
      <c r="HT8" s="2">
        <v>3548.91</v>
      </c>
      <c r="HU8" s="2">
        <v>3194.39</v>
      </c>
      <c r="HV8" s="2">
        <v>3123.48</v>
      </c>
      <c r="HW8" s="2">
        <v>3285.65</v>
      </c>
    </row>
    <row r="9" spans="1:231" x14ac:dyDescent="0.25">
      <c r="A9" s="9"/>
      <c r="B9" s="9" t="s">
        <v>151</v>
      </c>
      <c r="C9" s="10">
        <v>100</v>
      </c>
      <c r="D9" s="11">
        <f>D7/C7*C9</f>
        <v>94.691295178532471</v>
      </c>
      <c r="E9" s="11">
        <f t="shared" ref="E9:BP9" si="0">E7/D7*D9</f>
        <v>78.786997309286605</v>
      </c>
      <c r="F9" s="11">
        <f t="shared" si="0"/>
        <v>53.02887062759072</v>
      </c>
      <c r="G9" s="11">
        <f t="shared" si="0"/>
        <v>52.27256199549123</v>
      </c>
      <c r="H9" s="11">
        <f t="shared" si="0"/>
        <v>59.086611882772161</v>
      </c>
      <c r="I9" s="11">
        <f t="shared" si="0"/>
        <v>62.497272925605415</v>
      </c>
      <c r="J9" s="11">
        <f t="shared" si="0"/>
        <v>59.850192713257222</v>
      </c>
      <c r="K9" s="11">
        <f t="shared" si="0"/>
        <v>60.606501345356705</v>
      </c>
      <c r="L9" s="11">
        <f t="shared" si="0"/>
        <v>58.330303250672685</v>
      </c>
      <c r="M9" s="11">
        <f t="shared" si="0"/>
        <v>107.94851283543018</v>
      </c>
      <c r="N9" s="11">
        <f t="shared" si="0"/>
        <v>77.652534361137384</v>
      </c>
      <c r="O9" s="11">
        <f t="shared" si="0"/>
        <v>103.97789251690786</v>
      </c>
      <c r="P9" s="11">
        <f t="shared" si="0"/>
        <v>99.243691367900524</v>
      </c>
      <c r="Q9" s="11">
        <f t="shared" si="0"/>
        <v>96.967493273216505</v>
      </c>
      <c r="R9" s="11">
        <f t="shared" si="0"/>
        <v>133.32848520107629</v>
      </c>
      <c r="S9" s="11">
        <f t="shared" si="0"/>
        <v>154.3524107337648</v>
      </c>
      <c r="T9" s="11">
        <f t="shared" si="0"/>
        <v>245.15307977601626</v>
      </c>
      <c r="U9" s="11">
        <f t="shared" si="0"/>
        <v>240.04072431095918</v>
      </c>
      <c r="V9" s="11">
        <f t="shared" si="0"/>
        <v>197.70925750854479</v>
      </c>
      <c r="W9" s="11">
        <f t="shared" si="0"/>
        <v>270.43124136426434</v>
      </c>
      <c r="X9" s="11">
        <f t="shared" si="0"/>
        <v>284.06661333721178</v>
      </c>
      <c r="Y9" s="11">
        <f t="shared" si="0"/>
        <v>296.00029088793536</v>
      </c>
      <c r="Z9" s="11">
        <f t="shared" si="0"/>
        <v>372.70016726056275</v>
      </c>
      <c r="AA9" s="11">
        <f t="shared" si="0"/>
        <v>520.41306086830025</v>
      </c>
      <c r="AB9" s="11">
        <f t="shared" si="0"/>
        <v>525.81630426878019</v>
      </c>
      <c r="AC9" s="11">
        <f t="shared" si="0"/>
        <v>517.29328776088994</v>
      </c>
      <c r="AD9" s="11">
        <f t="shared" si="0"/>
        <v>823.80190531597668</v>
      </c>
      <c r="AE9" s="11">
        <f t="shared" si="0"/>
        <v>866.98421932950293</v>
      </c>
      <c r="AF9" s="11">
        <f t="shared" si="0"/>
        <v>726.08537560904631</v>
      </c>
      <c r="AG9" s="11">
        <f t="shared" si="0"/>
        <v>1040.2661624609113</v>
      </c>
      <c r="AH9" s="11">
        <f t="shared" si="0"/>
        <v>1574.8818267762338</v>
      </c>
      <c r="AI9" s="11">
        <f t="shared" si="0"/>
        <v>1778.8451748963705</v>
      </c>
      <c r="AJ9" s="11">
        <f t="shared" si="0"/>
        <v>3654.2796887499076</v>
      </c>
      <c r="AK9" s="11">
        <f t="shared" si="0"/>
        <v>2745.2548905534131</v>
      </c>
      <c r="AL9" s="11">
        <f t="shared" si="0"/>
        <v>3199.7672896516601</v>
      </c>
      <c r="AM9" s="11">
        <f t="shared" si="0"/>
        <v>3689.5062177296181</v>
      </c>
      <c r="AN9" s="11">
        <f t="shared" si="0"/>
        <v>3089.5498509199319</v>
      </c>
      <c r="AO9" s="11">
        <f t="shared" si="0"/>
        <v>2458.9120791215173</v>
      </c>
      <c r="AP9" s="11">
        <f t="shared" si="0"/>
        <v>2731.6195185804659</v>
      </c>
      <c r="AQ9" s="11">
        <f t="shared" si="0"/>
        <v>2333.9175332703066</v>
      </c>
      <c r="AR9" s="11">
        <f t="shared" si="0"/>
        <v>3099.7745618500458</v>
      </c>
      <c r="AS9" s="11">
        <f t="shared" si="0"/>
        <v>3161.1300996291166</v>
      </c>
      <c r="AT9" s="11">
        <f t="shared" si="0"/>
        <v>3580.4232419460382</v>
      </c>
      <c r="AU9" s="11">
        <f t="shared" si="0"/>
        <v>6426.8053232492148</v>
      </c>
      <c r="AV9" s="11">
        <f t="shared" si="0"/>
        <v>6500.6617700530842</v>
      </c>
      <c r="AW9" s="11">
        <f t="shared" si="0"/>
        <v>6230.2305286888204</v>
      </c>
      <c r="AX9" s="11">
        <f t="shared" si="0"/>
        <v>6474.5254890553388</v>
      </c>
      <c r="AY9" s="11">
        <f t="shared" si="0"/>
        <v>4951.90895207621</v>
      </c>
      <c r="AZ9" s="11">
        <f t="shared" si="0"/>
        <v>4570.1185368336828</v>
      </c>
      <c r="BA9" s="11">
        <f t="shared" si="0"/>
        <v>4997.3601919860348</v>
      </c>
      <c r="BB9" s="11">
        <f t="shared" si="0"/>
        <v>4542.8477928877883</v>
      </c>
      <c r="BC9" s="11">
        <f t="shared" si="0"/>
        <v>4676.9325867209636</v>
      </c>
      <c r="BD9" s="11">
        <f t="shared" si="0"/>
        <v>3890.626136280996</v>
      </c>
      <c r="BE9" s="11">
        <f t="shared" si="0"/>
        <v>2058.9411679150599</v>
      </c>
      <c r="BF9" s="11">
        <f t="shared" si="0"/>
        <v>2052.1198458293934</v>
      </c>
      <c r="BG9" s="11">
        <f t="shared" si="0"/>
        <v>1302.1743873172854</v>
      </c>
      <c r="BH9" s="11">
        <f t="shared" si="0"/>
        <v>965.83521198458243</v>
      </c>
      <c r="BI9" s="11">
        <f t="shared" si="0"/>
        <v>1036.2882699440036</v>
      </c>
      <c r="BJ9" s="11">
        <f t="shared" si="0"/>
        <v>595.41124281870384</v>
      </c>
      <c r="BK9" s="11">
        <f t="shared" si="0"/>
        <v>616.68242309650179</v>
      </c>
      <c r="BL9" s="11">
        <f t="shared" si="0"/>
        <v>646.86204639662526</v>
      </c>
      <c r="BM9" s="11">
        <f t="shared" si="0"/>
        <v>658.4975638135403</v>
      </c>
      <c r="BN9" s="11">
        <f t="shared" si="0"/>
        <v>663.95171260271934</v>
      </c>
      <c r="BO9" s="11">
        <f t="shared" si="0"/>
        <v>560.68649552759757</v>
      </c>
      <c r="BP9" s="11">
        <f t="shared" si="0"/>
        <v>426.87804523307369</v>
      </c>
      <c r="BQ9" s="11">
        <f t="shared" ref="BQ9:EB9" si="1">BQ7/BP7*BP9</f>
        <v>439.24078248854596</v>
      </c>
      <c r="BR9" s="11">
        <f t="shared" si="1"/>
        <v>498.14558941167888</v>
      </c>
      <c r="BS9" s="11">
        <f t="shared" si="1"/>
        <v>695.94938549923597</v>
      </c>
      <c r="BT9" s="11">
        <f t="shared" si="1"/>
        <v>733.03759726565295</v>
      </c>
      <c r="BU9" s="11">
        <f t="shared" si="1"/>
        <v>593.77499818195008</v>
      </c>
      <c r="BV9" s="11">
        <f t="shared" si="1"/>
        <v>703.94880372336513</v>
      </c>
      <c r="BW9" s="11">
        <f t="shared" si="1"/>
        <v>571.59479310595555</v>
      </c>
      <c r="BX9" s="11">
        <f t="shared" si="1"/>
        <v>562.14093520471204</v>
      </c>
      <c r="BY9" s="11">
        <f t="shared" si="1"/>
        <v>575.59450221802012</v>
      </c>
      <c r="BZ9" s="11">
        <f t="shared" si="1"/>
        <v>470.51123554650547</v>
      </c>
      <c r="CA9" s="11">
        <f t="shared" si="1"/>
        <v>435.24107337648149</v>
      </c>
      <c r="CB9" s="11">
        <f t="shared" si="1"/>
        <v>376.33626645334863</v>
      </c>
      <c r="CC9" s="11">
        <f t="shared" si="1"/>
        <v>485.78285215620662</v>
      </c>
      <c r="CD9" s="11">
        <f t="shared" si="1"/>
        <v>562.86815504326933</v>
      </c>
      <c r="CE9" s="11">
        <f t="shared" si="1"/>
        <v>641.04428768816797</v>
      </c>
      <c r="CF9" s="11">
        <f t="shared" si="1"/>
        <v>727.21983855719554</v>
      </c>
      <c r="CG9" s="11">
        <f t="shared" si="1"/>
        <v>660.67922332921216</v>
      </c>
      <c r="CH9" s="11">
        <f t="shared" si="1"/>
        <v>697.76743509562914</v>
      </c>
      <c r="CI9" s="11">
        <f t="shared" si="1"/>
        <v>888.29903279761436</v>
      </c>
      <c r="CJ9" s="11">
        <f t="shared" si="1"/>
        <v>951.56715875209045</v>
      </c>
      <c r="CK9" s="11">
        <f t="shared" si="1"/>
        <v>1079.9214602574355</v>
      </c>
      <c r="CL9" s="11">
        <f t="shared" si="1"/>
        <v>1170.4603301578063</v>
      </c>
      <c r="CM9" s="11">
        <f t="shared" si="1"/>
        <v>1085.3756090466143</v>
      </c>
      <c r="CN9" s="11">
        <f t="shared" si="1"/>
        <v>1266.0897389280774</v>
      </c>
      <c r="CO9" s="11">
        <f t="shared" si="1"/>
        <v>1569.340411606428</v>
      </c>
      <c r="CP9" s="11">
        <f t="shared" si="1"/>
        <v>1546.4329866918763</v>
      </c>
      <c r="CQ9" s="11">
        <f t="shared" si="1"/>
        <v>1562.7954330594132</v>
      </c>
      <c r="CR9" s="11">
        <f t="shared" si="1"/>
        <v>1808.5957384917451</v>
      </c>
      <c r="CS9" s="11">
        <f t="shared" si="1"/>
        <v>1727.8743364118964</v>
      </c>
      <c r="CT9" s="11">
        <f t="shared" si="1"/>
        <v>1564.2498727365273</v>
      </c>
      <c r="CU9" s="11">
        <f t="shared" si="1"/>
        <v>2004.9450949021877</v>
      </c>
      <c r="CV9" s="11">
        <f t="shared" si="1"/>
        <v>1969.3113228128852</v>
      </c>
      <c r="CW9" s="11">
        <f t="shared" si="1"/>
        <v>2356.1922769253133</v>
      </c>
      <c r="CX9" s="11">
        <f t="shared" si="1"/>
        <v>2200.5672314740737</v>
      </c>
      <c r="CY9" s="11">
        <f t="shared" si="1"/>
        <v>2003.4906552250736</v>
      </c>
      <c r="CZ9" s="11">
        <f t="shared" si="1"/>
        <v>2260.1992582357639</v>
      </c>
      <c r="DA9" s="11">
        <f t="shared" si="1"/>
        <v>2489.2735073812805</v>
      </c>
      <c r="DB9" s="11">
        <f t="shared" si="1"/>
        <v>2748.8909897461995</v>
      </c>
      <c r="DC9" s="11">
        <f t="shared" si="1"/>
        <v>2764.8898261944573</v>
      </c>
      <c r="DD9" s="11">
        <f t="shared" si="1"/>
        <v>2628.1724965457047</v>
      </c>
      <c r="DE9" s="11">
        <f t="shared" si="1"/>
        <v>2483.4557486728227</v>
      </c>
      <c r="DF9" s="11">
        <f t="shared" si="1"/>
        <v>2301.6507890335238</v>
      </c>
      <c r="DG9" s="11">
        <f t="shared" si="1"/>
        <v>2492.9096065740664</v>
      </c>
      <c r="DH9" s="11">
        <f t="shared" si="1"/>
        <v>2524.1800596320259</v>
      </c>
      <c r="DI9" s="11">
        <f t="shared" si="1"/>
        <v>2676.8962257290373</v>
      </c>
      <c r="DJ9" s="11">
        <f t="shared" si="1"/>
        <v>2634.7174750927197</v>
      </c>
      <c r="DK9" s="11">
        <f t="shared" si="1"/>
        <v>2516.1806414078965</v>
      </c>
      <c r="DL9" s="11">
        <f t="shared" si="1"/>
        <v>2466.00247254745</v>
      </c>
      <c r="DM9" s="11">
        <f t="shared" si="1"/>
        <v>2467.4569122245639</v>
      </c>
      <c r="DN9" s="11">
        <f t="shared" si="1"/>
        <v>2799.069158606645</v>
      </c>
      <c r="DO9" s="11">
        <f t="shared" si="1"/>
        <v>2914.6971129372391</v>
      </c>
      <c r="DP9" s="11">
        <f t="shared" si="1"/>
        <v>2973.6019198603713</v>
      </c>
      <c r="DQ9" s="11">
        <f t="shared" si="1"/>
        <v>2364.1916951494418</v>
      </c>
      <c r="DR9" s="11">
        <f t="shared" si="1"/>
        <v>2223.8382663079033</v>
      </c>
      <c r="DS9" s="11">
        <f t="shared" si="1"/>
        <v>2261.6536979128778</v>
      </c>
      <c r="DT9" s="11">
        <f t="shared" si="1"/>
        <v>2240.5643225947192</v>
      </c>
      <c r="DU9" s="11">
        <f t="shared" si="1"/>
        <v>2165.6606792233279</v>
      </c>
      <c r="DV9" s="11">
        <f t="shared" si="1"/>
        <v>2427.4598211039183</v>
      </c>
      <c r="DW9" s="11">
        <f t="shared" si="1"/>
        <v>1999.8545560322873</v>
      </c>
      <c r="DX9" s="11">
        <f t="shared" si="1"/>
        <v>2115.4825103628814</v>
      </c>
      <c r="DY9" s="11">
        <f t="shared" si="1"/>
        <v>1754.0542505999554</v>
      </c>
      <c r="DZ9" s="11">
        <f t="shared" si="1"/>
        <v>1991.8551378081581</v>
      </c>
      <c r="EA9" s="11">
        <f t="shared" si="1"/>
        <v>1945.3130681404975</v>
      </c>
      <c r="EB9" s="11">
        <f t="shared" si="1"/>
        <v>2141.6624245509406</v>
      </c>
      <c r="EC9" s="11">
        <f t="shared" ref="EC9:GN9" si="2">EC7/EB7*EB9</f>
        <v>2121.3002690713392</v>
      </c>
      <c r="ED9" s="11">
        <f t="shared" si="2"/>
        <v>2180.9322958330295</v>
      </c>
      <c r="EE9" s="11">
        <f t="shared" si="2"/>
        <v>2269.6531161370076</v>
      </c>
      <c r="EF9" s="11">
        <f t="shared" si="2"/>
        <v>2185.295614864373</v>
      </c>
      <c r="EG9" s="11">
        <f t="shared" si="2"/>
        <v>1967.1296632972142</v>
      </c>
      <c r="EH9" s="11">
        <f t="shared" si="2"/>
        <v>1960.5846847501996</v>
      </c>
      <c r="EI9" s="11">
        <f t="shared" si="2"/>
        <v>1740.9642935059267</v>
      </c>
      <c r="EJ9" s="11">
        <f t="shared" si="2"/>
        <v>1713.3299396407533</v>
      </c>
      <c r="EK9" s="11">
        <f t="shared" si="2"/>
        <v>2071.1221002108932</v>
      </c>
      <c r="EL9" s="11">
        <f t="shared" si="2"/>
        <v>1802.050759944731</v>
      </c>
      <c r="EM9" s="11">
        <f t="shared" si="2"/>
        <v>1784.5974838193583</v>
      </c>
      <c r="EN9" s="11">
        <f t="shared" si="2"/>
        <v>1698.7855428696089</v>
      </c>
      <c r="EO9" s="11">
        <f t="shared" si="2"/>
        <v>2150.3890626136272</v>
      </c>
      <c r="EP9" s="11">
        <f t="shared" si="2"/>
        <v>2068.9404406952212</v>
      </c>
      <c r="EQ9" s="11">
        <f t="shared" si="2"/>
        <v>2060.9410224710919</v>
      </c>
      <c r="ER9" s="11">
        <f t="shared" si="2"/>
        <v>1836.9573121954759</v>
      </c>
      <c r="ES9" s="11">
        <f t="shared" si="2"/>
        <v>1710.4210602865237</v>
      </c>
      <c r="ET9" s="11">
        <f t="shared" si="2"/>
        <v>1714.0571594793096</v>
      </c>
      <c r="EU9" s="11">
        <f t="shared" si="2"/>
        <v>1485.7101301723501</v>
      </c>
      <c r="EV9" s="11">
        <f t="shared" si="2"/>
        <v>1387.5354519671289</v>
      </c>
      <c r="EW9" s="11">
        <f t="shared" si="2"/>
        <v>893.75318158679318</v>
      </c>
      <c r="EX9" s="11">
        <f t="shared" si="2"/>
        <v>751.94531306814008</v>
      </c>
      <c r="EY9" s="11">
        <f t="shared" si="2"/>
        <v>956.29408770271198</v>
      </c>
      <c r="EZ9" s="11">
        <f t="shared" si="2"/>
        <v>888.66264271689283</v>
      </c>
      <c r="FA9" s="11">
        <f t="shared" si="2"/>
        <v>920.66031561340935</v>
      </c>
      <c r="FB9" s="11">
        <f t="shared" si="2"/>
        <v>989.01898043778579</v>
      </c>
      <c r="FC9" s="11">
        <f t="shared" si="2"/>
        <v>979.56512253654216</v>
      </c>
      <c r="FD9" s="11">
        <f t="shared" si="2"/>
        <v>1098.1019562213651</v>
      </c>
      <c r="FE9" s="11">
        <f t="shared" si="2"/>
        <v>1192.6405352338004</v>
      </c>
      <c r="FF9" s="11">
        <f t="shared" si="2"/>
        <v>1085.7392189658926</v>
      </c>
      <c r="FG9" s="11">
        <f t="shared" si="2"/>
        <v>1067.5587230019628</v>
      </c>
      <c r="FH9" s="11">
        <f t="shared" si="2"/>
        <v>1133.7357283106676</v>
      </c>
      <c r="FI9" s="11">
        <f t="shared" si="2"/>
        <v>1218.0932295833022</v>
      </c>
      <c r="FJ9" s="11">
        <f t="shared" si="2"/>
        <v>1163.5517416915125</v>
      </c>
      <c r="FK9" s="11">
        <f t="shared" si="2"/>
        <v>1144.6440258890254</v>
      </c>
      <c r="FL9" s="11">
        <f t="shared" si="2"/>
        <v>1213.0026907134018</v>
      </c>
      <c r="FM9" s="11">
        <f t="shared" si="2"/>
        <v>1103.1924950912653</v>
      </c>
      <c r="FN9" s="11">
        <f t="shared" si="2"/>
        <v>1186.8227765253428</v>
      </c>
      <c r="FO9" s="11">
        <f t="shared" si="2"/>
        <v>1282.8157952148924</v>
      </c>
      <c r="FP9" s="11">
        <f t="shared" si="2"/>
        <v>1197.7310741037006</v>
      </c>
      <c r="FQ9" s="11">
        <f t="shared" si="2"/>
        <v>1111.9191331539514</v>
      </c>
      <c r="FR9" s="11">
        <f t="shared" si="2"/>
        <v>1086.4664388044496</v>
      </c>
      <c r="FS9" s="11">
        <f t="shared" si="2"/>
        <v>1007.1994764017153</v>
      </c>
      <c r="FT9" s="11">
        <f t="shared" si="2"/>
        <v>994.83673914624296</v>
      </c>
      <c r="FU9" s="11">
        <f t="shared" si="2"/>
        <v>1049.3782270380325</v>
      </c>
      <c r="FV9" s="11">
        <f t="shared" si="2"/>
        <v>1203.5488328121578</v>
      </c>
      <c r="FW9" s="11">
        <f t="shared" si="2"/>
        <v>1237.0009453857888</v>
      </c>
      <c r="FX9" s="11">
        <f t="shared" si="2"/>
        <v>1210.8210311977298</v>
      </c>
      <c r="FY9" s="11">
        <f t="shared" si="2"/>
        <v>1225.3654279688735</v>
      </c>
      <c r="FZ9" s="11">
        <f t="shared" si="2"/>
        <v>1266.8169587666337</v>
      </c>
      <c r="GA9" s="11">
        <f t="shared" si="2"/>
        <v>1189.7316558795708</v>
      </c>
      <c r="GB9" s="11">
        <f t="shared" si="2"/>
        <v>1248.6364628027036</v>
      </c>
      <c r="GC9" s="11">
        <f t="shared" si="2"/>
        <v>1105.3741546069361</v>
      </c>
      <c r="GD9" s="11">
        <f t="shared" si="2"/>
        <v>1080.6486800959915</v>
      </c>
      <c r="GE9" s="11">
        <f t="shared" si="2"/>
        <v>987.92815067994911</v>
      </c>
      <c r="GF9" s="11">
        <f t="shared" si="2"/>
        <v>1037.0154897825598</v>
      </c>
      <c r="GG9" s="11">
        <f t="shared" si="2"/>
        <v>1146.8256854046963</v>
      </c>
      <c r="GH9" s="11">
        <f t="shared" si="2"/>
        <v>1183.1866773325557</v>
      </c>
      <c r="GI9" s="11">
        <f t="shared" si="2"/>
        <v>1125.0090902479803</v>
      </c>
      <c r="GJ9" s="11">
        <f t="shared" si="2"/>
        <v>1138.8262671805669</v>
      </c>
      <c r="GK9" s="11">
        <f t="shared" si="2"/>
        <v>1173.7328194313122</v>
      </c>
      <c r="GL9" s="11">
        <f t="shared" si="2"/>
        <v>1053.7415460693751</v>
      </c>
      <c r="GM9" s="11">
        <f t="shared" si="2"/>
        <v>1094.8294669478566</v>
      </c>
      <c r="GN9" s="11">
        <f t="shared" si="2"/>
        <v>1104.6469347683787</v>
      </c>
      <c r="GO9" s="11">
        <f t="shared" ref="GO9:HP9" si="3">GO7/GN7*GN9</f>
        <v>1125.0090902479801</v>
      </c>
      <c r="GP9" s="11">
        <f t="shared" si="3"/>
        <v>1141.0079266962384</v>
      </c>
      <c r="GQ9" s="11">
        <f t="shared" si="3"/>
        <v>1101.7380554141498</v>
      </c>
      <c r="GR9" s="11">
        <f t="shared" si="3"/>
        <v>1119.9185513780799</v>
      </c>
      <c r="GS9" s="11">
        <f t="shared" si="3"/>
        <v>1154.8251036288252</v>
      </c>
      <c r="GT9" s="11">
        <f t="shared" si="3"/>
        <v>1273.3619373136478</v>
      </c>
      <c r="GU9" s="11">
        <f t="shared" si="3"/>
        <v>1409.352047123843</v>
      </c>
      <c r="GV9" s="11">
        <f t="shared" si="3"/>
        <v>1402.8070685768284</v>
      </c>
      <c r="GW9" s="11">
        <f t="shared" si="3"/>
        <v>1542.4332775798098</v>
      </c>
      <c r="GX9" s="11">
        <f t="shared" si="3"/>
        <v>1628.9724383681162</v>
      </c>
      <c r="GY9" s="11">
        <f t="shared" si="3"/>
        <v>1795.5057813977139</v>
      </c>
      <c r="GZ9" s="11">
        <f t="shared" si="3"/>
        <v>1951.1308268489538</v>
      </c>
      <c r="HA9" s="11">
        <f t="shared" si="3"/>
        <v>1882.7721620245775</v>
      </c>
      <c r="HB9" s="11">
        <f t="shared" si="3"/>
        <v>1980.2196203912413</v>
      </c>
      <c r="HC9" s="11">
        <f t="shared" si="3"/>
        <v>2061.6682423096472</v>
      </c>
      <c r="HD9" s="11">
        <f t="shared" si="3"/>
        <v>2156.2068213220828</v>
      </c>
      <c r="HE9" s="11">
        <f t="shared" si="3"/>
        <v>2483.4557486728199</v>
      </c>
      <c r="HF9" s="11">
        <f t="shared" si="3"/>
        <v>2477.6379899643625</v>
      </c>
      <c r="HG9" s="11">
        <f t="shared" si="3"/>
        <v>2861.6100647225617</v>
      </c>
      <c r="HH9" s="11">
        <f t="shared" si="3"/>
        <v>2998.3273943713143</v>
      </c>
      <c r="HI9" s="11">
        <f t="shared" si="3"/>
        <v>2771.4348047414692</v>
      </c>
      <c r="HJ9" s="11">
        <f t="shared" si="3"/>
        <v>2727.0743945894801</v>
      </c>
      <c r="HK9" s="11">
        <f t="shared" si="3"/>
        <v>2390.2552541633299</v>
      </c>
      <c r="HL9" s="11">
        <f t="shared" si="3"/>
        <v>2505.2723438295361</v>
      </c>
      <c r="HM9" s="11">
        <f t="shared" si="3"/>
        <v>2674.7145662133626</v>
      </c>
      <c r="HN9" s="11">
        <f t="shared" si="3"/>
        <v>2576.5398880081411</v>
      </c>
      <c r="HO9" s="11">
        <f t="shared" si="3"/>
        <v>2583.0848665551562</v>
      </c>
      <c r="HP9" s="11">
        <f t="shared" si="3"/>
        <v>3118.3186677332515</v>
      </c>
      <c r="HQ9" s="11">
        <f>HQ7/HP7*HP9</f>
        <v>2879.7905606864915</v>
      </c>
      <c r="HR9" s="11">
        <f t="shared" ref="HR9" si="4">HR7/HQ7*HQ9</f>
        <v>3679.7323830994055</v>
      </c>
      <c r="HS9" s="11">
        <f t="shared" ref="HS9" si="5">HS7/HR7*HR9</f>
        <v>3653.5524689113468</v>
      </c>
      <c r="HT9" s="11">
        <f t="shared" ref="HT9" si="6">HT7/HS7*HS9</f>
        <v>3548.8328121591107</v>
      </c>
      <c r="HU9" s="11">
        <f t="shared" ref="HU9" si="7">HU7/HT7*HT9</f>
        <v>3194.3131408624781</v>
      </c>
      <c r="HV9" s="11">
        <f t="shared" ref="HV9" si="8">HV7/HU7*HU9</f>
        <v>3123.4092066031512</v>
      </c>
      <c r="HW9" s="11">
        <f t="shared" ref="HW9" si="9">HW7/HV7*HV9</f>
        <v>3285.579230601405</v>
      </c>
    </row>
    <row r="10" spans="1:231" x14ac:dyDescent="0.25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8"/>
  <sheetViews>
    <sheetView topLeftCell="A105" workbookViewId="0">
      <pane ySplit="4080" topLeftCell="A121"/>
      <selection activeCell="B117" sqref="B117:AH128"/>
      <selection pane="bottomLeft" activeCell="B132" sqref="B132"/>
    </sheetView>
  </sheetViews>
  <sheetFormatPr defaultRowHeight="15" x14ac:dyDescent="0.25"/>
  <cols>
    <col min="1" max="1" width="0.5703125" style="13" customWidth="1"/>
    <col min="2" max="2" width="43.85546875" style="13" customWidth="1"/>
    <col min="3" max="3" width="2.42578125" style="13" customWidth="1"/>
    <col min="4" max="4" width="0.5703125" style="13" customWidth="1"/>
    <col min="5" max="5" width="10.42578125" style="13" customWidth="1"/>
    <col min="6" max="6" width="2.42578125" style="13" customWidth="1"/>
    <col min="7" max="7" width="0.5703125" style="13" customWidth="1"/>
    <col min="8" max="8" width="10.42578125" style="13" customWidth="1"/>
    <col min="9" max="9" width="2.42578125" style="13" customWidth="1"/>
    <col min="10" max="10" width="0.5703125" style="13" customWidth="1"/>
    <col min="11" max="11" width="10.42578125" style="13" customWidth="1"/>
    <col min="12" max="12" width="2.42578125" style="13" customWidth="1"/>
    <col min="13" max="13" width="0.5703125" style="13" customWidth="1"/>
    <col min="14" max="14" width="10.42578125" style="13" customWidth="1"/>
    <col min="15" max="15" width="2.42578125" style="13" customWidth="1"/>
    <col min="16" max="18" width="0.5703125" style="13" customWidth="1"/>
    <col min="19" max="19" width="9.140625" style="13" customWidth="1"/>
    <col min="20" max="20" width="2.42578125" style="13" customWidth="1"/>
    <col min="21" max="21" width="0.5703125" style="13" customWidth="1"/>
    <col min="22" max="22" width="10.42578125" style="13" customWidth="1"/>
    <col min="23" max="23" width="2.42578125" style="13" customWidth="1"/>
    <col min="24" max="24" width="0.5703125" style="13" customWidth="1"/>
    <col min="25" max="25" width="10.42578125" style="13" customWidth="1"/>
    <col min="26" max="26" width="2.42578125" style="13" customWidth="1"/>
    <col min="27" max="27" width="0.5703125" style="13" customWidth="1"/>
    <col min="28" max="28" width="10.42578125" style="13" customWidth="1"/>
    <col min="29" max="29" width="2.42578125" style="13" customWidth="1"/>
    <col min="30" max="30" width="0.5703125" style="13" customWidth="1"/>
    <col min="31" max="31" width="10.42578125" style="13" customWidth="1"/>
    <col min="32" max="32" width="2.42578125" style="13" customWidth="1"/>
    <col min="33" max="33" width="0.5703125" style="13" customWidth="1"/>
    <col min="34" max="34" width="8.7109375" style="13" customWidth="1"/>
    <col min="35" max="35" width="1.5703125" style="13" customWidth="1"/>
    <col min="36" max="16384" width="9.140625" style="12"/>
  </cols>
  <sheetData>
    <row r="1" spans="1:35" ht="18.75" customHeight="1" x14ac:dyDescent="0.25">
      <c r="B1" s="39" t="s">
        <v>59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</row>
    <row r="2" spans="1:35" ht="13.1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AI2" s="29"/>
    </row>
    <row r="3" spans="1:35" ht="17.649999999999999" customHeight="1" x14ac:dyDescent="0.25">
      <c r="A3" s="40" t="s">
        <v>157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29"/>
    </row>
    <row r="4" spans="1:35" ht="13.1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AI4" s="29"/>
    </row>
    <row r="5" spans="1:35" ht="13.15" customHeight="1" x14ac:dyDescent="0.25">
      <c r="A5" s="35" t="s">
        <v>150</v>
      </c>
      <c r="B5" s="25"/>
      <c r="C5" s="34"/>
      <c r="D5" s="25"/>
      <c r="E5" s="25"/>
      <c r="F5" s="34"/>
      <c r="G5" s="25"/>
      <c r="H5" s="25"/>
      <c r="I5" s="34"/>
      <c r="J5" s="25"/>
      <c r="K5" s="25"/>
      <c r="L5" s="34"/>
      <c r="M5" s="25"/>
      <c r="N5" s="25"/>
      <c r="O5" s="34"/>
      <c r="P5" s="25"/>
      <c r="Q5" s="25"/>
      <c r="R5" s="25"/>
      <c r="S5" s="25"/>
      <c r="T5" s="34"/>
      <c r="U5" s="25"/>
      <c r="V5" s="25"/>
      <c r="W5" s="34"/>
      <c r="X5" s="25"/>
      <c r="Y5" s="25"/>
      <c r="Z5" s="34"/>
      <c r="AA5" s="25"/>
      <c r="AB5" s="25"/>
      <c r="AC5" s="34"/>
      <c r="AD5" s="25"/>
      <c r="AE5" s="25"/>
      <c r="AF5" s="34"/>
      <c r="AG5" s="25"/>
      <c r="AH5" s="25"/>
      <c r="AI5" s="25"/>
    </row>
    <row r="6" spans="1:35" ht="13.15" customHeight="1" x14ac:dyDescent="0.25">
      <c r="A6" s="36" t="s">
        <v>0</v>
      </c>
      <c r="B6" s="29"/>
      <c r="C6" s="31"/>
      <c r="D6" s="32" t="s">
        <v>98</v>
      </c>
      <c r="E6" s="29"/>
      <c r="F6" s="31"/>
      <c r="G6" s="32" t="s">
        <v>97</v>
      </c>
      <c r="H6" s="29"/>
      <c r="I6" s="31"/>
      <c r="J6" s="32" t="s">
        <v>96</v>
      </c>
      <c r="K6" s="29"/>
      <c r="L6" s="31"/>
      <c r="M6" s="32" t="s">
        <v>95</v>
      </c>
      <c r="N6" s="29"/>
      <c r="O6" s="31"/>
      <c r="P6" s="32" t="s">
        <v>94</v>
      </c>
      <c r="Q6" s="29"/>
      <c r="R6" s="29"/>
      <c r="S6" s="29"/>
      <c r="T6" s="31"/>
      <c r="U6" s="32" t="s">
        <v>93</v>
      </c>
      <c r="V6" s="29"/>
      <c r="W6" s="31"/>
      <c r="X6" s="32" t="s">
        <v>92</v>
      </c>
      <c r="Y6" s="29"/>
      <c r="Z6" s="31"/>
      <c r="AA6" s="32" t="s">
        <v>91</v>
      </c>
      <c r="AB6" s="29"/>
      <c r="AC6" s="31"/>
      <c r="AD6" s="32" t="s">
        <v>90</v>
      </c>
      <c r="AE6" s="29"/>
      <c r="AF6" s="31"/>
      <c r="AG6" s="32" t="s">
        <v>153</v>
      </c>
      <c r="AH6" s="29"/>
      <c r="AI6" s="29"/>
    </row>
    <row r="7" spans="1:35" ht="13.15" customHeight="1" x14ac:dyDescent="0.25">
      <c r="A7" s="25"/>
      <c r="B7" s="25"/>
      <c r="C7" s="25"/>
      <c r="D7" s="33" t="s">
        <v>89</v>
      </c>
      <c r="E7" s="25"/>
      <c r="F7" s="25"/>
      <c r="G7" s="33" t="s">
        <v>89</v>
      </c>
      <c r="H7" s="25"/>
      <c r="I7" s="25"/>
      <c r="J7" s="33" t="s">
        <v>89</v>
      </c>
      <c r="K7" s="25"/>
      <c r="L7" s="25"/>
      <c r="M7" s="33" t="s">
        <v>89</v>
      </c>
      <c r="N7" s="25"/>
      <c r="O7" s="25"/>
      <c r="P7" s="33" t="s">
        <v>89</v>
      </c>
      <c r="Q7" s="25"/>
      <c r="R7" s="25"/>
      <c r="S7" s="25"/>
      <c r="T7" s="25"/>
      <c r="U7" s="33" t="s">
        <v>89</v>
      </c>
      <c r="V7" s="25"/>
      <c r="W7" s="25"/>
      <c r="X7" s="33" t="s">
        <v>89</v>
      </c>
      <c r="Y7" s="25"/>
      <c r="Z7" s="25"/>
      <c r="AA7" s="33" t="s">
        <v>89</v>
      </c>
      <c r="AB7" s="25"/>
      <c r="AC7" s="25"/>
      <c r="AD7" s="33" t="s">
        <v>89</v>
      </c>
      <c r="AE7" s="25"/>
      <c r="AF7" s="25"/>
      <c r="AG7" s="33" t="s">
        <v>89</v>
      </c>
      <c r="AH7" s="25"/>
      <c r="AI7" s="25"/>
    </row>
    <row r="8" spans="1:35" ht="13.15" customHeight="1" x14ac:dyDescent="0.25">
      <c r="A8" s="29"/>
      <c r="B8" s="29"/>
      <c r="C8" s="29"/>
      <c r="D8" s="29"/>
      <c r="E8" s="15" t="s">
        <v>88</v>
      </c>
      <c r="F8" s="29"/>
      <c r="G8" s="29"/>
      <c r="H8" s="15" t="s">
        <v>88</v>
      </c>
      <c r="I8" s="29"/>
      <c r="J8" s="29"/>
      <c r="K8" s="15" t="s">
        <v>88</v>
      </c>
      <c r="L8" s="29"/>
      <c r="M8" s="29"/>
      <c r="N8" s="15" t="s">
        <v>88</v>
      </c>
      <c r="O8" s="29"/>
      <c r="P8" s="29"/>
      <c r="Q8" s="30" t="s">
        <v>88</v>
      </c>
      <c r="R8" s="29"/>
      <c r="S8" s="29"/>
      <c r="T8" s="29"/>
      <c r="U8" s="29"/>
      <c r="V8" s="15" t="s">
        <v>88</v>
      </c>
      <c r="W8" s="29"/>
      <c r="X8" s="29"/>
      <c r="Y8" s="15" t="s">
        <v>88</v>
      </c>
      <c r="Z8" s="29"/>
      <c r="AA8" s="29"/>
      <c r="AB8" s="15" t="s">
        <v>88</v>
      </c>
      <c r="AC8" s="29"/>
      <c r="AD8" s="29"/>
      <c r="AE8" s="15" t="s">
        <v>88</v>
      </c>
      <c r="AF8" s="29"/>
      <c r="AG8" s="29"/>
      <c r="AH8" s="30" t="s">
        <v>88</v>
      </c>
      <c r="AI8" s="29"/>
    </row>
    <row r="9" spans="1:35" ht="13.15" customHeight="1" x14ac:dyDescent="0.25">
      <c r="A9" s="29"/>
      <c r="B9" s="29"/>
      <c r="C9" s="29"/>
      <c r="D9" s="29"/>
      <c r="E9" s="15" t="s">
        <v>87</v>
      </c>
      <c r="F9" s="29"/>
      <c r="G9" s="29"/>
      <c r="H9" s="15" t="s">
        <v>87</v>
      </c>
      <c r="I9" s="29"/>
      <c r="J9" s="29"/>
      <c r="K9" s="15" t="s">
        <v>87</v>
      </c>
      <c r="L9" s="29"/>
      <c r="M9" s="29"/>
      <c r="N9" s="15" t="s">
        <v>87</v>
      </c>
      <c r="O9" s="29"/>
      <c r="P9" s="29"/>
      <c r="Q9" s="30" t="s">
        <v>87</v>
      </c>
      <c r="R9" s="29"/>
      <c r="S9" s="29"/>
      <c r="T9" s="29"/>
      <c r="U9" s="29"/>
      <c r="V9" s="15" t="s">
        <v>87</v>
      </c>
      <c r="W9" s="29"/>
      <c r="X9" s="29"/>
      <c r="Y9" s="15" t="s">
        <v>87</v>
      </c>
      <c r="Z9" s="29"/>
      <c r="AA9" s="29"/>
      <c r="AB9" s="15" t="s">
        <v>87</v>
      </c>
      <c r="AC9" s="29"/>
      <c r="AD9" s="29"/>
      <c r="AE9" s="15" t="s">
        <v>87</v>
      </c>
      <c r="AF9" s="29"/>
      <c r="AG9" s="29"/>
      <c r="AH9" s="30" t="s">
        <v>87</v>
      </c>
      <c r="AI9" s="29"/>
    </row>
    <row r="10" spans="1:35" ht="13.15" customHeight="1" x14ac:dyDescent="0.25">
      <c r="A10" s="29"/>
      <c r="B10" s="29"/>
      <c r="C10" s="29"/>
      <c r="D10" s="29"/>
      <c r="E10" s="15" t="s">
        <v>86</v>
      </c>
      <c r="F10" s="29"/>
      <c r="G10" s="29"/>
      <c r="H10" s="15" t="s">
        <v>86</v>
      </c>
      <c r="I10" s="29"/>
      <c r="J10" s="29"/>
      <c r="K10" s="15" t="s">
        <v>86</v>
      </c>
      <c r="L10" s="29"/>
      <c r="M10" s="29"/>
      <c r="N10" s="15" t="s">
        <v>86</v>
      </c>
      <c r="O10" s="29"/>
      <c r="P10" s="29"/>
      <c r="Q10" s="30" t="s">
        <v>86</v>
      </c>
      <c r="R10" s="29"/>
      <c r="S10" s="29"/>
      <c r="T10" s="29"/>
      <c r="U10" s="29"/>
      <c r="V10" s="15" t="s">
        <v>86</v>
      </c>
      <c r="W10" s="29"/>
      <c r="X10" s="29"/>
      <c r="Y10" s="15" t="s">
        <v>86</v>
      </c>
      <c r="Z10" s="29"/>
      <c r="AA10" s="29"/>
      <c r="AB10" s="15" t="s">
        <v>86</v>
      </c>
      <c r="AC10" s="29"/>
      <c r="AD10" s="29"/>
      <c r="AE10" s="15" t="s">
        <v>86</v>
      </c>
      <c r="AF10" s="29"/>
      <c r="AG10" s="29"/>
      <c r="AH10" s="30" t="s">
        <v>86</v>
      </c>
      <c r="AI10" s="29"/>
    </row>
    <row r="11" spans="1:35" ht="13.15" customHeight="1" x14ac:dyDescent="0.25">
      <c r="A11" s="25"/>
      <c r="B11" s="25"/>
      <c r="C11" s="25"/>
      <c r="D11" s="25"/>
      <c r="E11" s="14" t="s">
        <v>85</v>
      </c>
      <c r="F11" s="25"/>
      <c r="G11" s="25"/>
      <c r="H11" s="14" t="s">
        <v>85</v>
      </c>
      <c r="I11" s="25"/>
      <c r="J11" s="25"/>
      <c r="K11" s="14" t="s">
        <v>85</v>
      </c>
      <c r="L11" s="25"/>
      <c r="M11" s="25"/>
      <c r="N11" s="14" t="s">
        <v>85</v>
      </c>
      <c r="O11" s="25"/>
      <c r="P11" s="25"/>
      <c r="Q11" s="28" t="s">
        <v>85</v>
      </c>
      <c r="R11" s="25"/>
      <c r="S11" s="25"/>
      <c r="T11" s="25"/>
      <c r="U11" s="25"/>
      <c r="V11" s="14" t="s">
        <v>85</v>
      </c>
      <c r="W11" s="25"/>
      <c r="X11" s="25"/>
      <c r="Y11" s="14" t="s">
        <v>85</v>
      </c>
      <c r="Z11" s="25"/>
      <c r="AA11" s="25"/>
      <c r="AB11" s="14" t="s">
        <v>85</v>
      </c>
      <c r="AC11" s="25"/>
      <c r="AD11" s="25"/>
      <c r="AE11" s="14" t="s">
        <v>85</v>
      </c>
      <c r="AF11" s="25"/>
      <c r="AG11" s="25"/>
      <c r="AH11" s="28" t="s">
        <v>85</v>
      </c>
      <c r="AI11" s="25"/>
    </row>
    <row r="12" spans="1:35" ht="13.15" customHeight="1" x14ac:dyDescent="0.25">
      <c r="A12" s="38" t="s">
        <v>1</v>
      </c>
      <c r="B12" s="25"/>
      <c r="C12" s="37"/>
      <c r="D12" s="25"/>
      <c r="E12" s="25"/>
      <c r="F12" s="37"/>
      <c r="G12" s="25"/>
      <c r="H12" s="25"/>
      <c r="I12" s="37"/>
      <c r="J12" s="25"/>
      <c r="K12" s="25"/>
      <c r="L12" s="37"/>
      <c r="M12" s="25"/>
      <c r="N12" s="25"/>
      <c r="O12" s="37"/>
      <c r="P12" s="25"/>
      <c r="Q12" s="25"/>
      <c r="R12" s="25"/>
      <c r="S12" s="25"/>
      <c r="T12" s="37"/>
      <c r="U12" s="25"/>
      <c r="V12" s="25"/>
      <c r="W12" s="37"/>
      <c r="X12" s="25"/>
      <c r="Y12" s="25"/>
      <c r="Z12" s="37"/>
      <c r="AA12" s="25"/>
      <c r="AB12" s="25"/>
      <c r="AC12" s="37"/>
      <c r="AD12" s="25"/>
      <c r="AE12" s="25"/>
      <c r="AF12" s="37"/>
      <c r="AG12" s="25"/>
      <c r="AH12" s="25"/>
      <c r="AI12" s="25"/>
    </row>
    <row r="13" spans="1:35" ht="13.15" customHeight="1" x14ac:dyDescent="0.25">
      <c r="A13" s="27" t="s">
        <v>149</v>
      </c>
      <c r="B13" s="25"/>
      <c r="C13" s="26">
        <v>3449533</v>
      </c>
      <c r="D13" s="25"/>
      <c r="E13" s="25"/>
      <c r="F13" s="26">
        <v>3750142</v>
      </c>
      <c r="G13" s="25"/>
      <c r="H13" s="25"/>
      <c r="I13" s="26">
        <v>3237722</v>
      </c>
      <c r="J13" s="25"/>
      <c r="K13" s="25"/>
      <c r="L13" s="26">
        <v>4745498</v>
      </c>
      <c r="M13" s="25"/>
      <c r="N13" s="25"/>
      <c r="O13" s="26">
        <v>4594772</v>
      </c>
      <c r="P13" s="25"/>
      <c r="Q13" s="25"/>
      <c r="R13" s="25"/>
      <c r="S13" s="25"/>
      <c r="T13" s="26">
        <v>4345548</v>
      </c>
      <c r="U13" s="25"/>
      <c r="V13" s="25"/>
      <c r="W13" s="26">
        <v>3452536</v>
      </c>
      <c r="X13" s="25"/>
      <c r="Y13" s="25"/>
      <c r="Z13" s="26">
        <v>5652713</v>
      </c>
      <c r="AA13" s="25"/>
      <c r="AB13" s="25"/>
      <c r="AC13" s="26">
        <v>5025857</v>
      </c>
      <c r="AD13" s="25"/>
      <c r="AE13" s="25"/>
      <c r="AF13" s="26">
        <v>9699107</v>
      </c>
      <c r="AG13" s="25"/>
      <c r="AH13" s="25"/>
      <c r="AI13" s="25"/>
    </row>
    <row r="14" spans="1:35" ht="13.15" customHeight="1" x14ac:dyDescent="0.25">
      <c r="A14" s="27" t="s">
        <v>148</v>
      </c>
      <c r="B14" s="25"/>
      <c r="C14" s="26">
        <v>721723</v>
      </c>
      <c r="D14" s="25"/>
      <c r="E14" s="25"/>
      <c r="F14" s="26">
        <v>930964</v>
      </c>
      <c r="G14" s="25"/>
      <c r="H14" s="25"/>
      <c r="I14" s="26">
        <v>1055532</v>
      </c>
      <c r="J14" s="25"/>
      <c r="K14" s="25"/>
      <c r="L14" s="26">
        <v>1060450</v>
      </c>
      <c r="M14" s="25"/>
      <c r="N14" s="25"/>
      <c r="O14" s="26">
        <v>1003362</v>
      </c>
      <c r="P14" s="25"/>
      <c r="Q14" s="25"/>
      <c r="R14" s="25"/>
      <c r="S14" s="25"/>
      <c r="T14" s="26">
        <v>1028900</v>
      </c>
      <c r="U14" s="25"/>
      <c r="V14" s="25"/>
      <c r="W14" s="26">
        <v>1037474</v>
      </c>
      <c r="X14" s="25"/>
      <c r="Y14" s="25"/>
      <c r="Z14" s="26">
        <v>1008448</v>
      </c>
      <c r="AA14" s="25"/>
      <c r="AB14" s="25"/>
      <c r="AC14" s="26">
        <v>979559</v>
      </c>
      <c r="AD14" s="25"/>
      <c r="AE14" s="25"/>
      <c r="AF14" s="26">
        <v>1032704</v>
      </c>
      <c r="AG14" s="25"/>
      <c r="AH14" s="25"/>
      <c r="AI14" s="25"/>
    </row>
    <row r="15" spans="1:35" ht="13.15" customHeight="1" x14ac:dyDescent="0.25">
      <c r="A15" s="27" t="s">
        <v>147</v>
      </c>
      <c r="B15" s="25"/>
      <c r="C15" s="26">
        <v>763580</v>
      </c>
      <c r="D15" s="25"/>
      <c r="E15" s="25"/>
      <c r="F15" s="26">
        <v>969160</v>
      </c>
      <c r="G15" s="25"/>
      <c r="H15" s="25"/>
      <c r="I15" s="26">
        <v>1102053</v>
      </c>
      <c r="J15" s="25"/>
      <c r="K15" s="25"/>
      <c r="L15" s="26">
        <v>1112050</v>
      </c>
      <c r="M15" s="25"/>
      <c r="N15" s="25"/>
      <c r="O15" s="26">
        <v>1044365</v>
      </c>
      <c r="P15" s="25"/>
      <c r="Q15" s="25"/>
      <c r="R15" s="25"/>
      <c r="S15" s="25"/>
      <c r="T15" s="26">
        <v>1051875</v>
      </c>
      <c r="U15" s="25"/>
      <c r="V15" s="25"/>
      <c r="W15" s="26">
        <v>1067616</v>
      </c>
      <c r="X15" s="25"/>
      <c r="Y15" s="25"/>
      <c r="Z15" s="26">
        <v>1041083</v>
      </c>
      <c r="AA15" s="25"/>
      <c r="AB15" s="25"/>
      <c r="AC15" s="26">
        <v>1015108</v>
      </c>
      <c r="AD15" s="25"/>
      <c r="AE15" s="25"/>
      <c r="AF15" s="26">
        <v>1072503</v>
      </c>
      <c r="AG15" s="25"/>
      <c r="AH15" s="25"/>
      <c r="AI15" s="25"/>
    </row>
    <row r="16" spans="1:35" ht="13.15" customHeight="1" x14ac:dyDescent="0.25">
      <c r="A16" s="27" t="s">
        <v>146</v>
      </c>
      <c r="B16" s="25"/>
      <c r="C16" s="26">
        <v>-41857</v>
      </c>
      <c r="D16" s="25"/>
      <c r="E16" s="25"/>
      <c r="F16" s="26">
        <v>-38196</v>
      </c>
      <c r="G16" s="25"/>
      <c r="H16" s="25"/>
      <c r="I16" s="26">
        <v>-46521</v>
      </c>
      <c r="J16" s="25"/>
      <c r="K16" s="25"/>
      <c r="L16" s="26">
        <v>-51600</v>
      </c>
      <c r="M16" s="25"/>
      <c r="N16" s="25"/>
      <c r="O16" s="26">
        <v>-41003</v>
      </c>
      <c r="P16" s="25"/>
      <c r="Q16" s="25"/>
      <c r="R16" s="25"/>
      <c r="S16" s="25"/>
      <c r="T16" s="26">
        <v>-22975</v>
      </c>
      <c r="U16" s="25"/>
      <c r="V16" s="25"/>
      <c r="W16" s="26">
        <v>-30142</v>
      </c>
      <c r="X16" s="25"/>
      <c r="Y16" s="25"/>
      <c r="Z16" s="26">
        <v>-32635</v>
      </c>
      <c r="AA16" s="25"/>
      <c r="AB16" s="25"/>
      <c r="AC16" s="26">
        <v>-35549</v>
      </c>
      <c r="AD16" s="25"/>
      <c r="AE16" s="25"/>
      <c r="AF16" s="26">
        <v>-39799</v>
      </c>
      <c r="AG16" s="25"/>
      <c r="AH16" s="25"/>
      <c r="AI16" s="25"/>
    </row>
    <row r="17" spans="1:35" ht="13.15" customHeight="1" x14ac:dyDescent="0.25">
      <c r="A17" s="27" t="s">
        <v>145</v>
      </c>
      <c r="B17" s="25"/>
      <c r="C17" s="26">
        <v>2727810</v>
      </c>
      <c r="D17" s="25"/>
      <c r="E17" s="25"/>
      <c r="F17" s="26">
        <v>2819178</v>
      </c>
      <c r="G17" s="25"/>
      <c r="H17" s="25"/>
      <c r="I17" s="26">
        <v>2182190</v>
      </c>
      <c r="J17" s="25"/>
      <c r="K17" s="25"/>
      <c r="L17" s="26">
        <v>3685048</v>
      </c>
      <c r="M17" s="25"/>
      <c r="N17" s="25"/>
      <c r="O17" s="26">
        <v>3591410</v>
      </c>
      <c r="P17" s="25"/>
      <c r="Q17" s="25"/>
      <c r="R17" s="25"/>
      <c r="S17" s="25"/>
      <c r="T17" s="26">
        <v>3316648</v>
      </c>
      <c r="U17" s="25"/>
      <c r="V17" s="25"/>
      <c r="W17" s="26">
        <v>2415062</v>
      </c>
      <c r="X17" s="25"/>
      <c r="Y17" s="25"/>
      <c r="Z17" s="26">
        <v>4644265</v>
      </c>
      <c r="AA17" s="25"/>
      <c r="AB17" s="25"/>
      <c r="AC17" s="26">
        <v>4046298</v>
      </c>
      <c r="AD17" s="25"/>
      <c r="AE17" s="25"/>
      <c r="AF17" s="26">
        <v>8666403</v>
      </c>
      <c r="AG17" s="25"/>
      <c r="AH17" s="25"/>
      <c r="AI17" s="25"/>
    </row>
    <row r="18" spans="1:35" ht="13.15" customHeight="1" x14ac:dyDescent="0.25">
      <c r="A18" s="27" t="s">
        <v>144</v>
      </c>
      <c r="B18" s="25"/>
      <c r="C18" s="26">
        <v>40185</v>
      </c>
      <c r="D18" s="25"/>
      <c r="E18" s="25"/>
      <c r="F18" s="26">
        <v>19004</v>
      </c>
      <c r="G18" s="25"/>
      <c r="H18" s="25"/>
      <c r="I18" s="26">
        <v>29782</v>
      </c>
      <c r="J18" s="25"/>
      <c r="K18" s="25"/>
      <c r="L18" s="26">
        <v>19846</v>
      </c>
      <c r="M18" s="25"/>
      <c r="N18" s="25"/>
      <c r="O18" s="26">
        <v>24302</v>
      </c>
      <c r="P18" s="25"/>
      <c r="Q18" s="25"/>
      <c r="R18" s="25"/>
      <c r="S18" s="25"/>
      <c r="T18" s="26">
        <v>221948</v>
      </c>
      <c r="U18" s="25"/>
      <c r="V18" s="25"/>
      <c r="W18" s="26">
        <v>149022</v>
      </c>
      <c r="X18" s="25"/>
      <c r="Y18" s="25"/>
      <c r="Z18" s="26">
        <v>136108</v>
      </c>
      <c r="AA18" s="25"/>
      <c r="AB18" s="25"/>
      <c r="AC18" s="26">
        <v>316818</v>
      </c>
      <c r="AD18" s="25"/>
      <c r="AE18" s="25"/>
      <c r="AF18" s="26">
        <v>285472</v>
      </c>
      <c r="AG18" s="25"/>
      <c r="AH18" s="25"/>
      <c r="AI18" s="25"/>
    </row>
    <row r="19" spans="1:35" ht="13.15" customHeight="1" x14ac:dyDescent="0.25">
      <c r="A19" s="27" t="s">
        <v>143</v>
      </c>
      <c r="B19" s="25"/>
      <c r="C19" s="26">
        <v>126791</v>
      </c>
      <c r="D19" s="25"/>
      <c r="E19" s="25"/>
      <c r="F19" s="26">
        <v>198775</v>
      </c>
      <c r="G19" s="25"/>
      <c r="H19" s="25"/>
      <c r="I19" s="26">
        <v>150934</v>
      </c>
      <c r="J19" s="25"/>
      <c r="K19" s="25"/>
      <c r="L19" s="26">
        <v>213215</v>
      </c>
      <c r="M19" s="25"/>
      <c r="N19" s="25"/>
      <c r="O19" s="26">
        <v>276023</v>
      </c>
      <c r="P19" s="25"/>
      <c r="Q19" s="25"/>
      <c r="R19" s="25"/>
      <c r="S19" s="25"/>
      <c r="T19" s="26">
        <v>210612</v>
      </c>
      <c r="U19" s="25"/>
      <c r="V19" s="25"/>
      <c r="W19" s="26">
        <v>210461</v>
      </c>
      <c r="X19" s="25"/>
      <c r="Y19" s="25"/>
      <c r="Z19" s="26">
        <v>324204</v>
      </c>
      <c r="AA19" s="25"/>
      <c r="AB19" s="25"/>
      <c r="AC19" s="26">
        <v>321586</v>
      </c>
      <c r="AD19" s="25"/>
      <c r="AE19" s="25"/>
      <c r="AF19" s="26">
        <v>385603</v>
      </c>
      <c r="AG19" s="25"/>
      <c r="AH19" s="25"/>
      <c r="AI19" s="25"/>
    </row>
    <row r="20" spans="1:35" ht="13.15" customHeight="1" x14ac:dyDescent="0.25">
      <c r="A20" s="27" t="s">
        <v>156</v>
      </c>
      <c r="B20" s="25"/>
      <c r="C20" s="28" t="s">
        <v>2</v>
      </c>
      <c r="D20" s="25"/>
      <c r="E20" s="25"/>
      <c r="F20" s="28" t="s">
        <v>2</v>
      </c>
      <c r="G20" s="25"/>
      <c r="H20" s="25"/>
      <c r="I20" s="28" t="s">
        <v>2</v>
      </c>
      <c r="J20" s="25"/>
      <c r="K20" s="25"/>
      <c r="L20" s="28" t="s">
        <v>2</v>
      </c>
      <c r="M20" s="25"/>
      <c r="N20" s="25"/>
      <c r="O20" s="28" t="s">
        <v>2</v>
      </c>
      <c r="P20" s="25"/>
      <c r="Q20" s="25"/>
      <c r="R20" s="25"/>
      <c r="S20" s="25"/>
      <c r="T20" s="28" t="s">
        <v>2</v>
      </c>
      <c r="U20" s="25"/>
      <c r="V20" s="25"/>
      <c r="W20" s="28" t="s">
        <v>2</v>
      </c>
      <c r="X20" s="25"/>
      <c r="Y20" s="25"/>
      <c r="Z20" s="28" t="s">
        <v>2</v>
      </c>
      <c r="AA20" s="25"/>
      <c r="AB20" s="25"/>
      <c r="AC20" s="28" t="s">
        <v>2</v>
      </c>
      <c r="AD20" s="25"/>
      <c r="AE20" s="25"/>
      <c r="AF20" s="28" t="s">
        <v>2</v>
      </c>
      <c r="AG20" s="25"/>
      <c r="AH20" s="25"/>
      <c r="AI20" s="25"/>
    </row>
    <row r="21" spans="1:35" ht="13.15" customHeight="1" x14ac:dyDescent="0.25">
      <c r="A21" s="27" t="s">
        <v>142</v>
      </c>
      <c r="B21" s="25"/>
      <c r="C21" s="26">
        <v>2560834</v>
      </c>
      <c r="D21" s="25"/>
      <c r="E21" s="25"/>
      <c r="F21" s="26">
        <v>2601399</v>
      </c>
      <c r="G21" s="25"/>
      <c r="H21" s="25"/>
      <c r="I21" s="26">
        <v>2001474</v>
      </c>
      <c r="J21" s="25"/>
      <c r="K21" s="25"/>
      <c r="L21" s="26">
        <v>3451987</v>
      </c>
      <c r="M21" s="25"/>
      <c r="N21" s="25"/>
      <c r="O21" s="26">
        <v>3291085</v>
      </c>
      <c r="P21" s="25"/>
      <c r="Q21" s="25"/>
      <c r="R21" s="25"/>
      <c r="S21" s="25"/>
      <c r="T21" s="26">
        <v>2884088</v>
      </c>
      <c r="U21" s="25"/>
      <c r="V21" s="25"/>
      <c r="W21" s="26">
        <v>2055579</v>
      </c>
      <c r="X21" s="25"/>
      <c r="Y21" s="25"/>
      <c r="Z21" s="26">
        <v>4183953</v>
      </c>
      <c r="AA21" s="25"/>
      <c r="AB21" s="25"/>
      <c r="AC21" s="26">
        <v>3407894</v>
      </c>
      <c r="AD21" s="25"/>
      <c r="AE21" s="25"/>
      <c r="AF21" s="26">
        <v>7995328</v>
      </c>
      <c r="AG21" s="25"/>
      <c r="AH21" s="25"/>
      <c r="AI21" s="25"/>
    </row>
    <row r="22" spans="1:35" ht="13.15" customHeigh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spans="1:35" ht="13.15" customHeight="1" x14ac:dyDescent="0.25">
      <c r="A23" s="27" t="s">
        <v>141</v>
      </c>
      <c r="B23" s="25"/>
      <c r="C23" s="26">
        <v>7382301</v>
      </c>
      <c r="D23" s="25"/>
      <c r="E23" s="25"/>
      <c r="F23" s="26">
        <v>7763466</v>
      </c>
      <c r="G23" s="25"/>
      <c r="H23" s="25"/>
      <c r="I23" s="26">
        <v>8992019</v>
      </c>
      <c r="J23" s="25"/>
      <c r="K23" s="25"/>
      <c r="L23" s="26">
        <v>8944350</v>
      </c>
      <c r="M23" s="25"/>
      <c r="N23" s="25"/>
      <c r="O23" s="26">
        <v>10341258</v>
      </c>
      <c r="P23" s="25"/>
      <c r="Q23" s="25"/>
      <c r="R23" s="25"/>
      <c r="S23" s="25"/>
      <c r="T23" s="26">
        <v>10582556</v>
      </c>
      <c r="U23" s="25"/>
      <c r="V23" s="25"/>
      <c r="W23" s="26">
        <v>11330250</v>
      </c>
      <c r="X23" s="25"/>
      <c r="Y23" s="25"/>
      <c r="Z23" s="26">
        <v>11450540</v>
      </c>
      <c r="AA23" s="25"/>
      <c r="AB23" s="25"/>
      <c r="AC23" s="26">
        <v>11779102</v>
      </c>
      <c r="AD23" s="25"/>
      <c r="AE23" s="25"/>
      <c r="AF23" s="26">
        <v>52261237</v>
      </c>
      <c r="AG23" s="25"/>
      <c r="AH23" s="25"/>
      <c r="AI23" s="25"/>
    </row>
    <row r="24" spans="1:35" ht="13.15" customHeight="1" x14ac:dyDescent="0.25">
      <c r="A24" s="27" t="s">
        <v>140</v>
      </c>
      <c r="B24" s="25"/>
      <c r="C24" s="26">
        <v>697522</v>
      </c>
      <c r="D24" s="25"/>
      <c r="E24" s="25"/>
      <c r="F24" s="26">
        <v>1101379</v>
      </c>
      <c r="G24" s="25"/>
      <c r="H24" s="25"/>
      <c r="I24" s="26">
        <v>1331632</v>
      </c>
      <c r="J24" s="25"/>
      <c r="K24" s="25"/>
      <c r="L24" s="26">
        <v>1536181</v>
      </c>
      <c r="M24" s="25"/>
      <c r="N24" s="25"/>
      <c r="O24" s="26">
        <v>1426862</v>
      </c>
      <c r="P24" s="25"/>
      <c r="Q24" s="25"/>
      <c r="R24" s="25"/>
      <c r="S24" s="25"/>
      <c r="T24" s="26">
        <v>1653422</v>
      </c>
      <c r="U24" s="25"/>
      <c r="V24" s="25"/>
      <c r="W24" s="26">
        <v>1730888</v>
      </c>
      <c r="X24" s="25"/>
      <c r="Y24" s="25"/>
      <c r="Z24" s="26">
        <v>1685845</v>
      </c>
      <c r="AA24" s="25"/>
      <c r="AB24" s="25"/>
      <c r="AC24" s="26">
        <v>1488518</v>
      </c>
      <c r="AD24" s="25"/>
      <c r="AE24" s="25"/>
      <c r="AF24" s="26">
        <v>1487684</v>
      </c>
      <c r="AG24" s="25"/>
      <c r="AH24" s="25"/>
      <c r="AI24" s="25"/>
    </row>
    <row r="25" spans="1:35" ht="13.15" customHeight="1" x14ac:dyDescent="0.25">
      <c r="A25" s="27" t="s">
        <v>139</v>
      </c>
      <c r="B25" s="25"/>
      <c r="C25" s="26">
        <v>51061</v>
      </c>
      <c r="D25" s="25"/>
      <c r="E25" s="25"/>
      <c r="F25" s="26">
        <v>161980</v>
      </c>
      <c r="G25" s="25"/>
      <c r="H25" s="25"/>
      <c r="I25" s="26">
        <v>163068</v>
      </c>
      <c r="J25" s="25"/>
      <c r="K25" s="25"/>
      <c r="L25" s="26">
        <v>170949</v>
      </c>
      <c r="M25" s="25"/>
      <c r="N25" s="25"/>
      <c r="O25" s="26">
        <v>170949</v>
      </c>
      <c r="P25" s="25"/>
      <c r="Q25" s="25"/>
      <c r="R25" s="25"/>
      <c r="S25" s="25"/>
      <c r="T25" s="26">
        <v>208481</v>
      </c>
      <c r="U25" s="25"/>
      <c r="V25" s="25"/>
      <c r="W25" s="26">
        <v>217970</v>
      </c>
      <c r="X25" s="25"/>
      <c r="Y25" s="25"/>
      <c r="Z25" s="26">
        <v>213838</v>
      </c>
      <c r="AA25" s="25"/>
      <c r="AB25" s="25"/>
      <c r="AC25" s="26">
        <v>213838</v>
      </c>
      <c r="AD25" s="25"/>
      <c r="AE25" s="25"/>
      <c r="AF25" s="26">
        <v>215740</v>
      </c>
      <c r="AG25" s="25"/>
      <c r="AH25" s="25"/>
      <c r="AI25" s="25"/>
    </row>
    <row r="26" spans="1:35" ht="13.15" customHeight="1" x14ac:dyDescent="0.25">
      <c r="A26" s="27" t="s">
        <v>138</v>
      </c>
      <c r="B26" s="25"/>
      <c r="C26" s="26">
        <v>265320</v>
      </c>
      <c r="D26" s="25"/>
      <c r="E26" s="25"/>
      <c r="F26" s="26">
        <v>346169</v>
      </c>
      <c r="G26" s="25"/>
      <c r="H26" s="25"/>
      <c r="I26" s="26">
        <v>448649</v>
      </c>
      <c r="J26" s="25"/>
      <c r="K26" s="25"/>
      <c r="L26" s="26">
        <v>476436</v>
      </c>
      <c r="M26" s="25"/>
      <c r="N26" s="25"/>
      <c r="O26" s="26">
        <v>560636</v>
      </c>
      <c r="P26" s="25"/>
      <c r="Q26" s="25"/>
      <c r="R26" s="25"/>
      <c r="S26" s="25"/>
      <c r="T26" s="26">
        <v>762873</v>
      </c>
      <c r="U26" s="25"/>
      <c r="V26" s="25"/>
      <c r="W26" s="26">
        <v>924958</v>
      </c>
      <c r="X26" s="25"/>
      <c r="Y26" s="25"/>
      <c r="Z26" s="26">
        <v>944098</v>
      </c>
      <c r="AA26" s="25"/>
      <c r="AB26" s="25"/>
      <c r="AC26" s="26">
        <v>976926</v>
      </c>
      <c r="AD26" s="25"/>
      <c r="AE26" s="25"/>
      <c r="AF26" s="26">
        <v>991564</v>
      </c>
      <c r="AG26" s="25"/>
      <c r="AH26" s="25"/>
      <c r="AI26" s="25"/>
    </row>
    <row r="27" spans="1:35" ht="13.15" customHeight="1" x14ac:dyDescent="0.25">
      <c r="A27" s="27" t="s">
        <v>137</v>
      </c>
      <c r="B27" s="25"/>
      <c r="C27" s="26">
        <v>838357</v>
      </c>
      <c r="D27" s="25"/>
      <c r="E27" s="25"/>
      <c r="F27" s="26">
        <v>1208055</v>
      </c>
      <c r="G27" s="25"/>
      <c r="H27" s="25"/>
      <c r="I27" s="26">
        <v>1577692</v>
      </c>
      <c r="J27" s="25"/>
      <c r="K27" s="25"/>
      <c r="L27" s="26">
        <v>1384000</v>
      </c>
      <c r="M27" s="25"/>
      <c r="N27" s="25"/>
      <c r="O27" s="26">
        <v>1844776</v>
      </c>
      <c r="P27" s="25"/>
      <c r="Q27" s="25"/>
      <c r="R27" s="25"/>
      <c r="S27" s="25"/>
      <c r="T27" s="26">
        <v>1884670</v>
      </c>
      <c r="U27" s="25"/>
      <c r="V27" s="25"/>
      <c r="W27" s="26">
        <v>2015481</v>
      </c>
      <c r="X27" s="25"/>
      <c r="Y27" s="25"/>
      <c r="Z27" s="26">
        <v>2635747</v>
      </c>
      <c r="AA27" s="25"/>
      <c r="AB27" s="25"/>
      <c r="AC27" s="26">
        <v>2279228</v>
      </c>
      <c r="AD27" s="25"/>
      <c r="AE27" s="25"/>
      <c r="AF27" s="26">
        <v>2497795</v>
      </c>
      <c r="AG27" s="25"/>
      <c r="AH27" s="25"/>
      <c r="AI27" s="25"/>
    </row>
    <row r="28" spans="1:35" ht="13.15" customHeight="1" x14ac:dyDescent="0.25">
      <c r="A28" s="27" t="s">
        <v>136</v>
      </c>
      <c r="B28" s="25"/>
      <c r="C28" s="26">
        <v>112579</v>
      </c>
      <c r="D28" s="25"/>
      <c r="E28" s="25"/>
      <c r="F28" s="26">
        <v>238593</v>
      </c>
      <c r="G28" s="25"/>
      <c r="H28" s="25"/>
      <c r="I28" s="26">
        <v>218895</v>
      </c>
      <c r="J28" s="25"/>
      <c r="K28" s="25"/>
      <c r="L28" s="26">
        <v>274102</v>
      </c>
      <c r="M28" s="25"/>
      <c r="N28" s="25"/>
      <c r="O28" s="26">
        <v>205584</v>
      </c>
      <c r="P28" s="25"/>
      <c r="Q28" s="25"/>
      <c r="R28" s="25"/>
      <c r="S28" s="25"/>
      <c r="T28" s="26">
        <v>243912</v>
      </c>
      <c r="U28" s="25"/>
      <c r="V28" s="25"/>
      <c r="W28" s="26">
        <v>244355</v>
      </c>
      <c r="X28" s="25"/>
      <c r="Y28" s="25"/>
      <c r="Z28" s="26">
        <v>157538</v>
      </c>
      <c r="AA28" s="25"/>
      <c r="AB28" s="25"/>
      <c r="AC28" s="26">
        <v>142110</v>
      </c>
      <c r="AD28" s="25"/>
      <c r="AE28" s="25"/>
      <c r="AF28" s="26">
        <v>200547</v>
      </c>
      <c r="AG28" s="25"/>
      <c r="AH28" s="25"/>
      <c r="AI28" s="25"/>
    </row>
    <row r="29" spans="1:35" ht="13.15" customHeight="1" x14ac:dyDescent="0.25">
      <c r="A29" s="27" t="s">
        <v>135</v>
      </c>
      <c r="B29" s="25"/>
      <c r="C29" s="26">
        <v>-569795</v>
      </c>
      <c r="D29" s="25"/>
      <c r="E29" s="25"/>
      <c r="F29" s="26">
        <v>-853418</v>
      </c>
      <c r="G29" s="25"/>
      <c r="H29" s="25"/>
      <c r="I29" s="26">
        <v>-1076672</v>
      </c>
      <c r="J29" s="25"/>
      <c r="K29" s="25"/>
      <c r="L29" s="26">
        <v>-769306</v>
      </c>
      <c r="M29" s="25"/>
      <c r="N29" s="25"/>
      <c r="O29" s="26">
        <v>-1355083</v>
      </c>
      <c r="P29" s="25"/>
      <c r="Q29" s="25"/>
      <c r="R29" s="25"/>
      <c r="S29" s="25"/>
      <c r="T29" s="26">
        <v>-1446514</v>
      </c>
      <c r="U29" s="25"/>
      <c r="V29" s="25"/>
      <c r="W29" s="26">
        <v>-1671876</v>
      </c>
      <c r="X29" s="25"/>
      <c r="Y29" s="25"/>
      <c r="Z29" s="26">
        <v>-2265376</v>
      </c>
      <c r="AA29" s="25"/>
      <c r="AB29" s="25"/>
      <c r="AC29" s="26">
        <v>-2123584</v>
      </c>
      <c r="AD29" s="25"/>
      <c r="AE29" s="25"/>
      <c r="AF29" s="26">
        <v>-2417962</v>
      </c>
      <c r="AG29" s="25"/>
      <c r="AH29" s="25"/>
      <c r="AI29" s="25"/>
    </row>
    <row r="30" spans="1:35" ht="13.15" customHeight="1" x14ac:dyDescent="0.25">
      <c r="A30" s="27" t="s">
        <v>134</v>
      </c>
      <c r="B30" s="25"/>
      <c r="C30" s="26">
        <v>3430172</v>
      </c>
      <c r="D30" s="25"/>
      <c r="E30" s="25"/>
      <c r="F30" s="26">
        <v>3374379</v>
      </c>
      <c r="G30" s="25"/>
      <c r="H30" s="25"/>
      <c r="I30" s="26">
        <v>4613527</v>
      </c>
      <c r="J30" s="25"/>
      <c r="K30" s="25"/>
      <c r="L30" s="26">
        <v>3926749</v>
      </c>
      <c r="M30" s="25"/>
      <c r="N30" s="25"/>
      <c r="O30" s="26">
        <v>3996256</v>
      </c>
      <c r="P30" s="25"/>
      <c r="Q30" s="25"/>
      <c r="R30" s="25"/>
      <c r="S30" s="25"/>
      <c r="T30" s="26">
        <v>3937515</v>
      </c>
      <c r="U30" s="25"/>
      <c r="V30" s="25"/>
      <c r="W30" s="26">
        <v>4155352</v>
      </c>
      <c r="X30" s="25"/>
      <c r="Y30" s="25"/>
      <c r="Z30" s="26">
        <v>3980722</v>
      </c>
      <c r="AA30" s="25"/>
      <c r="AB30" s="25"/>
      <c r="AC30" s="26">
        <v>5097456</v>
      </c>
      <c r="AD30" s="25"/>
      <c r="AE30" s="25"/>
      <c r="AF30" s="26">
        <v>5634496</v>
      </c>
      <c r="AG30" s="25"/>
      <c r="AH30" s="25"/>
      <c r="AI30" s="25"/>
    </row>
    <row r="31" spans="1:35" ht="13.15" customHeight="1" x14ac:dyDescent="0.25">
      <c r="A31" s="27" t="s">
        <v>133</v>
      </c>
      <c r="B31" s="25"/>
      <c r="C31" s="26">
        <v>2895557</v>
      </c>
      <c r="D31" s="25"/>
      <c r="E31" s="25"/>
      <c r="F31" s="26">
        <v>2968557</v>
      </c>
      <c r="G31" s="25"/>
      <c r="H31" s="25"/>
      <c r="I31" s="26">
        <v>4002030</v>
      </c>
      <c r="J31" s="25"/>
      <c r="K31" s="25"/>
      <c r="L31" s="26">
        <v>3440889</v>
      </c>
      <c r="M31" s="25"/>
      <c r="N31" s="25"/>
      <c r="O31" s="26">
        <v>3640373</v>
      </c>
      <c r="P31" s="25"/>
      <c r="Q31" s="25"/>
      <c r="R31" s="25"/>
      <c r="S31" s="25"/>
      <c r="T31" s="26">
        <v>3681645</v>
      </c>
      <c r="U31" s="25"/>
      <c r="V31" s="25"/>
      <c r="W31" s="26">
        <v>3900752</v>
      </c>
      <c r="X31" s="25"/>
      <c r="Y31" s="25"/>
      <c r="Z31" s="26">
        <v>3826749</v>
      </c>
      <c r="AA31" s="25"/>
      <c r="AB31" s="25"/>
      <c r="AC31" s="26">
        <v>4679648</v>
      </c>
      <c r="AD31" s="25"/>
      <c r="AE31" s="25"/>
      <c r="AF31" s="26">
        <v>5163654</v>
      </c>
      <c r="AG31" s="25"/>
      <c r="AH31" s="25"/>
      <c r="AI31" s="25"/>
    </row>
    <row r="32" spans="1:35" ht="13.15" customHeight="1" x14ac:dyDescent="0.25">
      <c r="A32" s="27" t="s">
        <v>132</v>
      </c>
      <c r="B32" s="25"/>
      <c r="C32" s="26">
        <v>534615</v>
      </c>
      <c r="D32" s="25"/>
      <c r="E32" s="25"/>
      <c r="F32" s="26">
        <v>405822</v>
      </c>
      <c r="G32" s="25"/>
      <c r="H32" s="25"/>
      <c r="I32" s="26">
        <v>611497</v>
      </c>
      <c r="J32" s="25"/>
      <c r="K32" s="25"/>
      <c r="L32" s="26">
        <v>485860</v>
      </c>
      <c r="M32" s="25"/>
      <c r="N32" s="25"/>
      <c r="O32" s="26">
        <v>355883</v>
      </c>
      <c r="P32" s="25"/>
      <c r="Q32" s="25"/>
      <c r="R32" s="25"/>
      <c r="S32" s="25"/>
      <c r="T32" s="26">
        <v>255870</v>
      </c>
      <c r="U32" s="25"/>
      <c r="V32" s="25"/>
      <c r="W32" s="26">
        <v>254600</v>
      </c>
      <c r="X32" s="25"/>
      <c r="Y32" s="25"/>
      <c r="Z32" s="26">
        <v>153973</v>
      </c>
      <c r="AA32" s="25"/>
      <c r="AB32" s="25"/>
      <c r="AC32" s="26">
        <v>417808</v>
      </c>
      <c r="AD32" s="25"/>
      <c r="AE32" s="25"/>
      <c r="AF32" s="26">
        <v>470842</v>
      </c>
      <c r="AG32" s="25"/>
      <c r="AH32" s="25"/>
      <c r="AI32" s="25"/>
    </row>
    <row r="33" spans="1:35" ht="13.15" customHeight="1" x14ac:dyDescent="0.25">
      <c r="A33" s="27" t="s">
        <v>131</v>
      </c>
      <c r="B33" s="25"/>
      <c r="C33" s="26">
        <v>3254607</v>
      </c>
      <c r="D33" s="25"/>
      <c r="E33" s="25"/>
      <c r="F33" s="26">
        <v>3287708</v>
      </c>
      <c r="G33" s="25"/>
      <c r="H33" s="25"/>
      <c r="I33" s="26">
        <v>3046860</v>
      </c>
      <c r="J33" s="25"/>
      <c r="K33" s="25"/>
      <c r="L33" s="26">
        <v>3481420</v>
      </c>
      <c r="M33" s="25"/>
      <c r="N33" s="25"/>
      <c r="O33" s="26">
        <v>4918140</v>
      </c>
      <c r="P33" s="25"/>
      <c r="Q33" s="25"/>
      <c r="R33" s="25"/>
      <c r="S33" s="25"/>
      <c r="T33" s="26">
        <v>4991619</v>
      </c>
      <c r="U33" s="25"/>
      <c r="V33" s="25"/>
      <c r="W33" s="26">
        <v>5444010</v>
      </c>
      <c r="X33" s="25"/>
      <c r="Y33" s="25"/>
      <c r="Z33" s="26">
        <v>5783973</v>
      </c>
      <c r="AA33" s="25"/>
      <c r="AB33" s="25"/>
      <c r="AC33" s="26">
        <v>5193128</v>
      </c>
      <c r="AD33" s="25"/>
      <c r="AE33" s="25"/>
      <c r="AF33" s="26">
        <v>45139057</v>
      </c>
      <c r="AG33" s="25"/>
      <c r="AH33" s="25"/>
      <c r="AI33" s="25"/>
    </row>
    <row r="34" spans="1:35" ht="13.15" customHeight="1" x14ac:dyDescent="0.25">
      <c r="A34" s="27" t="s">
        <v>130</v>
      </c>
      <c r="B34" s="25"/>
      <c r="C34" s="26">
        <v>1439014</v>
      </c>
      <c r="D34" s="25"/>
      <c r="E34" s="25"/>
      <c r="F34" s="26">
        <v>935886</v>
      </c>
      <c r="G34" s="25"/>
      <c r="H34" s="25"/>
      <c r="I34" s="26">
        <v>361998</v>
      </c>
      <c r="J34" s="25"/>
      <c r="K34" s="25"/>
      <c r="L34" s="26">
        <v>69986</v>
      </c>
      <c r="M34" s="25"/>
      <c r="N34" s="25"/>
      <c r="O34" s="26">
        <v>1226919</v>
      </c>
      <c r="P34" s="25"/>
      <c r="Q34" s="25"/>
      <c r="R34" s="25"/>
      <c r="S34" s="25"/>
      <c r="T34" s="26">
        <v>744594</v>
      </c>
      <c r="U34" s="25"/>
      <c r="V34" s="25"/>
      <c r="W34" s="26">
        <v>505967</v>
      </c>
      <c r="X34" s="25"/>
      <c r="Y34" s="25"/>
      <c r="Z34" s="26">
        <v>2681905</v>
      </c>
      <c r="AA34" s="25"/>
      <c r="AB34" s="25"/>
      <c r="AC34" s="26">
        <v>1614577</v>
      </c>
      <c r="AD34" s="25"/>
      <c r="AE34" s="25"/>
      <c r="AF34" s="26">
        <v>42181035</v>
      </c>
      <c r="AG34" s="25"/>
      <c r="AH34" s="25"/>
      <c r="AI34" s="25"/>
    </row>
    <row r="35" spans="1:35" ht="13.15" customHeight="1" x14ac:dyDescent="0.25">
      <c r="A35" s="27" t="s">
        <v>129</v>
      </c>
      <c r="B35" s="25"/>
      <c r="C35" s="26">
        <v>1761321</v>
      </c>
      <c r="D35" s="25"/>
      <c r="E35" s="25"/>
      <c r="F35" s="26">
        <v>1937238</v>
      </c>
      <c r="G35" s="25"/>
      <c r="H35" s="25"/>
      <c r="I35" s="26">
        <v>2198752</v>
      </c>
      <c r="J35" s="25"/>
      <c r="K35" s="25"/>
      <c r="L35" s="26">
        <v>3215873</v>
      </c>
      <c r="M35" s="25"/>
      <c r="N35" s="25"/>
      <c r="O35" s="26">
        <v>3543105</v>
      </c>
      <c r="P35" s="25"/>
      <c r="Q35" s="25"/>
      <c r="R35" s="25"/>
      <c r="S35" s="25"/>
      <c r="T35" s="26">
        <v>4058371</v>
      </c>
      <c r="U35" s="25"/>
      <c r="V35" s="25"/>
      <c r="W35" s="26">
        <v>4749044</v>
      </c>
      <c r="X35" s="25"/>
      <c r="Y35" s="25"/>
      <c r="Z35" s="26">
        <v>2840157</v>
      </c>
      <c r="AA35" s="25"/>
      <c r="AB35" s="25"/>
      <c r="AC35" s="26">
        <v>3426347</v>
      </c>
      <c r="AD35" s="25"/>
      <c r="AE35" s="25"/>
      <c r="AF35" s="26">
        <v>2489578</v>
      </c>
      <c r="AG35" s="25"/>
      <c r="AH35" s="25"/>
      <c r="AI35" s="25"/>
    </row>
    <row r="36" spans="1:35" ht="13.15" customHeight="1" x14ac:dyDescent="0.25">
      <c r="A36" s="27" t="s">
        <v>128</v>
      </c>
      <c r="B36" s="25"/>
      <c r="C36" s="26">
        <v>54272</v>
      </c>
      <c r="D36" s="25"/>
      <c r="E36" s="25"/>
      <c r="F36" s="26">
        <v>414584</v>
      </c>
      <c r="G36" s="25"/>
      <c r="H36" s="25"/>
      <c r="I36" s="26">
        <v>486110</v>
      </c>
      <c r="J36" s="25"/>
      <c r="K36" s="25"/>
      <c r="L36" s="26">
        <v>195561</v>
      </c>
      <c r="M36" s="25"/>
      <c r="N36" s="25"/>
      <c r="O36" s="26">
        <v>148116</v>
      </c>
      <c r="P36" s="25"/>
      <c r="Q36" s="25"/>
      <c r="R36" s="25"/>
      <c r="S36" s="25"/>
      <c r="T36" s="26">
        <v>188654</v>
      </c>
      <c r="U36" s="25"/>
      <c r="V36" s="25"/>
      <c r="W36" s="26">
        <v>188999</v>
      </c>
      <c r="X36" s="25"/>
      <c r="Y36" s="25"/>
      <c r="Z36" s="26">
        <v>261911</v>
      </c>
      <c r="AA36" s="25"/>
      <c r="AB36" s="25"/>
      <c r="AC36" s="26">
        <v>152204</v>
      </c>
      <c r="AD36" s="25"/>
      <c r="AE36" s="25"/>
      <c r="AF36" s="26">
        <v>468444</v>
      </c>
      <c r="AG36" s="25"/>
      <c r="AH36" s="25"/>
      <c r="AI36" s="25"/>
    </row>
    <row r="37" spans="1:35" ht="13.15" customHeight="1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1:35" ht="13.15" customHeight="1" x14ac:dyDescent="0.25">
      <c r="A38" s="27" t="s">
        <v>127</v>
      </c>
      <c r="B38" s="25"/>
      <c r="C38" s="26">
        <v>10831834</v>
      </c>
      <c r="D38" s="25"/>
      <c r="E38" s="25"/>
      <c r="F38" s="26">
        <v>11513608</v>
      </c>
      <c r="G38" s="25"/>
      <c r="H38" s="25"/>
      <c r="I38" s="26">
        <v>12229741</v>
      </c>
      <c r="J38" s="25"/>
      <c r="K38" s="25"/>
      <c r="L38" s="26">
        <v>13689848</v>
      </c>
      <c r="M38" s="25"/>
      <c r="N38" s="25"/>
      <c r="O38" s="26">
        <v>14936030</v>
      </c>
      <c r="P38" s="25"/>
      <c r="Q38" s="25"/>
      <c r="R38" s="25"/>
      <c r="S38" s="25"/>
      <c r="T38" s="26">
        <v>14928104</v>
      </c>
      <c r="U38" s="25"/>
      <c r="V38" s="25"/>
      <c r="W38" s="26">
        <v>14782786</v>
      </c>
      <c r="X38" s="25"/>
      <c r="Y38" s="25"/>
      <c r="Z38" s="26">
        <v>17103253</v>
      </c>
      <c r="AA38" s="25"/>
      <c r="AB38" s="25"/>
      <c r="AC38" s="26">
        <v>16804959</v>
      </c>
      <c r="AD38" s="25"/>
      <c r="AE38" s="25"/>
      <c r="AF38" s="26">
        <v>61960344</v>
      </c>
      <c r="AG38" s="25"/>
      <c r="AH38" s="25"/>
      <c r="AI38" s="25"/>
    </row>
    <row r="39" spans="1:35" ht="13.15" customHeight="1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</row>
    <row r="40" spans="1:35" ht="13.15" customHeight="1" x14ac:dyDescent="0.25">
      <c r="A40" s="38" t="s">
        <v>126</v>
      </c>
      <c r="B40" s="25"/>
      <c r="C40" s="37"/>
      <c r="D40" s="25"/>
      <c r="E40" s="25"/>
      <c r="F40" s="37"/>
      <c r="G40" s="25"/>
      <c r="H40" s="25"/>
      <c r="I40" s="37"/>
      <c r="J40" s="25"/>
      <c r="K40" s="25"/>
      <c r="L40" s="37"/>
      <c r="M40" s="25"/>
      <c r="N40" s="25"/>
      <c r="O40" s="37"/>
      <c r="P40" s="25"/>
      <c r="Q40" s="25"/>
      <c r="R40" s="25"/>
      <c r="S40" s="25"/>
      <c r="T40" s="37"/>
      <c r="U40" s="25"/>
      <c r="V40" s="25"/>
      <c r="W40" s="37"/>
      <c r="X40" s="25"/>
      <c r="Y40" s="25"/>
      <c r="Z40" s="37"/>
      <c r="AA40" s="25"/>
      <c r="AB40" s="25"/>
      <c r="AC40" s="37"/>
      <c r="AD40" s="25"/>
      <c r="AE40" s="25"/>
      <c r="AF40" s="37"/>
      <c r="AG40" s="25"/>
      <c r="AH40" s="25"/>
      <c r="AI40" s="25"/>
    </row>
    <row r="41" spans="1:35" ht="13.15" customHeight="1" x14ac:dyDescent="0.25">
      <c r="A41" s="27" t="s">
        <v>125</v>
      </c>
      <c r="B41" s="25"/>
      <c r="C41" s="26">
        <v>1204052</v>
      </c>
      <c r="D41" s="25"/>
      <c r="E41" s="25"/>
      <c r="F41" s="26">
        <v>1473994</v>
      </c>
      <c r="G41" s="25"/>
      <c r="H41" s="25"/>
      <c r="I41" s="26">
        <v>2300448</v>
      </c>
      <c r="J41" s="25"/>
      <c r="K41" s="25"/>
      <c r="L41" s="26">
        <v>1705015</v>
      </c>
      <c r="M41" s="25"/>
      <c r="N41" s="25"/>
      <c r="O41" s="26">
        <v>1717728</v>
      </c>
      <c r="P41" s="25"/>
      <c r="Q41" s="25"/>
      <c r="R41" s="25"/>
      <c r="S41" s="25"/>
      <c r="T41" s="26">
        <v>1625872</v>
      </c>
      <c r="U41" s="25"/>
      <c r="V41" s="25"/>
      <c r="W41" s="26">
        <v>1207361</v>
      </c>
      <c r="X41" s="25"/>
      <c r="Y41" s="25"/>
      <c r="Z41" s="26">
        <v>1290232</v>
      </c>
      <c r="AA41" s="25"/>
      <c r="AB41" s="25"/>
      <c r="AC41" s="26">
        <v>1340312</v>
      </c>
      <c r="AD41" s="25"/>
      <c r="AE41" s="25"/>
      <c r="AF41" s="26">
        <v>4528581</v>
      </c>
      <c r="AG41" s="25"/>
      <c r="AH41" s="25"/>
      <c r="AI41" s="25"/>
    </row>
    <row r="42" spans="1:35" ht="13.15" customHeight="1" x14ac:dyDescent="0.25">
      <c r="A42" s="27" t="s">
        <v>155</v>
      </c>
      <c r="B42" s="25"/>
      <c r="C42" s="28" t="s">
        <v>2</v>
      </c>
      <c r="D42" s="25"/>
      <c r="E42" s="25"/>
      <c r="F42" s="28" t="s">
        <v>2</v>
      </c>
      <c r="G42" s="25"/>
      <c r="H42" s="25"/>
      <c r="I42" s="28" t="s">
        <v>2</v>
      </c>
      <c r="J42" s="25"/>
      <c r="K42" s="25"/>
      <c r="L42" s="28" t="s">
        <v>2</v>
      </c>
      <c r="M42" s="25"/>
      <c r="N42" s="25"/>
      <c r="O42" s="28" t="s">
        <v>2</v>
      </c>
      <c r="P42" s="25"/>
      <c r="Q42" s="25"/>
      <c r="R42" s="25"/>
      <c r="S42" s="25"/>
      <c r="T42" s="28" t="s">
        <v>2</v>
      </c>
      <c r="U42" s="25"/>
      <c r="V42" s="25"/>
      <c r="W42" s="28" t="s">
        <v>2</v>
      </c>
      <c r="X42" s="25"/>
      <c r="Y42" s="25"/>
      <c r="Z42" s="28" t="s">
        <v>2</v>
      </c>
      <c r="AA42" s="25"/>
      <c r="AB42" s="25"/>
      <c r="AC42" s="28" t="s">
        <v>2</v>
      </c>
      <c r="AD42" s="25"/>
      <c r="AE42" s="25"/>
      <c r="AF42" s="28" t="s">
        <v>2</v>
      </c>
      <c r="AG42" s="25"/>
      <c r="AH42" s="25"/>
      <c r="AI42" s="25"/>
    </row>
    <row r="43" spans="1:35" ht="13.15" customHeight="1" x14ac:dyDescent="0.25">
      <c r="A43" s="27" t="s">
        <v>124</v>
      </c>
      <c r="B43" s="25"/>
      <c r="C43" s="26">
        <v>70291</v>
      </c>
      <c r="D43" s="25"/>
      <c r="E43" s="25"/>
      <c r="F43" s="26">
        <v>109130</v>
      </c>
      <c r="G43" s="25"/>
      <c r="H43" s="25"/>
      <c r="I43" s="26">
        <v>176162</v>
      </c>
      <c r="J43" s="25"/>
      <c r="K43" s="25"/>
      <c r="L43" s="26">
        <v>151897</v>
      </c>
      <c r="M43" s="25"/>
      <c r="N43" s="25"/>
      <c r="O43" s="26">
        <v>136769</v>
      </c>
      <c r="P43" s="25"/>
      <c r="Q43" s="25"/>
      <c r="R43" s="25"/>
      <c r="S43" s="25"/>
      <c r="T43" s="26">
        <v>162424</v>
      </c>
      <c r="U43" s="25"/>
      <c r="V43" s="25"/>
      <c r="W43" s="26">
        <v>166595</v>
      </c>
      <c r="X43" s="25"/>
      <c r="Y43" s="25"/>
      <c r="Z43" s="26">
        <v>184831</v>
      </c>
      <c r="AA43" s="25"/>
      <c r="AB43" s="25"/>
      <c r="AC43" s="26">
        <v>138031</v>
      </c>
      <c r="AD43" s="25"/>
      <c r="AE43" s="25"/>
      <c r="AF43" s="26">
        <v>238018</v>
      </c>
      <c r="AG43" s="25"/>
      <c r="AH43" s="25"/>
      <c r="AI43" s="25"/>
    </row>
    <row r="44" spans="1:35" ht="13.15" customHeight="1" x14ac:dyDescent="0.25">
      <c r="A44" s="27" t="s">
        <v>108</v>
      </c>
      <c r="B44" s="25"/>
      <c r="C44" s="26">
        <v>1133761</v>
      </c>
      <c r="D44" s="25"/>
      <c r="E44" s="25"/>
      <c r="F44" s="26">
        <v>1364864</v>
      </c>
      <c r="G44" s="25"/>
      <c r="H44" s="25"/>
      <c r="I44" s="26">
        <v>2124286</v>
      </c>
      <c r="J44" s="25"/>
      <c r="K44" s="25"/>
      <c r="L44" s="26">
        <v>1553118</v>
      </c>
      <c r="M44" s="25"/>
      <c r="N44" s="25"/>
      <c r="O44" s="26">
        <v>1580959</v>
      </c>
      <c r="P44" s="25"/>
      <c r="Q44" s="25"/>
      <c r="R44" s="25"/>
      <c r="S44" s="25"/>
      <c r="T44" s="26">
        <v>1463448</v>
      </c>
      <c r="U44" s="25"/>
      <c r="V44" s="25"/>
      <c r="W44" s="26">
        <v>1040766</v>
      </c>
      <c r="X44" s="25"/>
      <c r="Y44" s="25"/>
      <c r="Z44" s="26">
        <v>1105401</v>
      </c>
      <c r="AA44" s="25"/>
      <c r="AB44" s="25"/>
      <c r="AC44" s="26">
        <v>1202281</v>
      </c>
      <c r="AD44" s="25"/>
      <c r="AE44" s="25"/>
      <c r="AF44" s="26">
        <v>4290563</v>
      </c>
      <c r="AG44" s="25"/>
      <c r="AH44" s="25"/>
      <c r="AI44" s="25"/>
    </row>
    <row r="45" spans="1:35" ht="13.15" customHeight="1" x14ac:dyDescent="0.25">
      <c r="A45" s="27" t="s">
        <v>123</v>
      </c>
      <c r="B45" s="25"/>
      <c r="C45" s="26">
        <v>0</v>
      </c>
      <c r="D45" s="25"/>
      <c r="E45" s="25"/>
      <c r="F45" s="26">
        <v>0</v>
      </c>
      <c r="G45" s="25"/>
      <c r="H45" s="25"/>
      <c r="I45" s="26">
        <v>749628</v>
      </c>
      <c r="J45" s="25"/>
      <c r="K45" s="25"/>
      <c r="L45" s="26">
        <v>0</v>
      </c>
      <c r="M45" s="25"/>
      <c r="N45" s="25"/>
      <c r="O45" s="26">
        <v>0</v>
      </c>
      <c r="P45" s="25"/>
      <c r="Q45" s="25"/>
      <c r="R45" s="25"/>
      <c r="S45" s="25"/>
      <c r="T45" s="26">
        <v>0</v>
      </c>
      <c r="U45" s="25"/>
      <c r="V45" s="25"/>
      <c r="W45" s="26">
        <v>0</v>
      </c>
      <c r="X45" s="25"/>
      <c r="Y45" s="25"/>
      <c r="Z45" s="26">
        <v>0</v>
      </c>
      <c r="AA45" s="25"/>
      <c r="AB45" s="25"/>
      <c r="AC45" s="26">
        <v>0</v>
      </c>
      <c r="AD45" s="25"/>
      <c r="AE45" s="25"/>
      <c r="AF45" s="26">
        <v>0</v>
      </c>
      <c r="AG45" s="25"/>
      <c r="AH45" s="25"/>
      <c r="AI45" s="25"/>
    </row>
    <row r="46" spans="1:35" ht="13.15" customHeight="1" x14ac:dyDescent="0.25">
      <c r="A46" s="27" t="s">
        <v>122</v>
      </c>
      <c r="B46" s="25"/>
      <c r="C46" s="26">
        <v>953</v>
      </c>
      <c r="D46" s="25"/>
      <c r="E46" s="25"/>
      <c r="F46" s="26">
        <v>11759</v>
      </c>
      <c r="G46" s="25"/>
      <c r="H46" s="25"/>
      <c r="I46" s="26">
        <v>13105</v>
      </c>
      <c r="J46" s="25"/>
      <c r="K46" s="25"/>
      <c r="L46" s="26">
        <v>24059</v>
      </c>
      <c r="M46" s="25"/>
      <c r="N46" s="25"/>
      <c r="O46" s="26">
        <v>62137</v>
      </c>
      <c r="P46" s="25"/>
      <c r="Q46" s="25"/>
      <c r="R46" s="25"/>
      <c r="S46" s="25"/>
      <c r="T46" s="26">
        <v>29954</v>
      </c>
      <c r="U46" s="25"/>
      <c r="V46" s="25"/>
      <c r="W46" s="26">
        <v>12703</v>
      </c>
      <c r="X46" s="25"/>
      <c r="Y46" s="25"/>
      <c r="Z46" s="26">
        <v>10819</v>
      </c>
      <c r="AA46" s="25"/>
      <c r="AB46" s="25"/>
      <c r="AC46" s="26">
        <v>107023</v>
      </c>
      <c r="AD46" s="25"/>
      <c r="AE46" s="25"/>
      <c r="AF46" s="26">
        <v>3025419</v>
      </c>
      <c r="AG46" s="25"/>
      <c r="AH46" s="25"/>
      <c r="AI46" s="25"/>
    </row>
    <row r="47" spans="1:35" ht="13.15" customHeight="1" x14ac:dyDescent="0.25">
      <c r="A47" s="27" t="s">
        <v>121</v>
      </c>
      <c r="B47" s="25"/>
      <c r="C47" s="26">
        <v>1132808</v>
      </c>
      <c r="D47" s="25"/>
      <c r="E47" s="25"/>
      <c r="F47" s="26">
        <v>1353105</v>
      </c>
      <c r="G47" s="25"/>
      <c r="H47" s="25"/>
      <c r="I47" s="26">
        <v>1361553</v>
      </c>
      <c r="J47" s="25"/>
      <c r="K47" s="25"/>
      <c r="L47" s="26">
        <v>1529059</v>
      </c>
      <c r="M47" s="25"/>
      <c r="N47" s="25"/>
      <c r="O47" s="26">
        <v>1518822</v>
      </c>
      <c r="P47" s="25"/>
      <c r="Q47" s="25"/>
      <c r="R47" s="25"/>
      <c r="S47" s="25"/>
      <c r="T47" s="26">
        <v>1433494</v>
      </c>
      <c r="U47" s="25"/>
      <c r="V47" s="25"/>
      <c r="W47" s="26">
        <v>1028063</v>
      </c>
      <c r="X47" s="25"/>
      <c r="Y47" s="25"/>
      <c r="Z47" s="26">
        <v>1094582</v>
      </c>
      <c r="AA47" s="25"/>
      <c r="AB47" s="25"/>
      <c r="AC47" s="26">
        <v>1095258</v>
      </c>
      <c r="AD47" s="25"/>
      <c r="AE47" s="25"/>
      <c r="AF47" s="26">
        <v>1265144</v>
      </c>
      <c r="AG47" s="25"/>
      <c r="AH47" s="25"/>
      <c r="AI47" s="25"/>
    </row>
    <row r="48" spans="1:35" ht="13.15" customHeight="1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</row>
    <row r="49" spans="1:35" ht="13.15" customHeight="1" x14ac:dyDescent="0.25">
      <c r="A49" s="27" t="s">
        <v>120</v>
      </c>
      <c r="B49" s="25"/>
      <c r="C49" s="26">
        <v>1061367</v>
      </c>
      <c r="D49" s="25"/>
      <c r="E49" s="25"/>
      <c r="F49" s="26">
        <v>879004</v>
      </c>
      <c r="G49" s="25"/>
      <c r="H49" s="25"/>
      <c r="I49" s="26">
        <v>396462</v>
      </c>
      <c r="J49" s="25"/>
      <c r="K49" s="25"/>
      <c r="L49" s="26">
        <v>733891</v>
      </c>
      <c r="M49" s="25"/>
      <c r="N49" s="25"/>
      <c r="O49" s="26">
        <v>724982</v>
      </c>
      <c r="P49" s="25"/>
      <c r="Q49" s="25"/>
      <c r="R49" s="25"/>
      <c r="S49" s="25"/>
      <c r="T49" s="26">
        <v>744103</v>
      </c>
      <c r="U49" s="25"/>
      <c r="V49" s="25"/>
      <c r="W49" s="26">
        <v>1034358</v>
      </c>
      <c r="X49" s="25"/>
      <c r="Y49" s="25"/>
      <c r="Z49" s="26">
        <v>1252821</v>
      </c>
      <c r="AA49" s="25"/>
      <c r="AB49" s="25"/>
      <c r="AC49" s="26">
        <v>2389738</v>
      </c>
      <c r="AD49" s="25"/>
      <c r="AE49" s="25"/>
      <c r="AF49" s="26">
        <v>18689926</v>
      </c>
      <c r="AG49" s="25"/>
      <c r="AH49" s="25"/>
      <c r="AI49" s="25"/>
    </row>
    <row r="50" spans="1:35" ht="13.15" customHeight="1" x14ac:dyDescent="0.25">
      <c r="A50" s="27" t="s">
        <v>119</v>
      </c>
      <c r="B50" s="25"/>
      <c r="C50" s="26">
        <v>749995</v>
      </c>
      <c r="D50" s="25"/>
      <c r="E50" s="25"/>
      <c r="F50" s="26">
        <v>749915</v>
      </c>
      <c r="G50" s="25"/>
      <c r="H50" s="25"/>
      <c r="I50" s="26">
        <v>0</v>
      </c>
      <c r="J50" s="25"/>
      <c r="K50" s="25"/>
      <c r="L50" s="26">
        <v>43000</v>
      </c>
      <c r="M50" s="25"/>
      <c r="N50" s="25"/>
      <c r="O50" s="26">
        <v>43000</v>
      </c>
      <c r="P50" s="25"/>
      <c r="Q50" s="25"/>
      <c r="R50" s="25"/>
      <c r="S50" s="25"/>
      <c r="T50" s="26">
        <v>40000</v>
      </c>
      <c r="U50" s="25"/>
      <c r="V50" s="25"/>
      <c r="W50" s="26">
        <v>134905</v>
      </c>
      <c r="X50" s="25"/>
      <c r="Y50" s="25"/>
      <c r="Z50" s="26">
        <v>37000</v>
      </c>
      <c r="AA50" s="25"/>
      <c r="AB50" s="25"/>
      <c r="AC50" s="26">
        <v>1154585</v>
      </c>
      <c r="AD50" s="25"/>
      <c r="AE50" s="25"/>
      <c r="AF50" s="26">
        <v>1313518</v>
      </c>
      <c r="AG50" s="25"/>
      <c r="AH50" s="25"/>
      <c r="AI50" s="25"/>
    </row>
    <row r="51" spans="1:35" ht="13.15" customHeight="1" x14ac:dyDescent="0.25">
      <c r="A51" s="27" t="s">
        <v>118</v>
      </c>
      <c r="B51" s="25"/>
      <c r="C51" s="26">
        <v>749995</v>
      </c>
      <c r="D51" s="25"/>
      <c r="E51" s="25"/>
      <c r="F51" s="26">
        <v>749915</v>
      </c>
      <c r="G51" s="25"/>
      <c r="H51" s="25"/>
      <c r="I51" s="26">
        <v>0</v>
      </c>
      <c r="J51" s="25"/>
      <c r="K51" s="25"/>
      <c r="L51" s="28" t="s">
        <v>2</v>
      </c>
      <c r="M51" s="25"/>
      <c r="N51" s="25"/>
      <c r="O51" s="28" t="s">
        <v>2</v>
      </c>
      <c r="P51" s="25"/>
      <c r="Q51" s="25"/>
      <c r="R51" s="25"/>
      <c r="S51" s="25"/>
      <c r="T51" s="28" t="s">
        <v>2</v>
      </c>
      <c r="U51" s="25"/>
      <c r="V51" s="25"/>
      <c r="W51" s="28" t="s">
        <v>2</v>
      </c>
      <c r="X51" s="25"/>
      <c r="Y51" s="25"/>
      <c r="Z51" s="28" t="s">
        <v>2</v>
      </c>
      <c r="AA51" s="25"/>
      <c r="AB51" s="25"/>
      <c r="AC51" s="26">
        <v>1110585</v>
      </c>
      <c r="AD51" s="25"/>
      <c r="AE51" s="25"/>
      <c r="AF51" s="26">
        <v>1170423</v>
      </c>
      <c r="AG51" s="25"/>
      <c r="AH51" s="25"/>
      <c r="AI51" s="25"/>
    </row>
    <row r="52" spans="1:35" ht="13.15" customHeight="1" x14ac:dyDescent="0.25">
      <c r="A52" s="27" t="s">
        <v>117</v>
      </c>
      <c r="B52" s="25"/>
      <c r="C52" s="28" t="s">
        <v>2</v>
      </c>
      <c r="D52" s="25"/>
      <c r="E52" s="25"/>
      <c r="F52" s="28" t="s">
        <v>2</v>
      </c>
      <c r="G52" s="25"/>
      <c r="H52" s="25"/>
      <c r="I52" s="28" t="s">
        <v>2</v>
      </c>
      <c r="J52" s="25"/>
      <c r="K52" s="25"/>
      <c r="L52" s="26">
        <v>43000</v>
      </c>
      <c r="M52" s="25"/>
      <c r="N52" s="25"/>
      <c r="O52" s="26">
        <v>43000</v>
      </c>
      <c r="P52" s="25"/>
      <c r="Q52" s="25"/>
      <c r="R52" s="25"/>
      <c r="S52" s="25"/>
      <c r="T52" s="26">
        <v>40000</v>
      </c>
      <c r="U52" s="25"/>
      <c r="V52" s="25"/>
      <c r="W52" s="26">
        <v>134905</v>
      </c>
      <c r="X52" s="25"/>
      <c r="Y52" s="25"/>
      <c r="Z52" s="26">
        <v>37000</v>
      </c>
      <c r="AA52" s="25"/>
      <c r="AB52" s="25"/>
      <c r="AC52" s="26">
        <v>44000</v>
      </c>
      <c r="AD52" s="25"/>
      <c r="AE52" s="25"/>
      <c r="AF52" s="26">
        <v>143095</v>
      </c>
      <c r="AG52" s="25"/>
      <c r="AH52" s="25"/>
      <c r="AI52" s="25"/>
    </row>
    <row r="53" spans="1:35" ht="13.15" customHeight="1" x14ac:dyDescent="0.25">
      <c r="A53" s="27" t="s">
        <v>116</v>
      </c>
      <c r="B53" s="25"/>
      <c r="C53" s="26">
        <v>311372</v>
      </c>
      <c r="D53" s="25"/>
      <c r="E53" s="25"/>
      <c r="F53" s="26">
        <v>129089</v>
      </c>
      <c r="G53" s="25"/>
      <c r="H53" s="25"/>
      <c r="I53" s="26">
        <v>396462</v>
      </c>
      <c r="J53" s="25"/>
      <c r="K53" s="25"/>
      <c r="L53" s="26">
        <v>690891</v>
      </c>
      <c r="M53" s="25"/>
      <c r="N53" s="25"/>
      <c r="O53" s="26">
        <v>681982</v>
      </c>
      <c r="P53" s="25"/>
      <c r="Q53" s="25"/>
      <c r="R53" s="25"/>
      <c r="S53" s="25"/>
      <c r="T53" s="26">
        <v>704103</v>
      </c>
      <c r="U53" s="25"/>
      <c r="V53" s="25"/>
      <c r="W53" s="26">
        <v>899453</v>
      </c>
      <c r="X53" s="25"/>
      <c r="Y53" s="25"/>
      <c r="Z53" s="26">
        <v>1215821</v>
      </c>
      <c r="AA53" s="25"/>
      <c r="AB53" s="25"/>
      <c r="AC53" s="26">
        <v>1235153</v>
      </c>
      <c r="AD53" s="25"/>
      <c r="AE53" s="25"/>
      <c r="AF53" s="26">
        <v>17376408</v>
      </c>
      <c r="AG53" s="25"/>
      <c r="AH53" s="25"/>
      <c r="AI53" s="25"/>
    </row>
    <row r="54" spans="1:35" ht="13.15" customHeight="1" x14ac:dyDescent="0.25">
      <c r="A54" s="27" t="s">
        <v>154</v>
      </c>
      <c r="B54" s="25"/>
      <c r="C54" s="28" t="s">
        <v>2</v>
      </c>
      <c r="D54" s="25"/>
      <c r="E54" s="25"/>
      <c r="F54" s="28" t="s">
        <v>2</v>
      </c>
      <c r="G54" s="25"/>
      <c r="H54" s="25"/>
      <c r="I54" s="28" t="s">
        <v>2</v>
      </c>
      <c r="J54" s="25"/>
      <c r="K54" s="25"/>
      <c r="L54" s="28" t="s">
        <v>2</v>
      </c>
      <c r="M54" s="25"/>
      <c r="N54" s="25"/>
      <c r="O54" s="28" t="s">
        <v>2</v>
      </c>
      <c r="P54" s="25"/>
      <c r="Q54" s="25"/>
      <c r="R54" s="25"/>
      <c r="S54" s="25"/>
      <c r="T54" s="28" t="s">
        <v>2</v>
      </c>
      <c r="U54" s="25"/>
      <c r="V54" s="25"/>
      <c r="W54" s="28" t="s">
        <v>2</v>
      </c>
      <c r="X54" s="25"/>
      <c r="Y54" s="25"/>
      <c r="Z54" s="28" t="s">
        <v>2</v>
      </c>
      <c r="AA54" s="25"/>
      <c r="AB54" s="25"/>
      <c r="AC54" s="28" t="s">
        <v>2</v>
      </c>
      <c r="AD54" s="25"/>
      <c r="AE54" s="25"/>
      <c r="AF54" s="28" t="s">
        <v>2</v>
      </c>
      <c r="AG54" s="25"/>
      <c r="AH54" s="25"/>
      <c r="AI54" s="25"/>
    </row>
    <row r="55" spans="1:35" ht="13.15" customHeight="1" x14ac:dyDescent="0.25">
      <c r="A55" s="27" t="s">
        <v>115</v>
      </c>
      <c r="B55" s="25"/>
      <c r="C55" s="26">
        <v>243575</v>
      </c>
      <c r="D55" s="25"/>
      <c r="E55" s="25"/>
      <c r="F55" s="26">
        <v>19204</v>
      </c>
      <c r="G55" s="25"/>
      <c r="H55" s="25"/>
      <c r="I55" s="26">
        <v>260993</v>
      </c>
      <c r="J55" s="25"/>
      <c r="K55" s="25"/>
      <c r="L55" s="26">
        <v>68097</v>
      </c>
      <c r="M55" s="25"/>
      <c r="N55" s="25"/>
      <c r="O55" s="26">
        <v>59473</v>
      </c>
      <c r="P55" s="25"/>
      <c r="Q55" s="25"/>
      <c r="R55" s="25"/>
      <c r="S55" s="25"/>
      <c r="T55" s="26">
        <v>199011</v>
      </c>
      <c r="U55" s="25"/>
      <c r="V55" s="25"/>
      <c r="W55" s="26">
        <v>815534</v>
      </c>
      <c r="X55" s="25"/>
      <c r="Y55" s="25"/>
      <c r="Z55" s="26">
        <v>675271</v>
      </c>
      <c r="AA55" s="25"/>
      <c r="AB55" s="25"/>
      <c r="AC55" s="26">
        <v>847956</v>
      </c>
      <c r="AD55" s="25"/>
      <c r="AE55" s="25"/>
      <c r="AF55" s="26">
        <v>17311879</v>
      </c>
      <c r="AG55" s="25"/>
      <c r="AH55" s="25"/>
      <c r="AI55" s="25"/>
    </row>
    <row r="56" spans="1:35" ht="13.15" customHeight="1" x14ac:dyDescent="0.25">
      <c r="A56" s="27" t="s">
        <v>114</v>
      </c>
      <c r="B56" s="25"/>
      <c r="C56" s="26">
        <v>67797</v>
      </c>
      <c r="D56" s="25"/>
      <c r="E56" s="25"/>
      <c r="F56" s="26">
        <v>101829</v>
      </c>
      <c r="G56" s="25"/>
      <c r="H56" s="25"/>
      <c r="I56" s="26">
        <v>123215</v>
      </c>
      <c r="J56" s="25"/>
      <c r="K56" s="25"/>
      <c r="L56" s="26">
        <v>604775</v>
      </c>
      <c r="M56" s="25"/>
      <c r="N56" s="25"/>
      <c r="O56" s="26">
        <v>597193</v>
      </c>
      <c r="P56" s="25"/>
      <c r="Q56" s="25"/>
      <c r="R56" s="25"/>
      <c r="S56" s="25"/>
      <c r="T56" s="26">
        <v>466811</v>
      </c>
      <c r="U56" s="25"/>
      <c r="V56" s="25"/>
      <c r="W56" s="26">
        <v>43639</v>
      </c>
      <c r="X56" s="25"/>
      <c r="Y56" s="25"/>
      <c r="Z56" s="26">
        <v>495147</v>
      </c>
      <c r="AA56" s="25"/>
      <c r="AB56" s="25"/>
      <c r="AC56" s="26">
        <v>331509</v>
      </c>
      <c r="AD56" s="25"/>
      <c r="AE56" s="25"/>
      <c r="AF56" s="26">
        <v>20774</v>
      </c>
      <c r="AG56" s="25"/>
      <c r="AH56" s="25"/>
      <c r="AI56" s="25"/>
    </row>
    <row r="57" spans="1:35" ht="13.15" customHeight="1" x14ac:dyDescent="0.25">
      <c r="A57" s="27" t="s">
        <v>113</v>
      </c>
      <c r="B57" s="25"/>
      <c r="C57" s="26">
        <v>0</v>
      </c>
      <c r="D57" s="25"/>
      <c r="E57" s="25"/>
      <c r="F57" s="26">
        <v>8056</v>
      </c>
      <c r="G57" s="25"/>
      <c r="H57" s="25"/>
      <c r="I57" s="26">
        <v>12254</v>
      </c>
      <c r="J57" s="25"/>
      <c r="K57" s="25"/>
      <c r="L57" s="26">
        <v>18019</v>
      </c>
      <c r="M57" s="25"/>
      <c r="N57" s="25"/>
      <c r="O57" s="26">
        <v>25316</v>
      </c>
      <c r="P57" s="25"/>
      <c r="Q57" s="25"/>
      <c r="R57" s="25"/>
      <c r="S57" s="25"/>
      <c r="T57" s="26">
        <v>38281</v>
      </c>
      <c r="U57" s="25"/>
      <c r="V57" s="25"/>
      <c r="W57" s="26">
        <v>40280</v>
      </c>
      <c r="X57" s="25"/>
      <c r="Y57" s="25"/>
      <c r="Z57" s="26">
        <v>45403</v>
      </c>
      <c r="AA57" s="25"/>
      <c r="AB57" s="25"/>
      <c r="AC57" s="26">
        <v>55688</v>
      </c>
      <c r="AD57" s="25"/>
      <c r="AE57" s="25"/>
      <c r="AF57" s="26">
        <v>43755</v>
      </c>
      <c r="AG57" s="25"/>
      <c r="AH57" s="25"/>
      <c r="AI57" s="25"/>
    </row>
    <row r="58" spans="1:35" ht="13.15" customHeight="1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</row>
    <row r="59" spans="1:35" ht="13.15" customHeight="1" x14ac:dyDescent="0.25">
      <c r="A59" s="27" t="s">
        <v>112</v>
      </c>
      <c r="B59" s="25"/>
      <c r="C59" s="26">
        <v>2265419</v>
      </c>
      <c r="D59" s="25"/>
      <c r="E59" s="25"/>
      <c r="F59" s="26">
        <v>2352998</v>
      </c>
      <c r="G59" s="25"/>
      <c r="H59" s="25"/>
      <c r="I59" s="26">
        <v>2696910</v>
      </c>
      <c r="J59" s="25"/>
      <c r="K59" s="25"/>
      <c r="L59" s="26">
        <v>2438906</v>
      </c>
      <c r="M59" s="25"/>
      <c r="N59" s="25"/>
      <c r="O59" s="26">
        <v>2442710</v>
      </c>
      <c r="P59" s="25"/>
      <c r="Q59" s="25"/>
      <c r="R59" s="25"/>
      <c r="S59" s="25"/>
      <c r="T59" s="26">
        <v>2369975</v>
      </c>
      <c r="U59" s="25"/>
      <c r="V59" s="25"/>
      <c r="W59" s="26">
        <v>2241719</v>
      </c>
      <c r="X59" s="25"/>
      <c r="Y59" s="25"/>
      <c r="Z59" s="26">
        <v>2543053</v>
      </c>
      <c r="AA59" s="25"/>
      <c r="AB59" s="25"/>
      <c r="AC59" s="26">
        <v>3730050</v>
      </c>
      <c r="AD59" s="25"/>
      <c r="AE59" s="25"/>
      <c r="AF59" s="26">
        <v>23218507</v>
      </c>
      <c r="AG59" s="25"/>
      <c r="AH59" s="25"/>
      <c r="AI59" s="25"/>
    </row>
    <row r="60" spans="1:35" ht="13.15" customHeight="1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</row>
    <row r="61" spans="1:35" ht="13.15" customHeight="1" x14ac:dyDescent="0.25">
      <c r="A61" s="27" t="s">
        <v>111</v>
      </c>
      <c r="B61" s="25"/>
      <c r="C61" s="26">
        <v>8566415</v>
      </c>
      <c r="D61" s="25"/>
      <c r="E61" s="25"/>
      <c r="F61" s="26">
        <v>9160610</v>
      </c>
      <c r="G61" s="25"/>
      <c r="H61" s="25"/>
      <c r="I61" s="26">
        <v>9532831</v>
      </c>
      <c r="J61" s="25"/>
      <c r="K61" s="25"/>
      <c r="L61" s="26">
        <v>11250942</v>
      </c>
      <c r="M61" s="25"/>
      <c r="N61" s="25"/>
      <c r="O61" s="26">
        <v>12493320</v>
      </c>
      <c r="P61" s="25"/>
      <c r="Q61" s="25"/>
      <c r="R61" s="25"/>
      <c r="S61" s="25"/>
      <c r="T61" s="26">
        <v>12558129</v>
      </c>
      <c r="U61" s="25"/>
      <c r="V61" s="25"/>
      <c r="W61" s="26">
        <v>12541067</v>
      </c>
      <c r="X61" s="25"/>
      <c r="Y61" s="25"/>
      <c r="Z61" s="26">
        <v>14560200</v>
      </c>
      <c r="AA61" s="25"/>
      <c r="AB61" s="25"/>
      <c r="AC61" s="26">
        <v>13074909</v>
      </c>
      <c r="AD61" s="25"/>
      <c r="AE61" s="25"/>
      <c r="AF61" s="26">
        <v>38741837</v>
      </c>
      <c r="AG61" s="25"/>
      <c r="AH61" s="25"/>
      <c r="AI61" s="25"/>
    </row>
    <row r="62" spans="1:35" ht="13.15" customHeight="1" x14ac:dyDescent="0.25">
      <c r="A62" s="27" t="s">
        <v>110</v>
      </c>
      <c r="B62" s="25"/>
      <c r="C62" s="26">
        <v>1470</v>
      </c>
      <c r="D62" s="25"/>
      <c r="E62" s="25"/>
      <c r="F62" s="26">
        <v>1493</v>
      </c>
      <c r="G62" s="25"/>
      <c r="H62" s="25"/>
      <c r="I62" s="26">
        <v>1527</v>
      </c>
      <c r="J62" s="25"/>
      <c r="K62" s="25"/>
      <c r="L62" s="26">
        <v>1595</v>
      </c>
      <c r="M62" s="25"/>
      <c r="N62" s="25"/>
      <c r="O62" s="26">
        <v>1410</v>
      </c>
      <c r="P62" s="25"/>
      <c r="Q62" s="25"/>
      <c r="R62" s="25"/>
      <c r="S62" s="25"/>
      <c r="T62" s="26">
        <v>1306</v>
      </c>
      <c r="U62" s="25"/>
      <c r="V62" s="25"/>
      <c r="W62" s="26">
        <v>1242</v>
      </c>
      <c r="X62" s="25"/>
      <c r="Y62" s="25"/>
      <c r="Z62" s="26">
        <v>1187</v>
      </c>
      <c r="AA62" s="25"/>
      <c r="AB62" s="25"/>
      <c r="AC62" s="26">
        <v>1015</v>
      </c>
      <c r="AD62" s="25"/>
      <c r="AE62" s="25"/>
      <c r="AF62" s="26">
        <v>945</v>
      </c>
      <c r="AG62" s="25"/>
      <c r="AH62" s="25"/>
      <c r="AI62" s="25"/>
    </row>
    <row r="63" spans="1:35" ht="13.15" customHeight="1" x14ac:dyDescent="0.25">
      <c r="A63" s="27" t="s">
        <v>109</v>
      </c>
      <c r="B63" s="25"/>
      <c r="C63" s="26">
        <v>1470</v>
      </c>
      <c r="D63" s="25"/>
      <c r="E63" s="25"/>
      <c r="F63" s="26">
        <v>1493</v>
      </c>
      <c r="G63" s="25"/>
      <c r="H63" s="25"/>
      <c r="I63" s="26">
        <v>1527</v>
      </c>
      <c r="J63" s="25"/>
      <c r="K63" s="25"/>
      <c r="L63" s="26">
        <v>1595</v>
      </c>
      <c r="M63" s="25"/>
      <c r="N63" s="25"/>
      <c r="O63" s="26">
        <v>1410</v>
      </c>
      <c r="P63" s="25"/>
      <c r="Q63" s="25"/>
      <c r="R63" s="25"/>
      <c r="S63" s="25"/>
      <c r="T63" s="26">
        <v>1306</v>
      </c>
      <c r="U63" s="25"/>
      <c r="V63" s="25"/>
      <c r="W63" s="26">
        <v>1242</v>
      </c>
      <c r="X63" s="25"/>
      <c r="Y63" s="25"/>
      <c r="Z63" s="26">
        <v>1187</v>
      </c>
      <c r="AA63" s="25"/>
      <c r="AB63" s="25"/>
      <c r="AC63" s="26">
        <v>1015</v>
      </c>
      <c r="AD63" s="25"/>
      <c r="AE63" s="25"/>
      <c r="AF63" s="26">
        <v>945</v>
      </c>
      <c r="AG63" s="25"/>
      <c r="AH63" s="25"/>
      <c r="AI63" s="25"/>
    </row>
    <row r="64" spans="1:35" ht="13.15" customHeight="1" x14ac:dyDescent="0.25">
      <c r="A64" s="27" t="s">
        <v>108</v>
      </c>
      <c r="B64" s="25"/>
      <c r="C64" s="26">
        <v>8564945</v>
      </c>
      <c r="D64" s="25"/>
      <c r="E64" s="25"/>
      <c r="F64" s="26">
        <v>9159117</v>
      </c>
      <c r="G64" s="25"/>
      <c r="H64" s="25"/>
      <c r="I64" s="26">
        <v>9531304</v>
      </c>
      <c r="J64" s="25"/>
      <c r="K64" s="25"/>
      <c r="L64" s="26">
        <v>11249347</v>
      </c>
      <c r="M64" s="25"/>
      <c r="N64" s="25"/>
      <c r="O64" s="26">
        <v>12491910</v>
      </c>
      <c r="P64" s="25"/>
      <c r="Q64" s="25"/>
      <c r="R64" s="25"/>
      <c r="S64" s="25"/>
      <c r="T64" s="26">
        <v>12556823</v>
      </c>
      <c r="U64" s="25"/>
      <c r="V64" s="25"/>
      <c r="W64" s="26">
        <v>12539825</v>
      </c>
      <c r="X64" s="25"/>
      <c r="Y64" s="25"/>
      <c r="Z64" s="26">
        <v>14559013</v>
      </c>
      <c r="AA64" s="25"/>
      <c r="AB64" s="25"/>
      <c r="AC64" s="26">
        <v>13073894</v>
      </c>
      <c r="AD64" s="25"/>
      <c r="AE64" s="25"/>
      <c r="AF64" s="26">
        <v>38740892</v>
      </c>
      <c r="AG64" s="25"/>
      <c r="AH64" s="25"/>
      <c r="AI64" s="25"/>
    </row>
    <row r="65" spans="1:35" ht="13.15" customHeight="1" x14ac:dyDescent="0.25">
      <c r="A65" s="27" t="s">
        <v>107</v>
      </c>
      <c r="B65" s="25"/>
      <c r="C65" s="26">
        <v>6417858</v>
      </c>
      <c r="D65" s="25"/>
      <c r="E65" s="25"/>
      <c r="F65" s="26">
        <v>8615915</v>
      </c>
      <c r="G65" s="25"/>
      <c r="H65" s="25"/>
      <c r="I65" s="26">
        <v>9937010</v>
      </c>
      <c r="J65" s="25"/>
      <c r="K65" s="25"/>
      <c r="L65" s="26">
        <v>11643635</v>
      </c>
      <c r="M65" s="25"/>
      <c r="N65" s="25"/>
      <c r="O65" s="26">
        <v>10640367</v>
      </c>
      <c r="P65" s="25"/>
      <c r="Q65" s="25"/>
      <c r="R65" s="25"/>
      <c r="S65" s="25"/>
      <c r="T65" s="26">
        <v>10109913</v>
      </c>
      <c r="U65" s="25"/>
      <c r="V65" s="25"/>
      <c r="W65" s="26">
        <v>9825899</v>
      </c>
      <c r="X65" s="25"/>
      <c r="Y65" s="25"/>
      <c r="Z65" s="26">
        <v>9563348</v>
      </c>
      <c r="AA65" s="25"/>
      <c r="AB65" s="25"/>
      <c r="AC65" s="26">
        <v>8688304</v>
      </c>
      <c r="AD65" s="25"/>
      <c r="AE65" s="25"/>
      <c r="AF65" s="26">
        <v>8496683</v>
      </c>
      <c r="AG65" s="25"/>
      <c r="AH65" s="25"/>
      <c r="AI65" s="25"/>
    </row>
    <row r="66" spans="1:35" ht="13.15" customHeight="1" x14ac:dyDescent="0.25">
      <c r="A66" s="27" t="s">
        <v>106</v>
      </c>
      <c r="B66" s="25"/>
      <c r="C66" s="26">
        <v>-547723</v>
      </c>
      <c r="D66" s="25"/>
      <c r="E66" s="25"/>
      <c r="F66" s="26">
        <v>-3324863</v>
      </c>
      <c r="G66" s="25"/>
      <c r="H66" s="25"/>
      <c r="I66" s="26">
        <v>-5160772</v>
      </c>
      <c r="J66" s="25"/>
      <c r="K66" s="25"/>
      <c r="L66" s="26">
        <v>-5267484</v>
      </c>
      <c r="M66" s="25"/>
      <c r="N66" s="25"/>
      <c r="O66" s="26">
        <v>-117331</v>
      </c>
      <c r="P66" s="25"/>
      <c r="Q66" s="25"/>
      <c r="R66" s="25"/>
      <c r="S66" s="25"/>
      <c r="T66" s="26">
        <v>0</v>
      </c>
      <c r="U66" s="25"/>
      <c r="V66" s="25"/>
      <c r="W66" s="26">
        <v>-416237</v>
      </c>
      <c r="X66" s="25"/>
      <c r="Y66" s="25"/>
      <c r="Z66" s="26">
        <v>-1368043</v>
      </c>
      <c r="AA66" s="25"/>
      <c r="AB66" s="25"/>
      <c r="AC66" s="26">
        <v>-200228</v>
      </c>
      <c r="AD66" s="25"/>
      <c r="AE66" s="25"/>
      <c r="AF66" s="26">
        <v>-712455</v>
      </c>
      <c r="AG66" s="25"/>
      <c r="AH66" s="25"/>
      <c r="AI66" s="25"/>
    </row>
    <row r="67" spans="1:35" ht="13.15" customHeight="1" x14ac:dyDescent="0.25">
      <c r="A67" s="27" t="s">
        <v>105</v>
      </c>
      <c r="B67" s="25"/>
      <c r="C67" s="26">
        <v>2966169</v>
      </c>
      <c r="D67" s="25"/>
      <c r="E67" s="25"/>
      <c r="F67" s="26">
        <v>3717560</v>
      </c>
      <c r="G67" s="25"/>
      <c r="H67" s="25"/>
      <c r="I67" s="26">
        <v>4423864</v>
      </c>
      <c r="J67" s="25"/>
      <c r="K67" s="25"/>
      <c r="L67" s="26">
        <v>4752920</v>
      </c>
      <c r="M67" s="25"/>
      <c r="N67" s="25"/>
      <c r="O67" s="26">
        <v>1599638</v>
      </c>
      <c r="P67" s="25"/>
      <c r="Q67" s="25"/>
      <c r="R67" s="25"/>
      <c r="S67" s="25"/>
      <c r="T67" s="26">
        <v>1942656</v>
      </c>
      <c r="U67" s="25"/>
      <c r="V67" s="25"/>
      <c r="W67" s="26">
        <v>2432294</v>
      </c>
      <c r="X67" s="25"/>
      <c r="Y67" s="25"/>
      <c r="Z67" s="26">
        <v>5792459</v>
      </c>
      <c r="AA67" s="25"/>
      <c r="AB67" s="25"/>
      <c r="AC67" s="26">
        <v>4267429</v>
      </c>
      <c r="AD67" s="25"/>
      <c r="AE67" s="25"/>
      <c r="AF67" s="26">
        <v>8937036</v>
      </c>
      <c r="AG67" s="25"/>
      <c r="AH67" s="25"/>
      <c r="AI67" s="25"/>
    </row>
    <row r="68" spans="1:35" ht="13.15" customHeight="1" x14ac:dyDescent="0.25">
      <c r="A68" s="27" t="s">
        <v>104</v>
      </c>
      <c r="B68" s="25"/>
      <c r="C68" s="26">
        <v>-271359</v>
      </c>
      <c r="D68" s="25"/>
      <c r="E68" s="25"/>
      <c r="F68" s="26">
        <v>150505</v>
      </c>
      <c r="G68" s="25"/>
      <c r="H68" s="25"/>
      <c r="I68" s="26">
        <v>331202</v>
      </c>
      <c r="J68" s="25"/>
      <c r="K68" s="25"/>
      <c r="L68" s="26">
        <v>120276</v>
      </c>
      <c r="M68" s="25"/>
      <c r="N68" s="25"/>
      <c r="O68" s="26">
        <v>369236</v>
      </c>
      <c r="P68" s="25"/>
      <c r="Q68" s="25"/>
      <c r="R68" s="25"/>
      <c r="S68" s="25"/>
      <c r="T68" s="26">
        <v>504254</v>
      </c>
      <c r="U68" s="25"/>
      <c r="V68" s="25"/>
      <c r="W68" s="26">
        <v>697869</v>
      </c>
      <c r="X68" s="25"/>
      <c r="Y68" s="25"/>
      <c r="Z68" s="26">
        <v>571249</v>
      </c>
      <c r="AA68" s="25"/>
      <c r="AB68" s="25"/>
      <c r="AC68" s="26">
        <v>318389</v>
      </c>
      <c r="AD68" s="25"/>
      <c r="AE68" s="25"/>
      <c r="AF68" s="26">
        <v>22019628</v>
      </c>
      <c r="AG68" s="25"/>
      <c r="AH68" s="25"/>
      <c r="AI68" s="25"/>
    </row>
    <row r="69" spans="1:35" ht="13.15" customHeight="1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</row>
    <row r="70" spans="1:35" ht="13.15" customHeight="1" x14ac:dyDescent="0.25">
      <c r="A70" s="27" t="s">
        <v>103</v>
      </c>
      <c r="B70" s="25"/>
      <c r="C70" s="26">
        <v>10831834</v>
      </c>
      <c r="D70" s="25"/>
      <c r="E70" s="25"/>
      <c r="F70" s="26">
        <v>11513608</v>
      </c>
      <c r="G70" s="25"/>
      <c r="H70" s="25"/>
      <c r="I70" s="26">
        <v>12229741</v>
      </c>
      <c r="J70" s="25"/>
      <c r="K70" s="25"/>
      <c r="L70" s="26">
        <v>13689848</v>
      </c>
      <c r="M70" s="25"/>
      <c r="N70" s="25"/>
      <c r="O70" s="26">
        <v>14936030</v>
      </c>
      <c r="P70" s="25"/>
      <c r="Q70" s="25"/>
      <c r="R70" s="25"/>
      <c r="S70" s="25"/>
      <c r="T70" s="26">
        <v>14928104</v>
      </c>
      <c r="U70" s="25"/>
      <c r="V70" s="25"/>
      <c r="W70" s="26">
        <v>14782786</v>
      </c>
      <c r="X70" s="25"/>
      <c r="Y70" s="25"/>
      <c r="Z70" s="26">
        <v>17103253</v>
      </c>
      <c r="AA70" s="25"/>
      <c r="AB70" s="25"/>
      <c r="AC70" s="26">
        <v>16804959</v>
      </c>
      <c r="AD70" s="25"/>
      <c r="AE70" s="25"/>
      <c r="AF70" s="26">
        <v>61960344</v>
      </c>
      <c r="AG70" s="25"/>
      <c r="AH70" s="25"/>
      <c r="AI70" s="25"/>
    </row>
    <row r="71" spans="1:35" ht="13.15" customHeight="1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</row>
    <row r="72" spans="1:35" ht="13.15" customHeight="1" x14ac:dyDescent="0.25">
      <c r="A72" s="27" t="s">
        <v>102</v>
      </c>
      <c r="B72" s="25"/>
      <c r="C72" s="26">
        <v>8566415</v>
      </c>
      <c r="D72" s="25"/>
      <c r="E72" s="25"/>
      <c r="F72" s="26">
        <v>9168666</v>
      </c>
      <c r="G72" s="25"/>
      <c r="H72" s="25"/>
      <c r="I72" s="26">
        <v>9545085</v>
      </c>
      <c r="J72" s="25"/>
      <c r="K72" s="25"/>
      <c r="L72" s="26">
        <v>11268961</v>
      </c>
      <c r="M72" s="25"/>
      <c r="N72" s="25"/>
      <c r="O72" s="26">
        <v>12518636</v>
      </c>
      <c r="P72" s="25"/>
      <c r="Q72" s="25"/>
      <c r="R72" s="25"/>
      <c r="S72" s="25"/>
      <c r="T72" s="26">
        <v>12596410</v>
      </c>
      <c r="U72" s="25"/>
      <c r="V72" s="25"/>
      <c r="W72" s="26">
        <v>12581347</v>
      </c>
      <c r="X72" s="25"/>
      <c r="Y72" s="25"/>
      <c r="Z72" s="26">
        <v>14605603</v>
      </c>
      <c r="AA72" s="25"/>
      <c r="AB72" s="25"/>
      <c r="AC72" s="26">
        <v>13130597</v>
      </c>
      <c r="AD72" s="25"/>
      <c r="AE72" s="25"/>
      <c r="AF72" s="26">
        <v>38785592</v>
      </c>
      <c r="AG72" s="25"/>
      <c r="AH72" s="25"/>
      <c r="AI72" s="25"/>
    </row>
    <row r="73" spans="1:35" ht="13.15" customHeight="1" x14ac:dyDescent="0.25">
      <c r="A73" s="27" t="s">
        <v>101</v>
      </c>
      <c r="B73" s="25"/>
      <c r="C73" s="26">
        <v>-1810839</v>
      </c>
      <c r="D73" s="25"/>
      <c r="E73" s="25"/>
      <c r="F73" s="26">
        <v>-1851484</v>
      </c>
      <c r="G73" s="25"/>
      <c r="H73" s="25"/>
      <c r="I73" s="26">
        <v>-1251846</v>
      </c>
      <c r="J73" s="25"/>
      <c r="K73" s="25"/>
      <c r="L73" s="26">
        <v>-3408987</v>
      </c>
      <c r="M73" s="25"/>
      <c r="N73" s="25"/>
      <c r="O73" s="26">
        <v>-3248085</v>
      </c>
      <c r="P73" s="25"/>
      <c r="Q73" s="25"/>
      <c r="R73" s="25"/>
      <c r="S73" s="25"/>
      <c r="T73" s="26">
        <v>-2844088</v>
      </c>
      <c r="U73" s="25"/>
      <c r="V73" s="25"/>
      <c r="W73" s="26">
        <v>-1920674</v>
      </c>
      <c r="X73" s="25"/>
      <c r="Y73" s="25"/>
      <c r="Z73" s="26">
        <v>-4146953</v>
      </c>
      <c r="AA73" s="25"/>
      <c r="AB73" s="25"/>
      <c r="AC73" s="26">
        <v>-2253309</v>
      </c>
      <c r="AD73" s="25"/>
      <c r="AE73" s="25"/>
      <c r="AF73" s="26">
        <v>-6681810</v>
      </c>
      <c r="AG73" s="25"/>
      <c r="AH73" s="25"/>
      <c r="AI73" s="25"/>
    </row>
    <row r="74" spans="1:35" ht="13.15" customHeight="1" x14ac:dyDescent="0.25">
      <c r="A74" s="27" t="s">
        <v>100</v>
      </c>
      <c r="B74" s="25"/>
      <c r="C74" s="26">
        <v>49065174.9962769</v>
      </c>
      <c r="D74" s="25"/>
      <c r="E74" s="25"/>
      <c r="F74" s="26">
        <v>31312717.9888306</v>
      </c>
      <c r="G74" s="25"/>
      <c r="H74" s="25"/>
      <c r="I74" s="26">
        <v>29833842.536727801</v>
      </c>
      <c r="J74" s="25"/>
      <c r="K74" s="25"/>
      <c r="L74" s="26">
        <v>13521165.222713901</v>
      </c>
      <c r="M74" s="25"/>
      <c r="N74" s="25"/>
      <c r="O74" s="26">
        <v>20261640.474668998</v>
      </c>
      <c r="P74" s="25"/>
      <c r="Q74" s="25"/>
      <c r="R74" s="25"/>
      <c r="S74" s="25"/>
      <c r="T74" s="26">
        <v>18833114.509139299</v>
      </c>
      <c r="U74" s="25"/>
      <c r="V74" s="25"/>
      <c r="W74" s="26">
        <v>18085347.6677997</v>
      </c>
      <c r="X74" s="25"/>
      <c r="Y74" s="25"/>
      <c r="Z74" s="26">
        <v>19388542.883040201</v>
      </c>
      <c r="AA74" s="25"/>
      <c r="AB74" s="25"/>
      <c r="AC74" s="26">
        <v>38770736.946795501</v>
      </c>
      <c r="AD74" s="25"/>
      <c r="AE74" s="25"/>
      <c r="AF74" s="26">
        <v>41168911.917251997</v>
      </c>
      <c r="AG74" s="25"/>
      <c r="AH74" s="25"/>
      <c r="AI74" s="25"/>
    </row>
    <row r="75" spans="1:35" ht="13.15" customHeight="1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</row>
    <row r="76" spans="1:35" ht="13.15" customHeight="1" x14ac:dyDescent="0.25">
      <c r="A76" s="27" t="s">
        <v>3</v>
      </c>
      <c r="B76" s="25"/>
      <c r="C76" s="26">
        <v>9800</v>
      </c>
      <c r="D76" s="25"/>
      <c r="E76" s="25"/>
      <c r="F76" s="26">
        <v>11400</v>
      </c>
      <c r="G76" s="25"/>
      <c r="H76" s="25"/>
      <c r="I76" s="26">
        <v>14300</v>
      </c>
      <c r="J76" s="25"/>
      <c r="K76" s="25"/>
      <c r="L76" s="26">
        <v>13600</v>
      </c>
      <c r="M76" s="25"/>
      <c r="N76" s="25"/>
      <c r="O76" s="26">
        <v>13900</v>
      </c>
      <c r="P76" s="25"/>
      <c r="Q76" s="25"/>
      <c r="R76" s="25"/>
      <c r="S76" s="25"/>
      <c r="T76" s="26">
        <v>13600</v>
      </c>
      <c r="U76" s="25"/>
      <c r="V76" s="25"/>
      <c r="W76" s="26">
        <v>14100</v>
      </c>
      <c r="X76" s="25"/>
      <c r="Y76" s="25"/>
      <c r="Z76" s="26">
        <v>11700</v>
      </c>
      <c r="AA76" s="25"/>
      <c r="AB76" s="25"/>
      <c r="AC76" s="26">
        <v>12200</v>
      </c>
      <c r="AD76" s="25"/>
      <c r="AE76" s="25"/>
      <c r="AF76" s="26">
        <v>12500</v>
      </c>
      <c r="AG76" s="25"/>
      <c r="AH76" s="25"/>
      <c r="AI76" s="25"/>
    </row>
    <row r="77" spans="1:35" ht="13.15" customHeight="1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</row>
    <row r="78" spans="1:35" ht="13.15" customHeight="1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</row>
    <row r="79" spans="1:35" ht="13.15" customHeight="1" x14ac:dyDescent="0.25">
      <c r="A79" s="35" t="s">
        <v>99</v>
      </c>
      <c r="B79" s="25"/>
      <c r="C79" s="34"/>
      <c r="D79" s="25"/>
      <c r="E79" s="25"/>
      <c r="F79" s="34"/>
      <c r="G79" s="25"/>
      <c r="H79" s="25"/>
      <c r="I79" s="34"/>
      <c r="J79" s="25"/>
      <c r="K79" s="25"/>
      <c r="L79" s="34"/>
      <c r="M79" s="25"/>
      <c r="N79" s="25"/>
      <c r="O79" s="34"/>
      <c r="P79" s="25"/>
      <c r="Q79" s="25"/>
      <c r="R79" s="25"/>
      <c r="S79" s="25"/>
      <c r="T79" s="34"/>
      <c r="U79" s="25"/>
      <c r="V79" s="25"/>
      <c r="W79" s="34"/>
      <c r="X79" s="25"/>
      <c r="Y79" s="25"/>
      <c r="Z79" s="34"/>
      <c r="AA79" s="25"/>
      <c r="AB79" s="25"/>
      <c r="AC79" s="34"/>
      <c r="AD79" s="25"/>
      <c r="AE79" s="25"/>
      <c r="AF79" s="34"/>
      <c r="AG79" s="25"/>
      <c r="AH79" s="25"/>
      <c r="AI79" s="25"/>
    </row>
    <row r="80" spans="1:35" ht="13.15" customHeight="1" x14ac:dyDescent="0.25">
      <c r="A80" s="36" t="s">
        <v>0</v>
      </c>
      <c r="B80" s="29"/>
      <c r="C80" s="31"/>
      <c r="D80" s="32" t="s">
        <v>98</v>
      </c>
      <c r="E80" s="29"/>
      <c r="F80" s="31"/>
      <c r="G80" s="32" t="s">
        <v>97</v>
      </c>
      <c r="H80" s="29"/>
      <c r="I80" s="31"/>
      <c r="J80" s="32" t="s">
        <v>96</v>
      </c>
      <c r="K80" s="29"/>
      <c r="L80" s="31"/>
      <c r="M80" s="32" t="s">
        <v>95</v>
      </c>
      <c r="N80" s="29"/>
      <c r="O80" s="31"/>
      <c r="P80" s="32" t="s">
        <v>94</v>
      </c>
      <c r="Q80" s="29"/>
      <c r="R80" s="29"/>
      <c r="S80" s="29"/>
      <c r="T80" s="31"/>
      <c r="U80" s="32" t="s">
        <v>93</v>
      </c>
      <c r="V80" s="29"/>
      <c r="W80" s="31"/>
      <c r="X80" s="32" t="s">
        <v>92</v>
      </c>
      <c r="Y80" s="29"/>
      <c r="Z80" s="31"/>
      <c r="AA80" s="32" t="s">
        <v>91</v>
      </c>
      <c r="AB80" s="29"/>
      <c r="AC80" s="31"/>
      <c r="AD80" s="32" t="s">
        <v>90</v>
      </c>
      <c r="AE80" s="29"/>
      <c r="AF80" s="31"/>
      <c r="AG80" s="32" t="s">
        <v>153</v>
      </c>
      <c r="AH80" s="29"/>
      <c r="AI80" s="29"/>
    </row>
    <row r="81" spans="1:35" ht="13.15" customHeight="1" x14ac:dyDescent="0.25">
      <c r="A81" s="25"/>
      <c r="B81" s="25"/>
      <c r="C81" s="25"/>
      <c r="D81" s="33" t="s">
        <v>89</v>
      </c>
      <c r="E81" s="25"/>
      <c r="F81" s="25"/>
      <c r="G81" s="33" t="s">
        <v>89</v>
      </c>
      <c r="H81" s="25"/>
      <c r="I81" s="25"/>
      <c r="J81" s="33" t="s">
        <v>89</v>
      </c>
      <c r="K81" s="25"/>
      <c r="L81" s="25"/>
      <c r="M81" s="33" t="s">
        <v>89</v>
      </c>
      <c r="N81" s="25"/>
      <c r="O81" s="25"/>
      <c r="P81" s="33" t="s">
        <v>89</v>
      </c>
      <c r="Q81" s="25"/>
      <c r="R81" s="25"/>
      <c r="S81" s="25"/>
      <c r="T81" s="25"/>
      <c r="U81" s="33" t="s">
        <v>89</v>
      </c>
      <c r="V81" s="25"/>
      <c r="W81" s="25"/>
      <c r="X81" s="33" t="s">
        <v>89</v>
      </c>
      <c r="Y81" s="25"/>
      <c r="Z81" s="25"/>
      <c r="AA81" s="33" t="s">
        <v>89</v>
      </c>
      <c r="AB81" s="25"/>
      <c r="AC81" s="25"/>
      <c r="AD81" s="33" t="s">
        <v>89</v>
      </c>
      <c r="AE81" s="25"/>
      <c r="AF81" s="25"/>
      <c r="AG81" s="33" t="s">
        <v>89</v>
      </c>
      <c r="AH81" s="25"/>
      <c r="AI81" s="25"/>
    </row>
    <row r="82" spans="1:35" ht="13.15" customHeight="1" x14ac:dyDescent="0.25">
      <c r="A82" s="29"/>
      <c r="B82" s="29"/>
      <c r="C82" s="29"/>
      <c r="D82" s="29"/>
      <c r="E82" s="15" t="s">
        <v>88</v>
      </c>
      <c r="F82" s="29"/>
      <c r="G82" s="29"/>
      <c r="H82" s="15" t="s">
        <v>88</v>
      </c>
      <c r="I82" s="29"/>
      <c r="J82" s="29"/>
      <c r="K82" s="15" t="s">
        <v>88</v>
      </c>
      <c r="L82" s="29"/>
      <c r="M82" s="29"/>
      <c r="N82" s="15" t="s">
        <v>88</v>
      </c>
      <c r="O82" s="29"/>
      <c r="P82" s="29"/>
      <c r="Q82" s="30" t="s">
        <v>88</v>
      </c>
      <c r="R82" s="29"/>
      <c r="S82" s="29"/>
      <c r="T82" s="29"/>
      <c r="U82" s="29"/>
      <c r="V82" s="15" t="s">
        <v>88</v>
      </c>
      <c r="W82" s="29"/>
      <c r="X82" s="29"/>
      <c r="Y82" s="15" t="s">
        <v>88</v>
      </c>
      <c r="Z82" s="29"/>
      <c r="AA82" s="29"/>
      <c r="AB82" s="15" t="s">
        <v>88</v>
      </c>
      <c r="AC82" s="29"/>
      <c r="AD82" s="29"/>
      <c r="AE82" s="15" t="s">
        <v>88</v>
      </c>
      <c r="AF82" s="29"/>
      <c r="AG82" s="29"/>
      <c r="AH82" s="30" t="s">
        <v>88</v>
      </c>
      <c r="AI82" s="29"/>
    </row>
    <row r="83" spans="1:35" ht="13.15" customHeight="1" x14ac:dyDescent="0.25">
      <c r="A83" s="29"/>
      <c r="B83" s="29"/>
      <c r="C83" s="29"/>
      <c r="D83" s="29"/>
      <c r="E83" s="15" t="s">
        <v>87</v>
      </c>
      <c r="F83" s="29"/>
      <c r="G83" s="29"/>
      <c r="H83" s="15" t="s">
        <v>87</v>
      </c>
      <c r="I83" s="29"/>
      <c r="J83" s="29"/>
      <c r="K83" s="15" t="s">
        <v>87</v>
      </c>
      <c r="L83" s="29"/>
      <c r="M83" s="29"/>
      <c r="N83" s="15" t="s">
        <v>87</v>
      </c>
      <c r="O83" s="29"/>
      <c r="P83" s="29"/>
      <c r="Q83" s="30" t="s">
        <v>87</v>
      </c>
      <c r="R83" s="29"/>
      <c r="S83" s="29"/>
      <c r="T83" s="29"/>
      <c r="U83" s="29"/>
      <c r="V83" s="15" t="s">
        <v>87</v>
      </c>
      <c r="W83" s="29"/>
      <c r="X83" s="29"/>
      <c r="Y83" s="15" t="s">
        <v>87</v>
      </c>
      <c r="Z83" s="29"/>
      <c r="AA83" s="29"/>
      <c r="AB83" s="15" t="s">
        <v>87</v>
      </c>
      <c r="AC83" s="29"/>
      <c r="AD83" s="29"/>
      <c r="AE83" s="15" t="s">
        <v>87</v>
      </c>
      <c r="AF83" s="29"/>
      <c r="AG83" s="29"/>
      <c r="AH83" s="30" t="s">
        <v>87</v>
      </c>
      <c r="AI83" s="29"/>
    </row>
    <row r="84" spans="1:35" ht="13.15" customHeight="1" x14ac:dyDescent="0.25">
      <c r="A84" s="29"/>
      <c r="B84" s="29"/>
      <c r="C84" s="29"/>
      <c r="D84" s="29"/>
      <c r="E84" s="15" t="s">
        <v>86</v>
      </c>
      <c r="F84" s="29"/>
      <c r="G84" s="29"/>
      <c r="H84" s="15" t="s">
        <v>86</v>
      </c>
      <c r="I84" s="29"/>
      <c r="J84" s="29"/>
      <c r="K84" s="15" t="s">
        <v>86</v>
      </c>
      <c r="L84" s="29"/>
      <c r="M84" s="29"/>
      <c r="N84" s="15" t="s">
        <v>86</v>
      </c>
      <c r="O84" s="29"/>
      <c r="P84" s="29"/>
      <c r="Q84" s="30" t="s">
        <v>86</v>
      </c>
      <c r="R84" s="29"/>
      <c r="S84" s="29"/>
      <c r="T84" s="29"/>
      <c r="U84" s="29"/>
      <c r="V84" s="15" t="s">
        <v>86</v>
      </c>
      <c r="W84" s="29"/>
      <c r="X84" s="29"/>
      <c r="Y84" s="15" t="s">
        <v>86</v>
      </c>
      <c r="Z84" s="29"/>
      <c r="AA84" s="29"/>
      <c r="AB84" s="15" t="s">
        <v>86</v>
      </c>
      <c r="AC84" s="29"/>
      <c r="AD84" s="29"/>
      <c r="AE84" s="15" t="s">
        <v>86</v>
      </c>
      <c r="AF84" s="29"/>
      <c r="AG84" s="29"/>
      <c r="AH84" s="30" t="s">
        <v>86</v>
      </c>
      <c r="AI84" s="29"/>
    </row>
    <row r="85" spans="1:35" ht="13.15" customHeight="1" x14ac:dyDescent="0.25">
      <c r="A85" s="25"/>
      <c r="B85" s="25"/>
      <c r="C85" s="25"/>
      <c r="D85" s="25"/>
      <c r="E85" s="14" t="s">
        <v>85</v>
      </c>
      <c r="F85" s="25"/>
      <c r="G85" s="25"/>
      <c r="H85" s="14" t="s">
        <v>85</v>
      </c>
      <c r="I85" s="25"/>
      <c r="J85" s="25"/>
      <c r="K85" s="14" t="s">
        <v>85</v>
      </c>
      <c r="L85" s="25"/>
      <c r="M85" s="25"/>
      <c r="N85" s="14" t="s">
        <v>85</v>
      </c>
      <c r="O85" s="25"/>
      <c r="P85" s="25"/>
      <c r="Q85" s="28" t="s">
        <v>85</v>
      </c>
      <c r="R85" s="25"/>
      <c r="S85" s="25"/>
      <c r="T85" s="25"/>
      <c r="U85" s="25"/>
      <c r="V85" s="14" t="s">
        <v>85</v>
      </c>
      <c r="W85" s="25"/>
      <c r="X85" s="25"/>
      <c r="Y85" s="14" t="s">
        <v>85</v>
      </c>
      <c r="Z85" s="25"/>
      <c r="AA85" s="25"/>
      <c r="AB85" s="14" t="s">
        <v>85</v>
      </c>
      <c r="AC85" s="25"/>
      <c r="AD85" s="25"/>
      <c r="AE85" s="14" t="s">
        <v>85</v>
      </c>
      <c r="AF85" s="25"/>
      <c r="AG85" s="25"/>
      <c r="AH85" s="28" t="s">
        <v>85</v>
      </c>
      <c r="AI85" s="25"/>
    </row>
    <row r="86" spans="1:35" ht="13.15" customHeight="1" x14ac:dyDescent="0.25">
      <c r="A86" s="27" t="s">
        <v>84</v>
      </c>
      <c r="B86" s="25"/>
      <c r="C86" s="26">
        <v>5257668</v>
      </c>
      <c r="D86" s="25"/>
      <c r="E86" s="25"/>
      <c r="F86" s="26">
        <v>6425679</v>
      </c>
      <c r="G86" s="25"/>
      <c r="H86" s="25"/>
      <c r="I86" s="26">
        <v>6969274</v>
      </c>
      <c r="J86" s="25"/>
      <c r="K86" s="25"/>
      <c r="L86" s="26">
        <v>7208502</v>
      </c>
      <c r="M86" s="25"/>
      <c r="N86" s="25"/>
      <c r="O86" s="26">
        <v>6460315</v>
      </c>
      <c r="P86" s="25"/>
      <c r="Q86" s="25"/>
      <c r="R86" s="25"/>
      <c r="S86" s="25"/>
      <c r="T86" s="26">
        <v>6324651</v>
      </c>
      <c r="U86" s="25"/>
      <c r="V86" s="25"/>
      <c r="W86" s="26">
        <v>4984199</v>
      </c>
      <c r="X86" s="25"/>
      <c r="Y86" s="25"/>
      <c r="Z86" s="26">
        <v>4986566</v>
      </c>
      <c r="AA86" s="25"/>
      <c r="AB86" s="25"/>
      <c r="AC86" s="26">
        <v>4680380</v>
      </c>
      <c r="AD86" s="25"/>
      <c r="AE86" s="25"/>
      <c r="AF86" s="26">
        <v>4618133</v>
      </c>
      <c r="AG86" s="25"/>
      <c r="AH86" s="25"/>
      <c r="AI86" s="25"/>
    </row>
    <row r="87" spans="1:35" ht="13.15" customHeight="1" x14ac:dyDescent="0.25">
      <c r="A87" s="27" t="s">
        <v>83</v>
      </c>
      <c r="B87" s="25"/>
      <c r="C87" s="26">
        <v>5257668</v>
      </c>
      <c r="D87" s="25"/>
      <c r="E87" s="25"/>
      <c r="F87" s="26">
        <v>6425679</v>
      </c>
      <c r="G87" s="25"/>
      <c r="H87" s="25"/>
      <c r="I87" s="26">
        <v>6969274</v>
      </c>
      <c r="J87" s="25"/>
      <c r="K87" s="25"/>
      <c r="L87" s="26">
        <v>7208502</v>
      </c>
      <c r="M87" s="25"/>
      <c r="N87" s="25"/>
      <c r="O87" s="26">
        <v>6460315</v>
      </c>
      <c r="P87" s="25"/>
      <c r="Q87" s="25"/>
      <c r="R87" s="25"/>
      <c r="S87" s="25"/>
      <c r="T87" s="26">
        <v>6324651</v>
      </c>
      <c r="U87" s="25"/>
      <c r="V87" s="25"/>
      <c r="W87" s="26">
        <v>4984199</v>
      </c>
      <c r="X87" s="25"/>
      <c r="Y87" s="25"/>
      <c r="Z87" s="26">
        <v>4986566</v>
      </c>
      <c r="AA87" s="25"/>
      <c r="AB87" s="25"/>
      <c r="AC87" s="26">
        <v>4680380</v>
      </c>
      <c r="AD87" s="25"/>
      <c r="AE87" s="25"/>
      <c r="AF87" s="26">
        <v>4618133</v>
      </c>
      <c r="AG87" s="25"/>
      <c r="AH87" s="25"/>
      <c r="AI87" s="25"/>
    </row>
    <row r="88" spans="1:35" ht="13.15" customHeight="1" x14ac:dyDescent="0.25">
      <c r="A88" s="27" t="s">
        <v>82</v>
      </c>
      <c r="B88" s="25"/>
      <c r="C88" s="28" t="s">
        <v>2</v>
      </c>
      <c r="D88" s="25"/>
      <c r="E88" s="25"/>
      <c r="F88" s="28" t="s">
        <v>2</v>
      </c>
      <c r="G88" s="25"/>
      <c r="H88" s="25"/>
      <c r="I88" s="28" t="s">
        <v>2</v>
      </c>
      <c r="J88" s="25"/>
      <c r="K88" s="25"/>
      <c r="L88" s="28" t="s">
        <v>2</v>
      </c>
      <c r="M88" s="25"/>
      <c r="N88" s="25"/>
      <c r="O88" s="28" t="s">
        <v>2</v>
      </c>
      <c r="P88" s="25"/>
      <c r="Q88" s="25"/>
      <c r="R88" s="25"/>
      <c r="S88" s="25"/>
      <c r="T88" s="28" t="s">
        <v>2</v>
      </c>
      <c r="U88" s="25"/>
      <c r="V88" s="25"/>
      <c r="W88" s="28" t="s">
        <v>2</v>
      </c>
      <c r="X88" s="25"/>
      <c r="Y88" s="25"/>
      <c r="Z88" s="28" t="s">
        <v>2</v>
      </c>
      <c r="AA88" s="25"/>
      <c r="AB88" s="25"/>
      <c r="AC88" s="28" t="s">
        <v>2</v>
      </c>
      <c r="AD88" s="25"/>
      <c r="AE88" s="25"/>
      <c r="AF88" s="28" t="s">
        <v>2</v>
      </c>
      <c r="AG88" s="25"/>
      <c r="AH88" s="25"/>
      <c r="AI88" s="25"/>
    </row>
    <row r="89" spans="1:35" ht="13.15" customHeight="1" x14ac:dyDescent="0.25">
      <c r="A89" s="27" t="s">
        <v>81</v>
      </c>
      <c r="B89" s="25"/>
      <c r="C89" s="26">
        <v>5257668</v>
      </c>
      <c r="D89" s="25"/>
      <c r="E89" s="25"/>
      <c r="F89" s="26">
        <v>6425679</v>
      </c>
      <c r="G89" s="25"/>
      <c r="H89" s="25"/>
      <c r="I89" s="26">
        <v>6969274</v>
      </c>
      <c r="J89" s="25"/>
      <c r="K89" s="25"/>
      <c r="L89" s="26">
        <v>7208502</v>
      </c>
      <c r="M89" s="25"/>
      <c r="N89" s="25"/>
      <c r="O89" s="26">
        <v>6460315</v>
      </c>
      <c r="P89" s="25"/>
      <c r="Q89" s="25"/>
      <c r="R89" s="25"/>
      <c r="S89" s="25"/>
      <c r="T89" s="26">
        <v>6324651</v>
      </c>
      <c r="U89" s="25"/>
      <c r="V89" s="25"/>
      <c r="W89" s="26">
        <v>4984199</v>
      </c>
      <c r="X89" s="25"/>
      <c r="Y89" s="25"/>
      <c r="Z89" s="26">
        <v>4986566</v>
      </c>
      <c r="AA89" s="25"/>
      <c r="AB89" s="25"/>
      <c r="AC89" s="26">
        <v>4680380</v>
      </c>
      <c r="AD89" s="25"/>
      <c r="AE89" s="25"/>
      <c r="AF89" s="26">
        <v>4618133</v>
      </c>
      <c r="AG89" s="25"/>
      <c r="AH89" s="25"/>
      <c r="AI89" s="25"/>
    </row>
    <row r="90" spans="1:35" ht="13.15" customHeight="1" x14ac:dyDescent="0.25">
      <c r="A90" s="27" t="s">
        <v>152</v>
      </c>
      <c r="B90" s="25"/>
      <c r="C90" s="28" t="s">
        <v>2</v>
      </c>
      <c r="D90" s="25"/>
      <c r="E90" s="25"/>
      <c r="F90" s="28" t="s">
        <v>2</v>
      </c>
      <c r="G90" s="25"/>
      <c r="H90" s="25"/>
      <c r="I90" s="28" t="s">
        <v>2</v>
      </c>
      <c r="J90" s="25"/>
      <c r="K90" s="25"/>
      <c r="L90" s="28" t="s">
        <v>2</v>
      </c>
      <c r="M90" s="25"/>
      <c r="N90" s="25"/>
      <c r="O90" s="28" t="s">
        <v>2</v>
      </c>
      <c r="P90" s="25"/>
      <c r="Q90" s="25"/>
      <c r="R90" s="25"/>
      <c r="S90" s="25"/>
      <c r="T90" s="28" t="s">
        <v>2</v>
      </c>
      <c r="U90" s="25"/>
      <c r="V90" s="25"/>
      <c r="W90" s="28" t="s">
        <v>2</v>
      </c>
      <c r="X90" s="25"/>
      <c r="Y90" s="25"/>
      <c r="Z90" s="28" t="s">
        <v>2</v>
      </c>
      <c r="AA90" s="25"/>
      <c r="AB90" s="25"/>
      <c r="AC90" s="28" t="s">
        <v>2</v>
      </c>
      <c r="AD90" s="25"/>
      <c r="AE90" s="25"/>
      <c r="AF90" s="28" t="s">
        <v>2</v>
      </c>
      <c r="AG90" s="25"/>
      <c r="AH90" s="25"/>
      <c r="AI90" s="25"/>
    </row>
    <row r="91" spans="1:35" ht="13.15" customHeight="1" x14ac:dyDescent="0.25">
      <c r="A91" s="27" t="s">
        <v>80</v>
      </c>
      <c r="B91" s="25"/>
      <c r="C91" s="26">
        <v>-1808254</v>
      </c>
      <c r="D91" s="25"/>
      <c r="E91" s="25"/>
      <c r="F91" s="26">
        <v>-2260348</v>
      </c>
      <c r="G91" s="25"/>
      <c r="H91" s="25"/>
      <c r="I91" s="26">
        <v>-2286640</v>
      </c>
      <c r="J91" s="25"/>
      <c r="K91" s="25"/>
      <c r="L91" s="26">
        <v>-2320879</v>
      </c>
      <c r="M91" s="25"/>
      <c r="N91" s="25"/>
      <c r="O91" s="26">
        <v>-2171997</v>
      </c>
      <c r="P91" s="25"/>
      <c r="Q91" s="25"/>
      <c r="R91" s="25"/>
      <c r="S91" s="25"/>
      <c r="T91" s="26">
        <v>-2031191</v>
      </c>
      <c r="U91" s="25"/>
      <c r="V91" s="25"/>
      <c r="W91" s="26">
        <v>-972350</v>
      </c>
      <c r="X91" s="25"/>
      <c r="Y91" s="25"/>
      <c r="Z91" s="26">
        <v>-1001784</v>
      </c>
      <c r="AA91" s="25"/>
      <c r="AB91" s="25"/>
      <c r="AC91" s="26">
        <v>-764736</v>
      </c>
      <c r="AD91" s="25"/>
      <c r="AE91" s="25"/>
      <c r="AF91" s="26">
        <v>-758033</v>
      </c>
      <c r="AG91" s="25"/>
      <c r="AH91" s="25"/>
      <c r="AI91" s="25"/>
    </row>
    <row r="92" spans="1:35" ht="13.15" customHeight="1" x14ac:dyDescent="0.25">
      <c r="A92" s="27" t="s">
        <v>79</v>
      </c>
      <c r="B92" s="25"/>
      <c r="C92" s="26">
        <v>-569527</v>
      </c>
      <c r="D92" s="25"/>
      <c r="E92" s="25"/>
      <c r="F92" s="26">
        <v>-833147</v>
      </c>
      <c r="G92" s="25"/>
      <c r="H92" s="25"/>
      <c r="I92" s="26">
        <v>-1084238</v>
      </c>
      <c r="J92" s="25"/>
      <c r="K92" s="25"/>
      <c r="L92" s="26">
        <v>-1221787</v>
      </c>
      <c r="M92" s="25"/>
      <c r="N92" s="25"/>
      <c r="O92" s="26">
        <v>-1210168</v>
      </c>
      <c r="P92" s="25"/>
      <c r="Q92" s="25"/>
      <c r="R92" s="25"/>
      <c r="S92" s="25"/>
      <c r="T92" s="26">
        <v>-1028716</v>
      </c>
      <c r="U92" s="25"/>
      <c r="V92" s="25"/>
      <c r="W92" s="26">
        <v>-919368</v>
      </c>
      <c r="X92" s="25"/>
      <c r="Y92" s="25"/>
      <c r="Z92" s="26">
        <v>-885824</v>
      </c>
      <c r="AA92" s="25"/>
      <c r="AB92" s="25"/>
      <c r="AC92" s="26">
        <v>-1008487</v>
      </c>
      <c r="AD92" s="25"/>
      <c r="AE92" s="25"/>
      <c r="AF92" s="26">
        <v>-1207146</v>
      </c>
      <c r="AG92" s="25"/>
      <c r="AH92" s="25"/>
      <c r="AI92" s="25"/>
    </row>
    <row r="93" spans="1:35" ht="13.15" customHeight="1" x14ac:dyDescent="0.25">
      <c r="A93" s="27" t="s">
        <v>78</v>
      </c>
      <c r="B93" s="25"/>
      <c r="C93" s="26">
        <v>-1375020</v>
      </c>
      <c r="D93" s="25"/>
      <c r="E93" s="25"/>
      <c r="F93" s="26">
        <v>-1851057</v>
      </c>
      <c r="G93" s="25"/>
      <c r="H93" s="25"/>
      <c r="I93" s="26">
        <v>-2243788</v>
      </c>
      <c r="J93" s="25"/>
      <c r="K93" s="25"/>
      <c r="L93" s="26">
        <v>-2268449</v>
      </c>
      <c r="M93" s="25"/>
      <c r="N93" s="25"/>
      <c r="O93" s="26">
        <v>-1825702</v>
      </c>
      <c r="P93" s="25"/>
      <c r="Q93" s="25"/>
      <c r="R93" s="25"/>
      <c r="S93" s="25"/>
      <c r="T93" s="26">
        <v>-1751754</v>
      </c>
      <c r="U93" s="25"/>
      <c r="V93" s="25"/>
      <c r="W93" s="26">
        <v>-1619481</v>
      </c>
      <c r="X93" s="25"/>
      <c r="Y93" s="25"/>
      <c r="Z93" s="26">
        <v>-1641819</v>
      </c>
      <c r="AA93" s="25"/>
      <c r="AB93" s="25"/>
      <c r="AC93" s="26">
        <v>-1620425</v>
      </c>
      <c r="AD93" s="25"/>
      <c r="AE93" s="25"/>
      <c r="AF93" s="26">
        <v>-1711117</v>
      </c>
      <c r="AG93" s="25"/>
      <c r="AH93" s="25"/>
      <c r="AI93" s="25"/>
    </row>
    <row r="94" spans="1:35" ht="13.15" customHeight="1" x14ac:dyDescent="0.25">
      <c r="A94" s="27" t="s">
        <v>77</v>
      </c>
      <c r="B94" s="25"/>
      <c r="C94" s="26">
        <v>1504867</v>
      </c>
      <c r="D94" s="25"/>
      <c r="E94" s="25"/>
      <c r="F94" s="26">
        <v>1481127</v>
      </c>
      <c r="G94" s="25"/>
      <c r="H94" s="25"/>
      <c r="I94" s="26">
        <v>1354608</v>
      </c>
      <c r="J94" s="25"/>
      <c r="K94" s="25"/>
      <c r="L94" s="26">
        <v>1397387</v>
      </c>
      <c r="M94" s="25"/>
      <c r="N94" s="25"/>
      <c r="O94" s="26">
        <v>1252448</v>
      </c>
      <c r="P94" s="25"/>
      <c r="Q94" s="25"/>
      <c r="R94" s="25"/>
      <c r="S94" s="25"/>
      <c r="T94" s="26">
        <v>1512990</v>
      </c>
      <c r="U94" s="25"/>
      <c r="V94" s="25"/>
      <c r="W94" s="26">
        <v>1473000</v>
      </c>
      <c r="X94" s="25"/>
      <c r="Y94" s="25"/>
      <c r="Z94" s="26">
        <v>1457139</v>
      </c>
      <c r="AA94" s="25"/>
      <c r="AB94" s="25"/>
      <c r="AC94" s="26">
        <v>1286732</v>
      </c>
      <c r="AD94" s="25"/>
      <c r="AE94" s="25"/>
      <c r="AF94" s="26">
        <v>941837</v>
      </c>
      <c r="AG94" s="25"/>
      <c r="AH94" s="25"/>
      <c r="AI94" s="25"/>
    </row>
    <row r="95" spans="1:35" ht="13.15" customHeight="1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</row>
    <row r="96" spans="1:35" ht="13.15" customHeight="1" x14ac:dyDescent="0.25">
      <c r="A96" s="27" t="s">
        <v>76</v>
      </c>
      <c r="B96" s="25"/>
      <c r="C96" s="26">
        <v>-397142</v>
      </c>
      <c r="D96" s="25"/>
      <c r="E96" s="25"/>
      <c r="F96" s="26">
        <v>-540161</v>
      </c>
      <c r="G96" s="25"/>
      <c r="H96" s="25"/>
      <c r="I96" s="26">
        <v>-659195</v>
      </c>
      <c r="J96" s="25"/>
      <c r="K96" s="25"/>
      <c r="L96" s="26">
        <v>-1277570</v>
      </c>
      <c r="M96" s="25"/>
      <c r="N96" s="25"/>
      <c r="O96" s="26">
        <v>-738855</v>
      </c>
      <c r="P96" s="25"/>
      <c r="Q96" s="25"/>
      <c r="R96" s="25"/>
      <c r="S96" s="25"/>
      <c r="T96" s="26">
        <v>-682509</v>
      </c>
      <c r="U96" s="25"/>
      <c r="V96" s="25"/>
      <c r="W96" s="26">
        <v>-648239</v>
      </c>
      <c r="X96" s="25"/>
      <c r="Y96" s="25"/>
      <c r="Z96" s="26">
        <v>-654601</v>
      </c>
      <c r="AA96" s="25"/>
      <c r="AB96" s="25"/>
      <c r="AC96" s="26">
        <v>-693040</v>
      </c>
      <c r="AD96" s="25"/>
      <c r="AE96" s="25"/>
      <c r="AF96" s="26">
        <v>-695445</v>
      </c>
      <c r="AG96" s="25"/>
      <c r="AH96" s="25"/>
      <c r="AI96" s="25"/>
    </row>
    <row r="97" spans="1:35" ht="13.15" customHeight="1" x14ac:dyDescent="0.25">
      <c r="A97" s="27" t="s">
        <v>75</v>
      </c>
      <c r="B97" s="25"/>
      <c r="C97" s="26">
        <v>-224065</v>
      </c>
      <c r="D97" s="25"/>
      <c r="E97" s="25"/>
      <c r="F97" s="26">
        <v>-302161</v>
      </c>
      <c r="G97" s="25"/>
      <c r="H97" s="25"/>
      <c r="I97" s="26">
        <v>-409366</v>
      </c>
      <c r="J97" s="25"/>
      <c r="K97" s="25"/>
      <c r="L97" s="26">
        <v>-508812</v>
      </c>
      <c r="M97" s="25"/>
      <c r="N97" s="25"/>
      <c r="O97" s="26">
        <v>-554546</v>
      </c>
      <c r="P97" s="25"/>
      <c r="Q97" s="25"/>
      <c r="R97" s="25"/>
      <c r="S97" s="25"/>
      <c r="T97" s="26">
        <v>-555216</v>
      </c>
      <c r="U97" s="25"/>
      <c r="V97" s="25"/>
      <c r="W97" s="26">
        <v>-530516</v>
      </c>
      <c r="X97" s="25"/>
      <c r="Y97" s="25"/>
      <c r="Z97" s="26">
        <v>-549235</v>
      </c>
      <c r="AA97" s="25"/>
      <c r="AB97" s="25"/>
      <c r="AC97" s="26">
        <v>-532485</v>
      </c>
      <c r="AD97" s="25"/>
      <c r="AE97" s="25"/>
      <c r="AF97" s="26">
        <v>-475031</v>
      </c>
      <c r="AG97" s="25"/>
      <c r="AH97" s="25"/>
      <c r="AI97" s="25"/>
    </row>
    <row r="98" spans="1:35" ht="13.15" customHeight="1" x14ac:dyDescent="0.25">
      <c r="A98" s="27" t="s">
        <v>74</v>
      </c>
      <c r="B98" s="25"/>
      <c r="C98" s="26">
        <v>-173077</v>
      </c>
      <c r="D98" s="25"/>
      <c r="E98" s="25"/>
      <c r="F98" s="26">
        <v>-238000</v>
      </c>
      <c r="G98" s="25"/>
      <c r="H98" s="25"/>
      <c r="I98" s="26">
        <v>-249829</v>
      </c>
      <c r="J98" s="25"/>
      <c r="K98" s="25"/>
      <c r="L98" s="26">
        <v>-768758</v>
      </c>
      <c r="M98" s="25"/>
      <c r="N98" s="25"/>
      <c r="O98" s="26">
        <v>-184309</v>
      </c>
      <c r="P98" s="25"/>
      <c r="Q98" s="25"/>
      <c r="R98" s="25"/>
      <c r="S98" s="25"/>
      <c r="T98" s="26">
        <v>-127293</v>
      </c>
      <c r="U98" s="25"/>
      <c r="V98" s="25"/>
      <c r="W98" s="26">
        <v>-117723</v>
      </c>
      <c r="X98" s="25"/>
      <c r="Y98" s="25"/>
      <c r="Z98" s="26">
        <v>-105366</v>
      </c>
      <c r="AA98" s="25"/>
      <c r="AB98" s="25"/>
      <c r="AC98" s="26">
        <v>-160555</v>
      </c>
      <c r="AD98" s="25"/>
      <c r="AE98" s="25"/>
      <c r="AF98" s="26">
        <v>-220414</v>
      </c>
      <c r="AG98" s="25"/>
      <c r="AH98" s="25"/>
      <c r="AI98" s="25"/>
    </row>
    <row r="99" spans="1:35" ht="25.35" customHeight="1" x14ac:dyDescent="0.25">
      <c r="A99" s="27" t="s">
        <v>73</v>
      </c>
      <c r="B99" s="25"/>
      <c r="C99" s="26">
        <v>1107725</v>
      </c>
      <c r="D99" s="25"/>
      <c r="E99" s="25"/>
      <c r="F99" s="26">
        <v>940966</v>
      </c>
      <c r="G99" s="25"/>
      <c r="H99" s="25"/>
      <c r="I99" s="26">
        <v>695413</v>
      </c>
      <c r="J99" s="25"/>
      <c r="K99" s="25"/>
      <c r="L99" s="26">
        <v>119817</v>
      </c>
      <c r="M99" s="25"/>
      <c r="N99" s="25"/>
      <c r="O99" s="26">
        <v>513593</v>
      </c>
      <c r="P99" s="25"/>
      <c r="Q99" s="25"/>
      <c r="R99" s="25"/>
      <c r="S99" s="25"/>
      <c r="T99" s="26">
        <v>830481</v>
      </c>
      <c r="U99" s="25"/>
      <c r="V99" s="25"/>
      <c r="W99" s="26">
        <v>824761</v>
      </c>
      <c r="X99" s="25"/>
      <c r="Y99" s="25"/>
      <c r="Z99" s="26">
        <v>802538</v>
      </c>
      <c r="AA99" s="25"/>
      <c r="AB99" s="25"/>
      <c r="AC99" s="26">
        <v>593692</v>
      </c>
      <c r="AD99" s="25"/>
      <c r="AE99" s="25"/>
      <c r="AF99" s="26">
        <v>246392</v>
      </c>
      <c r="AG99" s="25"/>
      <c r="AH99" s="25"/>
      <c r="AI99" s="25"/>
    </row>
    <row r="100" spans="1:35" ht="13.15" customHeight="1" x14ac:dyDescent="0.25">
      <c r="A100" s="27" t="s">
        <v>72</v>
      </c>
      <c r="B100" s="25"/>
      <c r="C100" s="28" t="s">
        <v>2</v>
      </c>
      <c r="D100" s="25"/>
      <c r="E100" s="25"/>
      <c r="F100" s="26">
        <v>0</v>
      </c>
      <c r="G100" s="25"/>
      <c r="H100" s="25"/>
      <c r="I100" s="26">
        <v>0</v>
      </c>
      <c r="J100" s="25"/>
      <c r="K100" s="25"/>
      <c r="L100" s="26">
        <v>-106854</v>
      </c>
      <c r="M100" s="25"/>
      <c r="N100" s="25"/>
      <c r="O100" s="26">
        <v>-126901</v>
      </c>
      <c r="P100" s="25"/>
      <c r="Q100" s="25"/>
      <c r="R100" s="25"/>
      <c r="S100" s="25"/>
      <c r="T100" s="26">
        <v>-57957</v>
      </c>
      <c r="U100" s="25"/>
      <c r="V100" s="25"/>
      <c r="W100" s="26">
        <v>-24420</v>
      </c>
      <c r="X100" s="25"/>
      <c r="Y100" s="25"/>
      <c r="Z100" s="26">
        <v>-236170</v>
      </c>
      <c r="AA100" s="25"/>
      <c r="AB100" s="25"/>
      <c r="AC100" s="26">
        <v>-3766</v>
      </c>
      <c r="AD100" s="25"/>
      <c r="AE100" s="25"/>
      <c r="AF100" s="26">
        <v>-103450</v>
      </c>
      <c r="AG100" s="25"/>
      <c r="AH100" s="25"/>
      <c r="AI100" s="25"/>
    </row>
    <row r="101" spans="1:35" ht="13.15" customHeight="1" x14ac:dyDescent="0.25">
      <c r="A101" s="27" t="s">
        <v>71</v>
      </c>
      <c r="B101" s="25"/>
      <c r="C101" s="26">
        <v>1107725</v>
      </c>
      <c r="D101" s="25"/>
      <c r="E101" s="25"/>
      <c r="F101" s="26">
        <v>940966</v>
      </c>
      <c r="G101" s="25"/>
      <c r="H101" s="25"/>
      <c r="I101" s="26">
        <v>695413</v>
      </c>
      <c r="J101" s="25"/>
      <c r="K101" s="25"/>
      <c r="L101" s="26">
        <v>12963</v>
      </c>
      <c r="M101" s="25"/>
      <c r="N101" s="25"/>
      <c r="O101" s="26">
        <v>386692</v>
      </c>
      <c r="P101" s="25"/>
      <c r="Q101" s="25"/>
      <c r="R101" s="25"/>
      <c r="S101" s="25"/>
      <c r="T101" s="26">
        <v>772524</v>
      </c>
      <c r="U101" s="25"/>
      <c r="V101" s="25"/>
      <c r="W101" s="26">
        <v>800341</v>
      </c>
      <c r="X101" s="25"/>
      <c r="Y101" s="25"/>
      <c r="Z101" s="26">
        <v>566368</v>
      </c>
      <c r="AA101" s="25"/>
      <c r="AB101" s="25"/>
      <c r="AC101" s="26">
        <v>589926</v>
      </c>
      <c r="AD101" s="25"/>
      <c r="AE101" s="25"/>
      <c r="AF101" s="26">
        <v>142942</v>
      </c>
      <c r="AG101" s="25"/>
      <c r="AH101" s="25"/>
      <c r="AI101" s="25"/>
    </row>
    <row r="102" spans="1:35" ht="13.15" customHeight="1" x14ac:dyDescent="0.25">
      <c r="A102" s="27" t="s">
        <v>70</v>
      </c>
      <c r="B102" s="25"/>
      <c r="C102" s="26">
        <v>125122</v>
      </c>
      <c r="D102" s="25"/>
      <c r="E102" s="25"/>
      <c r="F102" s="26">
        <v>143310</v>
      </c>
      <c r="G102" s="25"/>
      <c r="H102" s="25"/>
      <c r="I102" s="26">
        <v>129541</v>
      </c>
      <c r="J102" s="25"/>
      <c r="K102" s="25"/>
      <c r="L102" s="26">
        <v>86056</v>
      </c>
      <c r="M102" s="25"/>
      <c r="N102" s="25"/>
      <c r="O102" s="26">
        <v>22116</v>
      </c>
      <c r="P102" s="25"/>
      <c r="Q102" s="25"/>
      <c r="R102" s="25"/>
      <c r="S102" s="25"/>
      <c r="T102" s="26">
        <v>23062</v>
      </c>
      <c r="U102" s="25"/>
      <c r="V102" s="25"/>
      <c r="W102" s="26">
        <v>18920</v>
      </c>
      <c r="X102" s="25"/>
      <c r="Y102" s="25"/>
      <c r="Z102" s="26">
        <v>41673</v>
      </c>
      <c r="AA102" s="25"/>
      <c r="AB102" s="25"/>
      <c r="AC102" s="26">
        <v>57544</v>
      </c>
      <c r="AD102" s="25"/>
      <c r="AE102" s="25"/>
      <c r="AF102" s="26">
        <v>26309</v>
      </c>
      <c r="AG102" s="25"/>
      <c r="AH102" s="25"/>
      <c r="AI102" s="25"/>
    </row>
    <row r="103" spans="1:35" ht="13.15" customHeight="1" x14ac:dyDescent="0.25">
      <c r="A103" s="27" t="s">
        <v>69</v>
      </c>
      <c r="B103" s="25"/>
      <c r="C103" s="28" t="s">
        <v>2</v>
      </c>
      <c r="D103" s="25"/>
      <c r="E103" s="25"/>
      <c r="F103" s="28" t="s">
        <v>2</v>
      </c>
      <c r="G103" s="25"/>
      <c r="H103" s="25"/>
      <c r="I103" s="26">
        <v>-35240</v>
      </c>
      <c r="J103" s="25"/>
      <c r="K103" s="25"/>
      <c r="L103" s="26">
        <v>-9088</v>
      </c>
      <c r="M103" s="25"/>
      <c r="N103" s="25"/>
      <c r="O103" s="26">
        <v>0</v>
      </c>
      <c r="P103" s="25"/>
      <c r="Q103" s="25"/>
      <c r="R103" s="25"/>
      <c r="S103" s="25"/>
      <c r="T103" s="28" t="s">
        <v>2</v>
      </c>
      <c r="U103" s="25"/>
      <c r="V103" s="25"/>
      <c r="W103" s="28" t="s">
        <v>2</v>
      </c>
      <c r="X103" s="25"/>
      <c r="Y103" s="25"/>
      <c r="Z103" s="28" t="s">
        <v>2</v>
      </c>
      <c r="AA103" s="25"/>
      <c r="AB103" s="25"/>
      <c r="AC103" s="26">
        <v>-14319</v>
      </c>
      <c r="AD103" s="25"/>
      <c r="AE103" s="25"/>
      <c r="AF103" s="26">
        <v>-68851</v>
      </c>
      <c r="AG103" s="25"/>
      <c r="AH103" s="25"/>
      <c r="AI103" s="25"/>
    </row>
    <row r="104" spans="1:35" ht="13.15" customHeight="1" x14ac:dyDescent="0.25">
      <c r="A104" s="27" t="s">
        <v>68</v>
      </c>
      <c r="B104" s="25"/>
      <c r="C104" s="26">
        <v>125122</v>
      </c>
      <c r="D104" s="25"/>
      <c r="E104" s="25"/>
      <c r="F104" s="26">
        <v>143310</v>
      </c>
      <c r="G104" s="25"/>
      <c r="H104" s="25"/>
      <c r="I104" s="26">
        <v>94301</v>
      </c>
      <c r="J104" s="25"/>
      <c r="K104" s="25"/>
      <c r="L104" s="26">
        <v>76968</v>
      </c>
      <c r="M104" s="25"/>
      <c r="N104" s="25"/>
      <c r="O104" s="26">
        <v>22116</v>
      </c>
      <c r="P104" s="25"/>
      <c r="Q104" s="25"/>
      <c r="R104" s="25"/>
      <c r="S104" s="25"/>
      <c r="T104" s="26">
        <v>23062</v>
      </c>
      <c r="U104" s="25"/>
      <c r="V104" s="25"/>
      <c r="W104" s="26">
        <v>18920</v>
      </c>
      <c r="X104" s="25"/>
      <c r="Y104" s="25"/>
      <c r="Z104" s="26">
        <v>41673</v>
      </c>
      <c r="AA104" s="25"/>
      <c r="AB104" s="25"/>
      <c r="AC104" s="26">
        <v>43225</v>
      </c>
      <c r="AD104" s="25"/>
      <c r="AE104" s="25"/>
      <c r="AF104" s="26">
        <v>-42542</v>
      </c>
      <c r="AG104" s="25"/>
      <c r="AH104" s="25"/>
      <c r="AI104" s="25"/>
    </row>
    <row r="105" spans="1:35" ht="13.15" customHeight="1" x14ac:dyDescent="0.25">
      <c r="A105" s="27" t="s">
        <v>67</v>
      </c>
      <c r="B105" s="25"/>
      <c r="C105" s="26">
        <v>1310735</v>
      </c>
      <c r="D105" s="25"/>
      <c r="E105" s="25"/>
      <c r="F105" s="26">
        <v>13724</v>
      </c>
      <c r="G105" s="25"/>
      <c r="H105" s="25"/>
      <c r="I105" s="26">
        <v>24470</v>
      </c>
      <c r="J105" s="25"/>
      <c r="K105" s="25"/>
      <c r="L105" s="26">
        <v>-3218</v>
      </c>
      <c r="M105" s="25"/>
      <c r="N105" s="25"/>
      <c r="O105" s="26">
        <v>165412</v>
      </c>
      <c r="P105" s="25"/>
      <c r="Q105" s="25"/>
      <c r="R105" s="25"/>
      <c r="S105" s="25"/>
      <c r="T105" s="26">
        <v>274807</v>
      </c>
      <c r="U105" s="25"/>
      <c r="V105" s="25"/>
      <c r="W105" s="26">
        <v>8255</v>
      </c>
      <c r="X105" s="25"/>
      <c r="Y105" s="25"/>
      <c r="Z105" s="26">
        <v>4606166</v>
      </c>
      <c r="AA105" s="25"/>
      <c r="AB105" s="25"/>
      <c r="AC105" s="26">
        <v>132</v>
      </c>
      <c r="AD105" s="25"/>
      <c r="AE105" s="25"/>
      <c r="AF105" s="26">
        <v>10411981</v>
      </c>
      <c r="AG105" s="25"/>
      <c r="AH105" s="25"/>
      <c r="AI105" s="25"/>
    </row>
    <row r="106" spans="1:35" ht="13.15" customHeight="1" x14ac:dyDescent="0.25">
      <c r="A106" s="27" t="s">
        <v>66</v>
      </c>
      <c r="B106" s="25"/>
      <c r="C106" s="26">
        <v>2543582</v>
      </c>
      <c r="D106" s="25"/>
      <c r="E106" s="25"/>
      <c r="F106" s="26">
        <v>1098000</v>
      </c>
      <c r="G106" s="25"/>
      <c r="H106" s="25"/>
      <c r="I106" s="26">
        <v>814184</v>
      </c>
      <c r="J106" s="25"/>
      <c r="K106" s="25"/>
      <c r="L106" s="26">
        <v>86713</v>
      </c>
      <c r="M106" s="25"/>
      <c r="N106" s="25"/>
      <c r="O106" s="26">
        <v>574220</v>
      </c>
      <c r="P106" s="25"/>
      <c r="Q106" s="25"/>
      <c r="R106" s="25"/>
      <c r="S106" s="25"/>
      <c r="T106" s="26">
        <v>1070393</v>
      </c>
      <c r="U106" s="25"/>
      <c r="V106" s="25"/>
      <c r="W106" s="26">
        <v>827516</v>
      </c>
      <c r="X106" s="25"/>
      <c r="Y106" s="25"/>
      <c r="Z106" s="26">
        <v>5214207</v>
      </c>
      <c r="AA106" s="25"/>
      <c r="AB106" s="25"/>
      <c r="AC106" s="26">
        <v>633283</v>
      </c>
      <c r="AD106" s="25"/>
      <c r="AE106" s="25"/>
      <c r="AF106" s="26">
        <v>10512381</v>
      </c>
      <c r="AG106" s="25"/>
      <c r="AH106" s="25"/>
      <c r="AI106" s="25"/>
    </row>
    <row r="107" spans="1:35" ht="13.15" customHeight="1" x14ac:dyDescent="0.25">
      <c r="A107" s="27" t="s">
        <v>65</v>
      </c>
      <c r="B107" s="25"/>
      <c r="C107" s="26">
        <v>-767816</v>
      </c>
      <c r="D107" s="25"/>
      <c r="E107" s="25"/>
      <c r="F107" s="26">
        <v>-458011</v>
      </c>
      <c r="G107" s="25"/>
      <c r="H107" s="25"/>
      <c r="I107" s="26">
        <v>-322868</v>
      </c>
      <c r="J107" s="25"/>
      <c r="K107" s="25"/>
      <c r="L107" s="26">
        <v>-259006</v>
      </c>
      <c r="M107" s="25"/>
      <c r="N107" s="25"/>
      <c r="O107" s="26">
        <v>-219321</v>
      </c>
      <c r="P107" s="25"/>
      <c r="Q107" s="25"/>
      <c r="R107" s="25"/>
      <c r="S107" s="25"/>
      <c r="T107" s="26">
        <v>-221523</v>
      </c>
      <c r="U107" s="25"/>
      <c r="V107" s="25"/>
      <c r="W107" s="26">
        <v>-241767</v>
      </c>
      <c r="X107" s="25"/>
      <c r="Y107" s="25"/>
      <c r="Z107" s="26">
        <v>-1940043</v>
      </c>
      <c r="AA107" s="25"/>
      <c r="AB107" s="25"/>
      <c r="AC107" s="26">
        <v>-153392</v>
      </c>
      <c r="AD107" s="25"/>
      <c r="AE107" s="25"/>
      <c r="AF107" s="26">
        <v>-4038102</v>
      </c>
      <c r="AG107" s="25"/>
      <c r="AH107" s="25"/>
      <c r="AI107" s="25"/>
    </row>
    <row r="108" spans="1:35" ht="13.15" customHeight="1" x14ac:dyDescent="0.25">
      <c r="A108" s="27" t="s">
        <v>64</v>
      </c>
      <c r="B108" s="25"/>
      <c r="C108" s="26">
        <v>1775766</v>
      </c>
      <c r="D108" s="25"/>
      <c r="E108" s="25"/>
      <c r="F108" s="26">
        <v>639989</v>
      </c>
      <c r="G108" s="25"/>
      <c r="H108" s="25"/>
      <c r="I108" s="26">
        <v>491316</v>
      </c>
      <c r="J108" s="25"/>
      <c r="K108" s="25"/>
      <c r="L108" s="26">
        <v>-172293</v>
      </c>
      <c r="M108" s="25"/>
      <c r="N108" s="25"/>
      <c r="O108" s="26">
        <v>354899</v>
      </c>
      <c r="P108" s="25"/>
      <c r="Q108" s="25"/>
      <c r="R108" s="25"/>
      <c r="S108" s="25"/>
      <c r="T108" s="26">
        <v>848870</v>
      </c>
      <c r="U108" s="25"/>
      <c r="V108" s="25"/>
      <c r="W108" s="26">
        <v>585749</v>
      </c>
      <c r="X108" s="25"/>
      <c r="Y108" s="25"/>
      <c r="Z108" s="26">
        <v>3274164</v>
      </c>
      <c r="AA108" s="25"/>
      <c r="AB108" s="25"/>
      <c r="AC108" s="26">
        <v>479891</v>
      </c>
      <c r="AD108" s="25"/>
      <c r="AE108" s="25"/>
      <c r="AF108" s="26">
        <v>6474279</v>
      </c>
      <c r="AG108" s="25"/>
      <c r="AH108" s="25"/>
      <c r="AI108" s="25"/>
    </row>
    <row r="109" spans="1:35" ht="13.15" customHeight="1" x14ac:dyDescent="0.25">
      <c r="A109" s="27" t="s">
        <v>63</v>
      </c>
      <c r="B109" s="25"/>
      <c r="C109" s="26">
        <v>-7780</v>
      </c>
      <c r="D109" s="25"/>
      <c r="E109" s="25"/>
      <c r="F109" s="26">
        <v>-712</v>
      </c>
      <c r="G109" s="25"/>
      <c r="H109" s="25"/>
      <c r="I109" s="26">
        <v>-2850</v>
      </c>
      <c r="J109" s="25"/>
      <c r="K109" s="25"/>
      <c r="L109" s="26">
        <v>-5765</v>
      </c>
      <c r="M109" s="25"/>
      <c r="N109" s="25"/>
      <c r="O109" s="26">
        <v>-7297</v>
      </c>
      <c r="P109" s="25"/>
      <c r="Q109" s="25"/>
      <c r="R109" s="25"/>
      <c r="S109" s="25"/>
      <c r="T109" s="26">
        <v>-12965</v>
      </c>
      <c r="U109" s="25"/>
      <c r="V109" s="25"/>
      <c r="W109" s="26">
        <v>-13842</v>
      </c>
      <c r="X109" s="25"/>
      <c r="Y109" s="25"/>
      <c r="Z109" s="26">
        <v>-5123</v>
      </c>
      <c r="AA109" s="25"/>
      <c r="AB109" s="25"/>
      <c r="AC109" s="26">
        <v>-10285</v>
      </c>
      <c r="AD109" s="25"/>
      <c r="AE109" s="25"/>
      <c r="AF109" s="26">
        <v>-10411</v>
      </c>
      <c r="AG109" s="25"/>
      <c r="AH109" s="25"/>
      <c r="AI109" s="25"/>
    </row>
    <row r="110" spans="1:35" ht="13.15" customHeight="1" x14ac:dyDescent="0.25">
      <c r="A110" s="27" t="s">
        <v>62</v>
      </c>
      <c r="B110" s="25"/>
      <c r="C110" s="26">
        <v>128244</v>
      </c>
      <c r="D110" s="25"/>
      <c r="E110" s="25"/>
      <c r="F110" s="26">
        <v>112114</v>
      </c>
      <c r="G110" s="25"/>
      <c r="H110" s="25"/>
      <c r="I110" s="26">
        <v>150689</v>
      </c>
      <c r="J110" s="25"/>
      <c r="K110" s="25"/>
      <c r="L110" s="26">
        <v>596979</v>
      </c>
      <c r="M110" s="25"/>
      <c r="N110" s="25"/>
      <c r="O110" s="26">
        <v>250390</v>
      </c>
      <c r="P110" s="25"/>
      <c r="Q110" s="25"/>
      <c r="R110" s="25"/>
      <c r="S110" s="25"/>
      <c r="T110" s="26">
        <v>395758</v>
      </c>
      <c r="U110" s="25"/>
      <c r="V110" s="25"/>
      <c r="W110" s="26">
        <v>476920</v>
      </c>
      <c r="X110" s="25"/>
      <c r="Y110" s="25"/>
      <c r="Z110" s="26">
        <v>676438</v>
      </c>
      <c r="AA110" s="25"/>
      <c r="AB110" s="25"/>
      <c r="AC110" s="26">
        <v>896675</v>
      </c>
      <c r="AD110" s="25"/>
      <c r="AE110" s="25"/>
      <c r="AF110" s="26">
        <v>1057863</v>
      </c>
      <c r="AG110" s="25"/>
      <c r="AH110" s="25"/>
      <c r="AI110" s="25"/>
    </row>
    <row r="111" spans="1:35" ht="13.15" customHeight="1" x14ac:dyDescent="0.25">
      <c r="A111" s="27" t="s">
        <v>61</v>
      </c>
      <c r="B111" s="25"/>
      <c r="C111" s="26">
        <v>1896230</v>
      </c>
      <c r="D111" s="25"/>
      <c r="E111" s="25"/>
      <c r="F111" s="26">
        <v>751391</v>
      </c>
      <c r="G111" s="25"/>
      <c r="H111" s="25"/>
      <c r="I111" s="26">
        <v>639155</v>
      </c>
      <c r="J111" s="25"/>
      <c r="K111" s="25"/>
      <c r="L111" s="26">
        <v>418921</v>
      </c>
      <c r="M111" s="25"/>
      <c r="N111" s="25"/>
      <c r="O111" s="26">
        <v>597992</v>
      </c>
      <c r="P111" s="25"/>
      <c r="Q111" s="25"/>
      <c r="R111" s="25"/>
      <c r="S111" s="25"/>
      <c r="T111" s="26">
        <v>1231663</v>
      </c>
      <c r="U111" s="25"/>
      <c r="V111" s="25"/>
      <c r="W111" s="26">
        <v>1048827</v>
      </c>
      <c r="X111" s="25"/>
      <c r="Y111" s="25"/>
      <c r="Z111" s="26">
        <v>3945479</v>
      </c>
      <c r="AA111" s="25"/>
      <c r="AB111" s="25"/>
      <c r="AC111" s="26">
        <v>1366281</v>
      </c>
      <c r="AD111" s="25"/>
      <c r="AE111" s="25"/>
      <c r="AF111" s="26">
        <v>7521731</v>
      </c>
      <c r="AG111" s="25"/>
      <c r="AH111" s="25"/>
      <c r="AI111" s="25"/>
    </row>
    <row r="112" spans="1:35" ht="13.15" customHeight="1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</row>
    <row r="113" spans="1:35" ht="13.15" customHeight="1" x14ac:dyDescent="0.25">
      <c r="A113" s="27" t="s">
        <v>60</v>
      </c>
      <c r="B113" s="25"/>
      <c r="C113" s="26">
        <v>0</v>
      </c>
      <c r="D113" s="25"/>
      <c r="E113" s="25"/>
      <c r="F113" s="26">
        <v>0</v>
      </c>
      <c r="G113" s="25"/>
      <c r="H113" s="25"/>
      <c r="I113" s="26">
        <v>0</v>
      </c>
      <c r="J113" s="25"/>
      <c r="K113" s="25"/>
      <c r="L113" s="26">
        <v>0</v>
      </c>
      <c r="M113" s="25"/>
      <c r="N113" s="25"/>
      <c r="O113" s="26">
        <v>0</v>
      </c>
      <c r="P113" s="25"/>
      <c r="Q113" s="25"/>
      <c r="R113" s="25"/>
      <c r="S113" s="25"/>
      <c r="T113" s="26">
        <v>0</v>
      </c>
      <c r="U113" s="25"/>
      <c r="V113" s="25"/>
      <c r="W113" s="26">
        <v>0</v>
      </c>
      <c r="X113" s="25"/>
      <c r="Y113" s="25"/>
      <c r="Z113" s="26">
        <v>0</v>
      </c>
      <c r="AA113" s="25"/>
      <c r="AB113" s="25"/>
      <c r="AC113" s="26">
        <v>0</v>
      </c>
      <c r="AD113" s="25"/>
      <c r="AE113" s="25"/>
      <c r="AF113" s="26">
        <v>0</v>
      </c>
      <c r="AG113" s="25"/>
      <c r="AH113" s="25"/>
      <c r="AI113" s="25"/>
    </row>
    <row r="114" spans="1:35" ht="13.15" customHeight="1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</row>
    <row r="117" spans="1:35" x14ac:dyDescent="0.25">
      <c r="B117" s="43" t="s">
        <v>159</v>
      </c>
      <c r="C117" s="43"/>
      <c r="D117" s="43"/>
      <c r="E117" s="43">
        <v>2005</v>
      </c>
      <c r="F117" s="43"/>
      <c r="G117" s="43"/>
      <c r="H117" s="43">
        <v>2006</v>
      </c>
      <c r="I117" s="43"/>
      <c r="J117" s="43"/>
      <c r="K117" s="43">
        <v>2007</v>
      </c>
      <c r="L117" s="43"/>
      <c r="M117" s="43"/>
      <c r="N117" s="43">
        <v>2008</v>
      </c>
      <c r="O117" s="43"/>
      <c r="P117" s="43"/>
      <c r="Q117" s="43"/>
      <c r="R117" s="43"/>
      <c r="S117" s="43">
        <v>2009</v>
      </c>
      <c r="T117" s="43"/>
      <c r="U117" s="43"/>
      <c r="V117" s="43">
        <v>2010</v>
      </c>
      <c r="W117" s="43"/>
      <c r="X117" s="43"/>
      <c r="Y117" s="43">
        <v>2011</v>
      </c>
      <c r="Z117" s="43"/>
      <c r="AA117" s="43"/>
      <c r="AB117" s="43">
        <v>2012</v>
      </c>
      <c r="AC117" s="43"/>
      <c r="AD117" s="43"/>
      <c r="AE117" s="43">
        <v>2013</v>
      </c>
      <c r="AF117" s="43"/>
      <c r="AG117" s="43"/>
      <c r="AH117" s="43">
        <v>2014</v>
      </c>
    </row>
    <row r="118" spans="1:35" x14ac:dyDescent="0.25">
      <c r="B118" s="43" t="s">
        <v>160</v>
      </c>
      <c r="C118" s="43"/>
      <c r="D118" s="43"/>
      <c r="E118" s="44">
        <f>C21/1000000</f>
        <v>2.5608339999999998</v>
      </c>
      <c r="F118" s="44"/>
      <c r="G118" s="44"/>
      <c r="H118" s="44">
        <f>F21/1000000</f>
        <v>2.6013989999999998</v>
      </c>
      <c r="I118" s="44"/>
      <c r="J118" s="44"/>
      <c r="K118" s="44">
        <f>I21/1000000</f>
        <v>2.001474</v>
      </c>
      <c r="L118" s="44"/>
      <c r="M118" s="44"/>
      <c r="N118" s="44">
        <f>L21/1000000</f>
        <v>3.4519869999999999</v>
      </c>
      <c r="O118" s="44"/>
      <c r="P118" s="44"/>
      <c r="Q118" s="44"/>
      <c r="R118" s="44"/>
      <c r="S118" s="44">
        <f>O21/1000000</f>
        <v>3.2910849999999998</v>
      </c>
      <c r="T118" s="44"/>
      <c r="U118" s="44"/>
      <c r="V118" s="44">
        <f>T21/1000000</f>
        <v>2.8840880000000002</v>
      </c>
      <c r="W118" s="44"/>
      <c r="X118" s="44"/>
      <c r="Y118" s="44">
        <f>W21/1000000</f>
        <v>2.0555789999999998</v>
      </c>
      <c r="Z118" s="44"/>
      <c r="AA118" s="44"/>
      <c r="AB118" s="44">
        <f>Z21/1000000</f>
        <v>4.1839529999999998</v>
      </c>
      <c r="AC118" s="44"/>
      <c r="AD118" s="44"/>
      <c r="AE118" s="44">
        <f>AC21/1000000</f>
        <v>3.4078940000000002</v>
      </c>
      <c r="AF118" s="44"/>
      <c r="AG118" s="44"/>
      <c r="AH118" s="44">
        <f>AF21/1000000</f>
        <v>7.9953279999999998</v>
      </c>
    </row>
    <row r="119" spans="1:35" x14ac:dyDescent="0.25">
      <c r="B119" s="43" t="s">
        <v>161</v>
      </c>
      <c r="C119" s="43"/>
      <c r="D119" s="43"/>
      <c r="E119" s="44">
        <f>E123+E124-E118-E120-E121</f>
        <v>-0.62672500000000042</v>
      </c>
      <c r="F119" s="44"/>
      <c r="G119" s="44"/>
      <c r="H119" s="44">
        <f>H123+H124-H118-H120-H121</f>
        <v>-0.45433999999999974</v>
      </c>
      <c r="I119" s="44"/>
      <c r="J119" s="44"/>
      <c r="K119" s="44">
        <f>K123+K124-K118-K120-K121</f>
        <v>-1.4606620000000006</v>
      </c>
      <c r="L119" s="44"/>
      <c r="M119" s="44"/>
      <c r="N119" s="44">
        <f>N123+N124-N118-N120-N121</f>
        <v>-1.1023950000000005</v>
      </c>
      <c r="O119" s="44"/>
      <c r="P119" s="44"/>
      <c r="Q119" s="44"/>
      <c r="R119" s="44"/>
      <c r="S119" s="44">
        <f>S123+S124-S118-S120-S121</f>
        <v>-1.0960229999999989</v>
      </c>
      <c r="T119" s="44"/>
      <c r="U119" s="44"/>
      <c r="V119" s="44">
        <f>V123+V124-V118-V120-V121</f>
        <v>-0.86851500000000215</v>
      </c>
      <c r="W119" s="44"/>
      <c r="X119" s="44"/>
      <c r="Y119" s="44">
        <f>Y123+Y124-Y118-Y120-Y121</f>
        <v>-0.70985699999999952</v>
      </c>
      <c r="Z119" s="44"/>
      <c r="AA119" s="44"/>
      <c r="AB119" s="44">
        <f>AB123+AB124-AB118-AB120-AB121</f>
        <v>-1.0372929999999974</v>
      </c>
      <c r="AC119" s="44"/>
      <c r="AD119" s="44"/>
      <c r="AE119" s="44">
        <f>AE123+AE124-AE118-AE120-AE121</f>
        <v>-0.95750200000000163</v>
      </c>
      <c r="AF119" s="44"/>
      <c r="AG119" s="44"/>
      <c r="AH119" s="44">
        <f>AH123+AH124-AH118-AH120-AH121</f>
        <v>-20.201210000000003</v>
      </c>
    </row>
    <row r="120" spans="1:35" x14ac:dyDescent="0.25">
      <c r="B120" s="43" t="s">
        <v>162</v>
      </c>
      <c r="C120" s="43"/>
      <c r="D120" s="43"/>
      <c r="E120" s="44">
        <f>(C24+C30)/1000000</f>
        <v>4.127694</v>
      </c>
      <c r="F120" s="44"/>
      <c r="G120" s="44"/>
      <c r="H120" s="44">
        <f>(F24+F30)/1000000</f>
        <v>4.4757579999999999</v>
      </c>
      <c r="I120" s="44"/>
      <c r="J120" s="44"/>
      <c r="K120" s="44">
        <f>(I24+I30)/1000000</f>
        <v>5.9451590000000003</v>
      </c>
      <c r="L120" s="44"/>
      <c r="M120" s="44"/>
      <c r="N120" s="44">
        <f>(L24+L30)/1000000</f>
        <v>5.4629300000000001</v>
      </c>
      <c r="O120" s="44"/>
      <c r="P120" s="44"/>
      <c r="Q120" s="44"/>
      <c r="R120" s="44"/>
      <c r="S120" s="44">
        <f>(O24+O30)/1000000</f>
        <v>5.4231179999999997</v>
      </c>
      <c r="T120" s="44"/>
      <c r="U120" s="44"/>
      <c r="V120" s="44">
        <f>(T24+T30)/1000000</f>
        <v>5.5909370000000003</v>
      </c>
      <c r="W120" s="44"/>
      <c r="X120" s="44"/>
      <c r="Y120" s="44">
        <f>(W24+W30)/1000000</f>
        <v>5.8862399999999999</v>
      </c>
      <c r="Z120" s="44"/>
      <c r="AA120" s="44"/>
      <c r="AB120" s="44">
        <f>(Z24+Z30)/1000000</f>
        <v>5.6665669999999997</v>
      </c>
      <c r="AC120" s="44"/>
      <c r="AD120" s="44"/>
      <c r="AE120" s="44">
        <f>(AC24+AC30)/1000000</f>
        <v>6.5859740000000002</v>
      </c>
      <c r="AF120" s="44"/>
      <c r="AG120" s="44"/>
      <c r="AH120" s="44">
        <f>(AF24+AF30)/1000000</f>
        <v>7.1221800000000002</v>
      </c>
    </row>
    <row r="121" spans="1:35" x14ac:dyDescent="0.25">
      <c r="B121" s="45" t="s">
        <v>168</v>
      </c>
      <c r="C121" s="43"/>
      <c r="D121" s="43"/>
      <c r="E121" s="44">
        <f>C33/1000000</f>
        <v>3.254607</v>
      </c>
      <c r="F121" s="44"/>
      <c r="G121" s="44"/>
      <c r="H121" s="44">
        <f>F33/1000000</f>
        <v>3.2877079999999999</v>
      </c>
      <c r="I121" s="44"/>
      <c r="J121" s="44"/>
      <c r="K121" s="44">
        <f>I33/1000000</f>
        <v>3.0468600000000001</v>
      </c>
      <c r="L121" s="44"/>
      <c r="M121" s="44"/>
      <c r="N121" s="44">
        <f>L33/1000000</f>
        <v>3.48142</v>
      </c>
      <c r="O121" s="44"/>
      <c r="P121" s="44"/>
      <c r="Q121" s="44"/>
      <c r="R121" s="44"/>
      <c r="S121" s="44">
        <f>O33/1000000</f>
        <v>4.9181400000000002</v>
      </c>
      <c r="T121" s="44"/>
      <c r="U121" s="44"/>
      <c r="V121" s="44">
        <f>T33/1000000</f>
        <v>4.991619</v>
      </c>
      <c r="W121" s="44"/>
      <c r="X121" s="44"/>
      <c r="Y121" s="44">
        <f>W33/1000000</f>
        <v>5.4440099999999996</v>
      </c>
      <c r="Z121" s="44"/>
      <c r="AA121" s="44"/>
      <c r="AB121" s="44">
        <f>Z33/1000000</f>
        <v>5.7839729999999996</v>
      </c>
      <c r="AC121" s="44"/>
      <c r="AD121" s="44"/>
      <c r="AE121" s="44">
        <f>AC33/1000000</f>
        <v>5.1931279999999997</v>
      </c>
      <c r="AF121" s="44"/>
      <c r="AG121" s="44"/>
      <c r="AH121" s="44">
        <f>AF33/1000000</f>
        <v>45.139057000000001</v>
      </c>
    </row>
    <row r="122" spans="1:35" x14ac:dyDescent="0.25">
      <c r="B122" s="43"/>
      <c r="C122" s="43"/>
      <c r="D122" s="43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</row>
    <row r="123" spans="1:35" x14ac:dyDescent="0.25">
      <c r="B123" s="43" t="s">
        <v>163</v>
      </c>
      <c r="C123" s="43"/>
      <c r="D123" s="43"/>
      <c r="E123" s="44">
        <f>C50/1000000</f>
        <v>0.74999499999999997</v>
      </c>
      <c r="F123" s="44"/>
      <c r="G123" s="44"/>
      <c r="H123" s="44">
        <f>F50/1000000</f>
        <v>0.749915</v>
      </c>
      <c r="I123" s="44"/>
      <c r="J123" s="44"/>
      <c r="K123" s="44">
        <f>I50/1000000</f>
        <v>0</v>
      </c>
      <c r="L123" s="44"/>
      <c r="M123" s="44"/>
      <c r="N123" s="44">
        <f>L50/1000000</f>
        <v>4.2999999999999997E-2</v>
      </c>
      <c r="O123" s="44"/>
      <c r="P123" s="44"/>
      <c r="Q123" s="44"/>
      <c r="R123" s="44"/>
      <c r="S123" s="44">
        <f>O50/1000000</f>
        <v>4.2999999999999997E-2</v>
      </c>
      <c r="T123" s="44"/>
      <c r="U123" s="44"/>
      <c r="V123" s="44">
        <f>T50/1000000</f>
        <v>0.04</v>
      </c>
      <c r="W123" s="44"/>
      <c r="X123" s="44"/>
      <c r="Y123" s="44">
        <f>W50/1000000</f>
        <v>0.134905</v>
      </c>
      <c r="Z123" s="44"/>
      <c r="AA123" s="44"/>
      <c r="AB123" s="44">
        <f>Z50/1000000</f>
        <v>3.6999999999999998E-2</v>
      </c>
      <c r="AC123" s="44"/>
      <c r="AD123" s="44"/>
      <c r="AE123" s="44">
        <f>AC50/1000000</f>
        <v>1.154585</v>
      </c>
      <c r="AF123" s="44"/>
      <c r="AG123" s="44"/>
      <c r="AH123" s="44">
        <f>AF50/1000000</f>
        <v>1.313518</v>
      </c>
    </row>
    <row r="124" spans="1:35" x14ac:dyDescent="0.25">
      <c r="B124" s="43" t="s">
        <v>164</v>
      </c>
      <c r="C124" s="43"/>
      <c r="D124" s="43"/>
      <c r="E124" s="44">
        <f>C61/1000000</f>
        <v>8.5664149999999992</v>
      </c>
      <c r="F124" s="44"/>
      <c r="G124" s="44"/>
      <c r="H124" s="44">
        <f>F61/1000000</f>
        <v>9.1606100000000001</v>
      </c>
      <c r="I124" s="44"/>
      <c r="J124" s="44"/>
      <c r="K124" s="44">
        <f>I61/1000000</f>
        <v>9.5328309999999998</v>
      </c>
      <c r="L124" s="44"/>
      <c r="M124" s="44"/>
      <c r="N124" s="44">
        <f>L61/1000000</f>
        <v>11.250942</v>
      </c>
      <c r="O124" s="44"/>
      <c r="P124" s="44"/>
      <c r="Q124" s="44"/>
      <c r="R124" s="44"/>
      <c r="S124" s="44">
        <f>O61/1000000</f>
        <v>12.493320000000001</v>
      </c>
      <c r="T124" s="44"/>
      <c r="U124" s="44"/>
      <c r="V124" s="44">
        <f>T61/1000000</f>
        <v>12.558128999999999</v>
      </c>
      <c r="W124" s="44"/>
      <c r="X124" s="44"/>
      <c r="Y124" s="44">
        <f>W61/1000000</f>
        <v>12.541067</v>
      </c>
      <c r="Z124" s="44"/>
      <c r="AA124" s="44"/>
      <c r="AB124" s="44">
        <f>Z61/1000000</f>
        <v>14.5602</v>
      </c>
      <c r="AC124" s="44"/>
      <c r="AD124" s="44"/>
      <c r="AE124" s="44">
        <f>AC61/1000000</f>
        <v>13.074909</v>
      </c>
      <c r="AF124" s="44"/>
      <c r="AG124" s="44"/>
      <c r="AH124" s="44">
        <f>AF61/1000000</f>
        <v>38.741836999999997</v>
      </c>
    </row>
    <row r="125" spans="1:35" x14ac:dyDescent="0.25">
      <c r="B125" s="43"/>
      <c r="C125" s="43"/>
      <c r="D125" s="43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</row>
    <row r="126" spans="1:35" x14ac:dyDescent="0.25">
      <c r="B126" s="43" t="s">
        <v>165</v>
      </c>
      <c r="C126" s="43"/>
      <c r="D126" s="43"/>
      <c r="E126" s="44">
        <f>C86/1000000</f>
        <v>5.2576679999999998</v>
      </c>
      <c r="F126" s="44"/>
      <c r="G126" s="44"/>
      <c r="H126" s="44">
        <f>F86/1000000</f>
        <v>6.4256789999999997</v>
      </c>
      <c r="I126" s="44"/>
      <c r="J126" s="44"/>
      <c r="K126" s="44">
        <f>I86/1000000</f>
        <v>6.9692740000000004</v>
      </c>
      <c r="L126" s="44"/>
      <c r="M126" s="44"/>
      <c r="N126" s="44">
        <f>L86/1000000</f>
        <v>7.2085020000000002</v>
      </c>
      <c r="O126" s="44"/>
      <c r="P126" s="44"/>
      <c r="Q126" s="44"/>
      <c r="R126" s="44"/>
      <c r="S126" s="44">
        <f>O86/1000000</f>
        <v>6.4603149999999996</v>
      </c>
      <c r="T126" s="44"/>
      <c r="U126" s="44"/>
      <c r="V126" s="44">
        <f>T86/1000000</f>
        <v>6.3246510000000002</v>
      </c>
      <c r="W126" s="44"/>
      <c r="X126" s="44"/>
      <c r="Y126" s="44">
        <f>W86/1000000</f>
        <v>4.9841990000000003</v>
      </c>
      <c r="Z126" s="44"/>
      <c r="AA126" s="44"/>
      <c r="AB126" s="44">
        <f>Z86/1000000</f>
        <v>4.9865659999999998</v>
      </c>
      <c r="AC126" s="44"/>
      <c r="AD126" s="44"/>
      <c r="AE126" s="44">
        <f>AC86/1000000</f>
        <v>4.6803800000000004</v>
      </c>
      <c r="AF126" s="44"/>
      <c r="AG126" s="44"/>
      <c r="AH126" s="44">
        <f>AF86/1000000</f>
        <v>4.6181330000000003</v>
      </c>
    </row>
    <row r="127" spans="1:35" x14ac:dyDescent="0.25">
      <c r="B127" s="43" t="s">
        <v>166</v>
      </c>
      <c r="C127" s="43"/>
      <c r="D127" s="43"/>
      <c r="E127" s="44">
        <f>C111/1000000</f>
        <v>1.8962300000000001</v>
      </c>
      <c r="F127" s="44"/>
      <c r="G127" s="44"/>
      <c r="H127" s="44">
        <f>F111/1000000</f>
        <v>0.75139100000000003</v>
      </c>
      <c r="I127" s="44"/>
      <c r="J127" s="44"/>
      <c r="K127" s="44">
        <f>I111/1000000</f>
        <v>0.63915500000000003</v>
      </c>
      <c r="L127" s="44"/>
      <c r="M127" s="44"/>
      <c r="N127" s="44">
        <f>L111/1000000</f>
        <v>0.41892099999999999</v>
      </c>
      <c r="O127" s="44"/>
      <c r="P127" s="44"/>
      <c r="Q127" s="44"/>
      <c r="R127" s="44"/>
      <c r="S127" s="44">
        <f>O111/1000000</f>
        <v>0.59799199999999997</v>
      </c>
      <c r="T127" s="44"/>
      <c r="U127" s="44"/>
      <c r="V127" s="44">
        <f>T111/1000000</f>
        <v>1.231663</v>
      </c>
      <c r="W127" s="44"/>
      <c r="X127" s="44"/>
      <c r="Y127" s="44">
        <f>W111/1000000</f>
        <v>1.048827</v>
      </c>
      <c r="Z127" s="44"/>
      <c r="AA127" s="44"/>
      <c r="AB127" s="44">
        <f>Z111/1000000</f>
        <v>3.9454790000000002</v>
      </c>
      <c r="AC127" s="44"/>
      <c r="AD127" s="44"/>
      <c r="AE127" s="44">
        <f>AC111/1000000</f>
        <v>1.3662810000000001</v>
      </c>
      <c r="AF127" s="44"/>
      <c r="AG127" s="44"/>
      <c r="AH127" s="44">
        <f>AF111/1000000</f>
        <v>7.5217309999999999</v>
      </c>
    </row>
    <row r="128" spans="1:35" x14ac:dyDescent="0.25">
      <c r="B128" s="43" t="s">
        <v>167</v>
      </c>
      <c r="C128" s="43"/>
      <c r="D128" s="43"/>
      <c r="E128" s="43">
        <v>0</v>
      </c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</row>
  </sheetData>
  <mergeCells count="1190">
    <mergeCell ref="B1:R1"/>
    <mergeCell ref="S1:AI1"/>
    <mergeCell ref="A2:Q2"/>
    <mergeCell ref="AI2:AI4"/>
    <mergeCell ref="A3:AH3"/>
    <mergeCell ref="A4:Q4"/>
    <mergeCell ref="O5:S5"/>
    <mergeCell ref="T5:V5"/>
    <mergeCell ref="W5:Y5"/>
    <mergeCell ref="Z5:AB5"/>
    <mergeCell ref="AC5:AE5"/>
    <mergeCell ref="A5:B5"/>
    <mergeCell ref="C5:E5"/>
    <mergeCell ref="F5:H5"/>
    <mergeCell ref="I5:K5"/>
    <mergeCell ref="L5:N5"/>
    <mergeCell ref="O6:O7"/>
    <mergeCell ref="P6:S6"/>
    <mergeCell ref="T6:T7"/>
    <mergeCell ref="U6:V6"/>
    <mergeCell ref="W6:W7"/>
    <mergeCell ref="X6:Y6"/>
    <mergeCell ref="AF5:AI5"/>
    <mergeCell ref="A6:B7"/>
    <mergeCell ref="C6:C7"/>
    <mergeCell ref="D6:E6"/>
    <mergeCell ref="F6:F7"/>
    <mergeCell ref="G6:H6"/>
    <mergeCell ref="I6:I7"/>
    <mergeCell ref="J6:K6"/>
    <mergeCell ref="L6:L7"/>
    <mergeCell ref="M6:N6"/>
    <mergeCell ref="F8:G11"/>
    <mergeCell ref="I8:J11"/>
    <mergeCell ref="AD7:AE7"/>
    <mergeCell ref="AG7:AI7"/>
    <mergeCell ref="Z6:Z7"/>
    <mergeCell ref="AA6:AB6"/>
    <mergeCell ref="AC6:AC7"/>
    <mergeCell ref="AD6:AE6"/>
    <mergeCell ref="AF6:AF7"/>
    <mergeCell ref="L8:M11"/>
    <mergeCell ref="AG6:AI6"/>
    <mergeCell ref="D7:E7"/>
    <mergeCell ref="G7:H7"/>
    <mergeCell ref="J7:K7"/>
    <mergeCell ref="M7:N7"/>
    <mergeCell ref="P7:S7"/>
    <mergeCell ref="U7:V7"/>
    <mergeCell ref="X7:Y7"/>
    <mergeCell ref="AA7:AB7"/>
    <mergeCell ref="AH11:AI11"/>
    <mergeCell ref="O8:P11"/>
    <mergeCell ref="Q8:S8"/>
    <mergeCell ref="T8:U11"/>
    <mergeCell ref="W8:X11"/>
    <mergeCell ref="Z8:AA11"/>
    <mergeCell ref="AF8:AG11"/>
    <mergeCell ref="AH8:AI8"/>
    <mergeCell ref="O12:S12"/>
    <mergeCell ref="T12:V12"/>
    <mergeCell ref="W12:Y12"/>
    <mergeCell ref="Z12:AB12"/>
    <mergeCell ref="AC12:AE12"/>
    <mergeCell ref="L13:N13"/>
    <mergeCell ref="O13:S13"/>
    <mergeCell ref="T13:V13"/>
    <mergeCell ref="W13:Y13"/>
    <mergeCell ref="Z13:AB13"/>
    <mergeCell ref="AC13:AE13"/>
    <mergeCell ref="AF12:AI12"/>
    <mergeCell ref="A13:B13"/>
    <mergeCell ref="C13:E13"/>
    <mergeCell ref="F13:H13"/>
    <mergeCell ref="I13:K13"/>
    <mergeCell ref="A9:B9"/>
    <mergeCell ref="Q9:S9"/>
    <mergeCell ref="AH9:AI9"/>
    <mergeCell ref="A10:B10"/>
    <mergeCell ref="Q10:S10"/>
    <mergeCell ref="AH10:AI10"/>
    <mergeCell ref="A11:B11"/>
    <mergeCell ref="Q11:S11"/>
    <mergeCell ref="A12:B12"/>
    <mergeCell ref="C12:E12"/>
    <mergeCell ref="F12:H12"/>
    <mergeCell ref="I12:K12"/>
    <mergeCell ref="L12:N12"/>
    <mergeCell ref="AC8:AD11"/>
    <mergeCell ref="A8:B8"/>
    <mergeCell ref="C8:D11"/>
    <mergeCell ref="AF14:AI14"/>
    <mergeCell ref="L14:N14"/>
    <mergeCell ref="O14:S14"/>
    <mergeCell ref="T14:V14"/>
    <mergeCell ref="W14:Y14"/>
    <mergeCell ref="Z14:AB14"/>
    <mergeCell ref="AC14:AE14"/>
    <mergeCell ref="A15:B15"/>
    <mergeCell ref="C15:E15"/>
    <mergeCell ref="F15:H15"/>
    <mergeCell ref="I15:K15"/>
    <mergeCell ref="L15:N15"/>
    <mergeCell ref="A14:B14"/>
    <mergeCell ref="C14:E14"/>
    <mergeCell ref="F14:H14"/>
    <mergeCell ref="I14:K14"/>
    <mergeCell ref="AF13:AI13"/>
    <mergeCell ref="AF16:AI16"/>
    <mergeCell ref="O15:S15"/>
    <mergeCell ref="T15:V15"/>
    <mergeCell ref="W15:Y15"/>
    <mergeCell ref="Z15:AB15"/>
    <mergeCell ref="AC15:AE15"/>
    <mergeCell ref="L16:N16"/>
    <mergeCell ref="O16:S16"/>
    <mergeCell ref="T16:V16"/>
    <mergeCell ref="W16:Y16"/>
    <mergeCell ref="Z16:AB16"/>
    <mergeCell ref="AC16:AE16"/>
    <mergeCell ref="A17:B17"/>
    <mergeCell ref="C17:E17"/>
    <mergeCell ref="F17:H17"/>
    <mergeCell ref="I17:K17"/>
    <mergeCell ref="L17:N17"/>
    <mergeCell ref="AF15:AI15"/>
    <mergeCell ref="A16:B16"/>
    <mergeCell ref="C16:E16"/>
    <mergeCell ref="F16:H16"/>
    <mergeCell ref="I16:K16"/>
    <mergeCell ref="AF18:AI18"/>
    <mergeCell ref="O17:S17"/>
    <mergeCell ref="T17:V17"/>
    <mergeCell ref="W17:Y17"/>
    <mergeCell ref="Z17:AB17"/>
    <mergeCell ref="AC17:AE17"/>
    <mergeCell ref="L18:N18"/>
    <mergeCell ref="O18:S18"/>
    <mergeCell ref="T18:V18"/>
    <mergeCell ref="W18:Y18"/>
    <mergeCell ref="Z18:AB18"/>
    <mergeCell ref="AC18:AE18"/>
    <mergeCell ref="A19:B19"/>
    <mergeCell ref="C19:E19"/>
    <mergeCell ref="F19:H19"/>
    <mergeCell ref="I19:K19"/>
    <mergeCell ref="L19:N19"/>
    <mergeCell ref="AF17:AI17"/>
    <mergeCell ref="A18:B18"/>
    <mergeCell ref="C18:E18"/>
    <mergeCell ref="F18:H18"/>
    <mergeCell ref="I18:K18"/>
    <mergeCell ref="AF20:AI20"/>
    <mergeCell ref="O19:S19"/>
    <mergeCell ref="T19:V19"/>
    <mergeCell ref="W19:Y19"/>
    <mergeCell ref="Z19:AB19"/>
    <mergeCell ref="AC19:AE19"/>
    <mergeCell ref="L20:N20"/>
    <mergeCell ref="O20:S20"/>
    <mergeCell ref="T20:V20"/>
    <mergeCell ref="W20:Y20"/>
    <mergeCell ref="Z20:AB20"/>
    <mergeCell ref="AC20:AE20"/>
    <mergeCell ref="A21:B21"/>
    <mergeCell ref="C21:E21"/>
    <mergeCell ref="F21:H21"/>
    <mergeCell ref="I21:K21"/>
    <mergeCell ref="L21:N21"/>
    <mergeCell ref="AF19:AI19"/>
    <mergeCell ref="A20:B20"/>
    <mergeCell ref="C20:E20"/>
    <mergeCell ref="F20:H20"/>
    <mergeCell ref="I20:K20"/>
    <mergeCell ref="AF22:AI22"/>
    <mergeCell ref="L22:N22"/>
    <mergeCell ref="O22:S22"/>
    <mergeCell ref="T22:V22"/>
    <mergeCell ref="W22:Y22"/>
    <mergeCell ref="Z22:AB22"/>
    <mergeCell ref="AC22:AE22"/>
    <mergeCell ref="A23:B23"/>
    <mergeCell ref="C23:E23"/>
    <mergeCell ref="F23:H23"/>
    <mergeCell ref="I23:K23"/>
    <mergeCell ref="L23:N23"/>
    <mergeCell ref="A22:B22"/>
    <mergeCell ref="C22:E22"/>
    <mergeCell ref="F22:H22"/>
    <mergeCell ref="I22:K22"/>
    <mergeCell ref="O21:S21"/>
    <mergeCell ref="T21:V21"/>
    <mergeCell ref="W21:Y21"/>
    <mergeCell ref="Z21:AB21"/>
    <mergeCell ref="AC21:AE21"/>
    <mergeCell ref="AF21:AI21"/>
    <mergeCell ref="AF24:AI24"/>
    <mergeCell ref="O23:S23"/>
    <mergeCell ref="T23:V23"/>
    <mergeCell ref="W23:Y23"/>
    <mergeCell ref="Z23:AB23"/>
    <mergeCell ref="AC23:AE23"/>
    <mergeCell ref="L24:N24"/>
    <mergeCell ref="O24:S24"/>
    <mergeCell ref="T24:V24"/>
    <mergeCell ref="W24:Y24"/>
    <mergeCell ref="Z24:AB24"/>
    <mergeCell ref="AC24:AE24"/>
    <mergeCell ref="A25:B25"/>
    <mergeCell ref="C25:E25"/>
    <mergeCell ref="F25:H25"/>
    <mergeCell ref="I25:K25"/>
    <mergeCell ref="L25:N25"/>
    <mergeCell ref="AF23:AI23"/>
    <mergeCell ref="A24:B24"/>
    <mergeCell ref="C24:E24"/>
    <mergeCell ref="F24:H24"/>
    <mergeCell ref="I24:K24"/>
    <mergeCell ref="AF26:AI26"/>
    <mergeCell ref="L26:N26"/>
    <mergeCell ref="O26:S26"/>
    <mergeCell ref="T26:V26"/>
    <mergeCell ref="W26:Y26"/>
    <mergeCell ref="Z26:AB26"/>
    <mergeCell ref="AC26:AE26"/>
    <mergeCell ref="A26:B26"/>
    <mergeCell ref="C26:E26"/>
    <mergeCell ref="F26:H26"/>
    <mergeCell ref="I26:K26"/>
    <mergeCell ref="O25:S25"/>
    <mergeCell ref="T25:V25"/>
    <mergeCell ref="W25:Y25"/>
    <mergeCell ref="Z25:AB25"/>
    <mergeCell ref="AC25:AE25"/>
    <mergeCell ref="AF25:AI25"/>
    <mergeCell ref="A29:B29"/>
    <mergeCell ref="C29:E29"/>
    <mergeCell ref="F29:H29"/>
    <mergeCell ref="I29:K29"/>
    <mergeCell ref="L29:N29"/>
    <mergeCell ref="AF28:AI28"/>
    <mergeCell ref="L28:N28"/>
    <mergeCell ref="O28:S28"/>
    <mergeCell ref="T28:V28"/>
    <mergeCell ref="W28:Y28"/>
    <mergeCell ref="Z28:AB28"/>
    <mergeCell ref="AC28:AE28"/>
    <mergeCell ref="A28:B28"/>
    <mergeCell ref="C28:E28"/>
    <mergeCell ref="F28:H28"/>
    <mergeCell ref="I28:K28"/>
    <mergeCell ref="O27:S27"/>
    <mergeCell ref="T27:V27"/>
    <mergeCell ref="W27:Y27"/>
    <mergeCell ref="Z27:AB27"/>
    <mergeCell ref="AC27:AE27"/>
    <mergeCell ref="AF27:AI27"/>
    <mergeCell ref="A27:B27"/>
    <mergeCell ref="C27:E27"/>
    <mergeCell ref="F27:H27"/>
    <mergeCell ref="I27:K27"/>
    <mergeCell ref="L27:N27"/>
    <mergeCell ref="A33:B33"/>
    <mergeCell ref="C33:E33"/>
    <mergeCell ref="F33:H33"/>
    <mergeCell ref="I33:K33"/>
    <mergeCell ref="L33:N33"/>
    <mergeCell ref="AF31:AI31"/>
    <mergeCell ref="A32:B32"/>
    <mergeCell ref="C32:E32"/>
    <mergeCell ref="F32:H32"/>
    <mergeCell ref="I32:K32"/>
    <mergeCell ref="AF30:AI30"/>
    <mergeCell ref="O29:S29"/>
    <mergeCell ref="T29:V29"/>
    <mergeCell ref="W29:Y29"/>
    <mergeCell ref="Z29:AB29"/>
    <mergeCell ref="AC29:AE29"/>
    <mergeCell ref="L30:N30"/>
    <mergeCell ref="O30:S30"/>
    <mergeCell ref="T30:V30"/>
    <mergeCell ref="W30:Y30"/>
    <mergeCell ref="Z30:AB30"/>
    <mergeCell ref="AC30:AE30"/>
    <mergeCell ref="A31:B31"/>
    <mergeCell ref="C31:E31"/>
    <mergeCell ref="F31:H31"/>
    <mergeCell ref="I31:K31"/>
    <mergeCell ref="L31:N31"/>
    <mergeCell ref="AF29:AI29"/>
    <mergeCell ref="A30:B30"/>
    <mergeCell ref="C30:E30"/>
    <mergeCell ref="F30:H30"/>
    <mergeCell ref="I30:K30"/>
    <mergeCell ref="O33:S33"/>
    <mergeCell ref="T33:V33"/>
    <mergeCell ref="W33:Y33"/>
    <mergeCell ref="Z33:AB33"/>
    <mergeCell ref="AC33:AE33"/>
    <mergeCell ref="AF33:AI33"/>
    <mergeCell ref="AF32:AI32"/>
    <mergeCell ref="O31:S31"/>
    <mergeCell ref="T31:V31"/>
    <mergeCell ref="W31:Y31"/>
    <mergeCell ref="Z31:AB31"/>
    <mergeCell ref="AC31:AE31"/>
    <mergeCell ref="L32:N32"/>
    <mergeCell ref="O32:S32"/>
    <mergeCell ref="T32:V32"/>
    <mergeCell ref="W32:Y32"/>
    <mergeCell ref="Z32:AB32"/>
    <mergeCell ref="AC32:AE32"/>
    <mergeCell ref="O35:S35"/>
    <mergeCell ref="T35:V35"/>
    <mergeCell ref="W35:Y35"/>
    <mergeCell ref="Z35:AB35"/>
    <mergeCell ref="AC35:AE35"/>
    <mergeCell ref="A36:B36"/>
    <mergeCell ref="C36:E36"/>
    <mergeCell ref="F36:H36"/>
    <mergeCell ref="I36:K36"/>
    <mergeCell ref="L36:N36"/>
    <mergeCell ref="AF35:AI35"/>
    <mergeCell ref="AF34:AI34"/>
    <mergeCell ref="L34:N34"/>
    <mergeCell ref="O34:S34"/>
    <mergeCell ref="T34:V34"/>
    <mergeCell ref="W34:Y34"/>
    <mergeCell ref="Z34:AB34"/>
    <mergeCell ref="AC34:AE34"/>
    <mergeCell ref="A35:B35"/>
    <mergeCell ref="C35:E35"/>
    <mergeCell ref="F35:H35"/>
    <mergeCell ref="I35:K35"/>
    <mergeCell ref="L35:N35"/>
    <mergeCell ref="A34:B34"/>
    <mergeCell ref="C34:E34"/>
    <mergeCell ref="F34:H34"/>
    <mergeCell ref="I34:K34"/>
    <mergeCell ref="AF37:AI37"/>
    <mergeCell ref="O36:S36"/>
    <mergeCell ref="T36:V36"/>
    <mergeCell ref="W36:Y36"/>
    <mergeCell ref="Z36:AB36"/>
    <mergeCell ref="AC36:AE36"/>
    <mergeCell ref="L37:N37"/>
    <mergeCell ref="O37:S37"/>
    <mergeCell ref="T37:V37"/>
    <mergeCell ref="W37:Y37"/>
    <mergeCell ref="Z37:AB37"/>
    <mergeCell ref="AC37:AE37"/>
    <mergeCell ref="A38:B38"/>
    <mergeCell ref="C38:E38"/>
    <mergeCell ref="F38:H38"/>
    <mergeCell ref="I38:K38"/>
    <mergeCell ref="L38:N38"/>
    <mergeCell ref="AF36:AI36"/>
    <mergeCell ref="A37:B37"/>
    <mergeCell ref="C37:E37"/>
    <mergeCell ref="F37:H37"/>
    <mergeCell ref="I37:K37"/>
    <mergeCell ref="AF39:AI39"/>
    <mergeCell ref="O38:S38"/>
    <mergeCell ref="T38:V38"/>
    <mergeCell ref="W38:Y38"/>
    <mergeCell ref="Z38:AB38"/>
    <mergeCell ref="AC38:AE38"/>
    <mergeCell ref="L39:N39"/>
    <mergeCell ref="O39:S39"/>
    <mergeCell ref="T39:V39"/>
    <mergeCell ref="W39:Y39"/>
    <mergeCell ref="Z39:AB39"/>
    <mergeCell ref="AC39:AE39"/>
    <mergeCell ref="A40:B40"/>
    <mergeCell ref="C40:E40"/>
    <mergeCell ref="F40:H40"/>
    <mergeCell ref="I40:K40"/>
    <mergeCell ref="L40:N40"/>
    <mergeCell ref="AF38:AI38"/>
    <mergeCell ref="A39:B39"/>
    <mergeCell ref="C39:E39"/>
    <mergeCell ref="F39:H39"/>
    <mergeCell ref="I39:K39"/>
    <mergeCell ref="AF41:AI41"/>
    <mergeCell ref="O40:S40"/>
    <mergeCell ref="T40:V40"/>
    <mergeCell ref="W40:Y40"/>
    <mergeCell ref="Z40:AB40"/>
    <mergeCell ref="AC40:AE40"/>
    <mergeCell ref="L41:N41"/>
    <mergeCell ref="O41:S41"/>
    <mergeCell ref="T41:V41"/>
    <mergeCell ref="W41:Y41"/>
    <mergeCell ref="Z41:AB41"/>
    <mergeCell ref="AC41:AE41"/>
    <mergeCell ref="A42:B42"/>
    <mergeCell ref="C42:E42"/>
    <mergeCell ref="F42:H42"/>
    <mergeCell ref="I42:K42"/>
    <mergeCell ref="L42:N42"/>
    <mergeCell ref="AF40:AI40"/>
    <mergeCell ref="A41:B41"/>
    <mergeCell ref="C41:E41"/>
    <mergeCell ref="F41:H41"/>
    <mergeCell ref="I41:K41"/>
    <mergeCell ref="AF43:AI43"/>
    <mergeCell ref="L43:N43"/>
    <mergeCell ref="O43:S43"/>
    <mergeCell ref="T43:V43"/>
    <mergeCell ref="W43:Y43"/>
    <mergeCell ref="Z43:AB43"/>
    <mergeCell ref="AC43:AE43"/>
    <mergeCell ref="A44:B44"/>
    <mergeCell ref="C44:E44"/>
    <mergeCell ref="F44:H44"/>
    <mergeCell ref="I44:K44"/>
    <mergeCell ref="L44:N44"/>
    <mergeCell ref="A43:B43"/>
    <mergeCell ref="C43:E43"/>
    <mergeCell ref="F43:H43"/>
    <mergeCell ref="I43:K43"/>
    <mergeCell ref="O42:S42"/>
    <mergeCell ref="T42:V42"/>
    <mergeCell ref="W42:Y42"/>
    <mergeCell ref="Z42:AB42"/>
    <mergeCell ref="AC42:AE42"/>
    <mergeCell ref="AF42:AI42"/>
    <mergeCell ref="AF46:AI46"/>
    <mergeCell ref="L46:N46"/>
    <mergeCell ref="O46:S46"/>
    <mergeCell ref="T46:V46"/>
    <mergeCell ref="W46:Y46"/>
    <mergeCell ref="Z46:AB46"/>
    <mergeCell ref="AC46:AE46"/>
    <mergeCell ref="A46:B46"/>
    <mergeCell ref="C46:E46"/>
    <mergeCell ref="F46:H46"/>
    <mergeCell ref="I46:K46"/>
    <mergeCell ref="AF45:AI45"/>
    <mergeCell ref="O44:S44"/>
    <mergeCell ref="T44:V44"/>
    <mergeCell ref="W44:Y44"/>
    <mergeCell ref="Z44:AB44"/>
    <mergeCell ref="AC44:AE44"/>
    <mergeCell ref="L45:N45"/>
    <mergeCell ref="O45:S45"/>
    <mergeCell ref="T45:V45"/>
    <mergeCell ref="W45:Y45"/>
    <mergeCell ref="Z45:AB45"/>
    <mergeCell ref="AC45:AE45"/>
    <mergeCell ref="AF44:AI44"/>
    <mergeCell ref="A45:B45"/>
    <mergeCell ref="C45:E45"/>
    <mergeCell ref="F45:H45"/>
    <mergeCell ref="I45:K45"/>
    <mergeCell ref="AF48:AI48"/>
    <mergeCell ref="O47:S47"/>
    <mergeCell ref="T47:V47"/>
    <mergeCell ref="W47:Y47"/>
    <mergeCell ref="Z47:AB47"/>
    <mergeCell ref="AC47:AE47"/>
    <mergeCell ref="L48:N48"/>
    <mergeCell ref="O48:S48"/>
    <mergeCell ref="T48:V48"/>
    <mergeCell ref="W48:Y48"/>
    <mergeCell ref="Z48:AB48"/>
    <mergeCell ref="AC48:AE48"/>
    <mergeCell ref="A49:B49"/>
    <mergeCell ref="C49:E49"/>
    <mergeCell ref="F49:H49"/>
    <mergeCell ref="I49:K49"/>
    <mergeCell ref="L49:N49"/>
    <mergeCell ref="AF47:AI47"/>
    <mergeCell ref="A48:B48"/>
    <mergeCell ref="C48:E48"/>
    <mergeCell ref="F48:H48"/>
    <mergeCell ref="I48:K48"/>
    <mergeCell ref="A47:B47"/>
    <mergeCell ref="C47:E47"/>
    <mergeCell ref="F47:H47"/>
    <mergeCell ref="I47:K47"/>
    <mergeCell ref="L47:N47"/>
    <mergeCell ref="AF50:AI50"/>
    <mergeCell ref="O49:S49"/>
    <mergeCell ref="T49:V49"/>
    <mergeCell ref="W49:Y49"/>
    <mergeCell ref="Z49:AB49"/>
    <mergeCell ref="AC49:AE49"/>
    <mergeCell ref="L50:N50"/>
    <mergeCell ref="O50:S50"/>
    <mergeCell ref="T50:V50"/>
    <mergeCell ref="W50:Y50"/>
    <mergeCell ref="Z50:AB50"/>
    <mergeCell ref="AC50:AE50"/>
    <mergeCell ref="A51:B51"/>
    <mergeCell ref="C51:E51"/>
    <mergeCell ref="F51:H51"/>
    <mergeCell ref="I51:K51"/>
    <mergeCell ref="L51:N51"/>
    <mergeCell ref="AF49:AI49"/>
    <mergeCell ref="A50:B50"/>
    <mergeCell ref="C50:E50"/>
    <mergeCell ref="F50:H50"/>
    <mergeCell ref="I50:K50"/>
    <mergeCell ref="O52:S52"/>
    <mergeCell ref="T52:V52"/>
    <mergeCell ref="W52:Y52"/>
    <mergeCell ref="Z52:AB52"/>
    <mergeCell ref="AC52:AE52"/>
    <mergeCell ref="A53:B53"/>
    <mergeCell ref="C53:E53"/>
    <mergeCell ref="F53:H53"/>
    <mergeCell ref="I53:K53"/>
    <mergeCell ref="L53:N53"/>
    <mergeCell ref="AF52:AI52"/>
    <mergeCell ref="O51:S51"/>
    <mergeCell ref="T51:V51"/>
    <mergeCell ref="W51:Y51"/>
    <mergeCell ref="Z51:AB51"/>
    <mergeCell ref="AC51:AE51"/>
    <mergeCell ref="A52:B52"/>
    <mergeCell ref="C52:E52"/>
    <mergeCell ref="F52:H52"/>
    <mergeCell ref="I52:K52"/>
    <mergeCell ref="L52:N52"/>
    <mergeCell ref="AF51:AI51"/>
    <mergeCell ref="AF54:AI54"/>
    <mergeCell ref="O53:S53"/>
    <mergeCell ref="T53:V53"/>
    <mergeCell ref="W53:Y53"/>
    <mergeCell ref="Z53:AB53"/>
    <mergeCell ref="AC53:AE53"/>
    <mergeCell ref="L54:N54"/>
    <mergeCell ref="O54:S54"/>
    <mergeCell ref="T54:V54"/>
    <mergeCell ref="W54:Y54"/>
    <mergeCell ref="Z54:AB54"/>
    <mergeCell ref="AC54:AE54"/>
    <mergeCell ref="A55:B55"/>
    <mergeCell ref="C55:E55"/>
    <mergeCell ref="F55:H55"/>
    <mergeCell ref="I55:K55"/>
    <mergeCell ref="L55:N55"/>
    <mergeCell ref="AF53:AI53"/>
    <mergeCell ref="A54:B54"/>
    <mergeCell ref="C54:E54"/>
    <mergeCell ref="F54:H54"/>
    <mergeCell ref="I54:K54"/>
    <mergeCell ref="AF56:AI56"/>
    <mergeCell ref="L56:N56"/>
    <mergeCell ref="O56:S56"/>
    <mergeCell ref="T56:V56"/>
    <mergeCell ref="W56:Y56"/>
    <mergeCell ref="Z56:AB56"/>
    <mergeCell ref="AC56:AE56"/>
    <mergeCell ref="A57:B57"/>
    <mergeCell ref="C57:E57"/>
    <mergeCell ref="F57:H57"/>
    <mergeCell ref="I57:K57"/>
    <mergeCell ref="L57:N57"/>
    <mergeCell ref="A56:B56"/>
    <mergeCell ref="C56:E56"/>
    <mergeCell ref="F56:H56"/>
    <mergeCell ref="I56:K56"/>
    <mergeCell ref="O55:S55"/>
    <mergeCell ref="T55:V55"/>
    <mergeCell ref="W55:Y55"/>
    <mergeCell ref="Z55:AB55"/>
    <mergeCell ref="AC55:AE55"/>
    <mergeCell ref="AF55:AI55"/>
    <mergeCell ref="AF58:AI58"/>
    <mergeCell ref="O57:S57"/>
    <mergeCell ref="T57:V57"/>
    <mergeCell ref="W57:Y57"/>
    <mergeCell ref="Z57:AB57"/>
    <mergeCell ref="AC57:AE57"/>
    <mergeCell ref="L58:N58"/>
    <mergeCell ref="O58:S58"/>
    <mergeCell ref="T58:V58"/>
    <mergeCell ref="W58:Y58"/>
    <mergeCell ref="Z58:AB58"/>
    <mergeCell ref="AC58:AE58"/>
    <mergeCell ref="A59:B59"/>
    <mergeCell ref="C59:E59"/>
    <mergeCell ref="F59:H59"/>
    <mergeCell ref="I59:K59"/>
    <mergeCell ref="L59:N59"/>
    <mergeCell ref="AF57:AI57"/>
    <mergeCell ref="A58:B58"/>
    <mergeCell ref="C58:E58"/>
    <mergeCell ref="F58:H58"/>
    <mergeCell ref="I58:K58"/>
    <mergeCell ref="F62:H62"/>
    <mergeCell ref="I62:K62"/>
    <mergeCell ref="AF60:AI60"/>
    <mergeCell ref="O59:S59"/>
    <mergeCell ref="T59:V59"/>
    <mergeCell ref="W59:Y59"/>
    <mergeCell ref="Z59:AB59"/>
    <mergeCell ref="AC59:AE59"/>
    <mergeCell ref="L60:N60"/>
    <mergeCell ref="O60:S60"/>
    <mergeCell ref="T60:V60"/>
    <mergeCell ref="W60:Y60"/>
    <mergeCell ref="Z60:AB60"/>
    <mergeCell ref="AC60:AE60"/>
    <mergeCell ref="A61:B61"/>
    <mergeCell ref="C61:E61"/>
    <mergeCell ref="F61:H61"/>
    <mergeCell ref="I61:K61"/>
    <mergeCell ref="L61:N61"/>
    <mergeCell ref="AF59:AI59"/>
    <mergeCell ref="A60:B60"/>
    <mergeCell ref="C60:E60"/>
    <mergeCell ref="F60:H60"/>
    <mergeCell ref="I60:K60"/>
    <mergeCell ref="I65:K65"/>
    <mergeCell ref="A64:B64"/>
    <mergeCell ref="C64:E64"/>
    <mergeCell ref="F64:H64"/>
    <mergeCell ref="I64:K64"/>
    <mergeCell ref="L64:N64"/>
    <mergeCell ref="O63:S63"/>
    <mergeCell ref="T63:V63"/>
    <mergeCell ref="W63:Y63"/>
    <mergeCell ref="Z63:AB63"/>
    <mergeCell ref="AC63:AE63"/>
    <mergeCell ref="AF63:AI63"/>
    <mergeCell ref="AF62:AI62"/>
    <mergeCell ref="O61:S61"/>
    <mergeCell ref="T61:V61"/>
    <mergeCell ref="W61:Y61"/>
    <mergeCell ref="Z61:AB61"/>
    <mergeCell ref="AC61:AE61"/>
    <mergeCell ref="L62:N62"/>
    <mergeCell ref="O62:S62"/>
    <mergeCell ref="T62:V62"/>
    <mergeCell ref="W62:Y62"/>
    <mergeCell ref="Z62:AB62"/>
    <mergeCell ref="AC62:AE62"/>
    <mergeCell ref="A63:B63"/>
    <mergeCell ref="C63:E63"/>
    <mergeCell ref="F63:H63"/>
    <mergeCell ref="I63:K63"/>
    <mergeCell ref="L63:N63"/>
    <mergeCell ref="AF61:AI61"/>
    <mergeCell ref="A62:B62"/>
    <mergeCell ref="C62:E62"/>
    <mergeCell ref="O66:S66"/>
    <mergeCell ref="T66:V66"/>
    <mergeCell ref="W66:Y66"/>
    <mergeCell ref="Z66:AB66"/>
    <mergeCell ref="AC66:AE66"/>
    <mergeCell ref="A67:B67"/>
    <mergeCell ref="C67:E67"/>
    <mergeCell ref="F67:H67"/>
    <mergeCell ref="I67:K67"/>
    <mergeCell ref="L67:N67"/>
    <mergeCell ref="AF66:AI66"/>
    <mergeCell ref="AF65:AI65"/>
    <mergeCell ref="O64:S64"/>
    <mergeCell ref="T64:V64"/>
    <mergeCell ref="W64:Y64"/>
    <mergeCell ref="Z64:AB64"/>
    <mergeCell ref="AC64:AE64"/>
    <mergeCell ref="L65:N65"/>
    <mergeCell ref="O65:S65"/>
    <mergeCell ref="T65:V65"/>
    <mergeCell ref="W65:Y65"/>
    <mergeCell ref="Z65:AB65"/>
    <mergeCell ref="AC65:AE65"/>
    <mergeCell ref="A66:B66"/>
    <mergeCell ref="C66:E66"/>
    <mergeCell ref="F66:H66"/>
    <mergeCell ref="I66:K66"/>
    <mergeCell ref="L66:N66"/>
    <mergeCell ref="AF64:AI64"/>
    <mergeCell ref="A65:B65"/>
    <mergeCell ref="C65:E65"/>
    <mergeCell ref="F65:H65"/>
    <mergeCell ref="AF68:AI68"/>
    <mergeCell ref="O67:S67"/>
    <mergeCell ref="T67:V67"/>
    <mergeCell ref="W67:Y67"/>
    <mergeCell ref="Z67:AB67"/>
    <mergeCell ref="AC67:AE67"/>
    <mergeCell ref="L68:N68"/>
    <mergeCell ref="O68:S68"/>
    <mergeCell ref="T68:V68"/>
    <mergeCell ref="W68:Y68"/>
    <mergeCell ref="Z68:AB68"/>
    <mergeCell ref="AC68:AE68"/>
    <mergeCell ref="A69:B69"/>
    <mergeCell ref="C69:E69"/>
    <mergeCell ref="F69:H69"/>
    <mergeCell ref="I69:K69"/>
    <mergeCell ref="L69:N69"/>
    <mergeCell ref="AF67:AI67"/>
    <mergeCell ref="A68:B68"/>
    <mergeCell ref="C68:E68"/>
    <mergeCell ref="F68:H68"/>
    <mergeCell ref="I68:K68"/>
    <mergeCell ref="AF70:AI70"/>
    <mergeCell ref="O69:S69"/>
    <mergeCell ref="T69:V69"/>
    <mergeCell ref="W69:Y69"/>
    <mergeCell ref="Z69:AB69"/>
    <mergeCell ref="AC69:AE69"/>
    <mergeCell ref="L70:N70"/>
    <mergeCell ref="O70:S70"/>
    <mergeCell ref="T70:V70"/>
    <mergeCell ref="W70:Y70"/>
    <mergeCell ref="Z70:AB70"/>
    <mergeCell ref="AC70:AE70"/>
    <mergeCell ref="A71:B71"/>
    <mergeCell ref="C71:E71"/>
    <mergeCell ref="F71:H71"/>
    <mergeCell ref="I71:K71"/>
    <mergeCell ref="L71:N71"/>
    <mergeCell ref="AF69:AI69"/>
    <mergeCell ref="A70:B70"/>
    <mergeCell ref="C70:E70"/>
    <mergeCell ref="F70:H70"/>
    <mergeCell ref="I70:K70"/>
    <mergeCell ref="AF72:AI72"/>
    <mergeCell ref="O71:S71"/>
    <mergeCell ref="T71:V71"/>
    <mergeCell ref="W71:Y71"/>
    <mergeCell ref="Z71:AB71"/>
    <mergeCell ref="AC71:AE71"/>
    <mergeCell ref="L72:N72"/>
    <mergeCell ref="O72:S72"/>
    <mergeCell ref="T72:V72"/>
    <mergeCell ref="W72:Y72"/>
    <mergeCell ref="Z72:AB72"/>
    <mergeCell ref="AC72:AE72"/>
    <mergeCell ref="A73:B73"/>
    <mergeCell ref="C73:E73"/>
    <mergeCell ref="F73:H73"/>
    <mergeCell ref="I73:K73"/>
    <mergeCell ref="L73:N73"/>
    <mergeCell ref="AF71:AI71"/>
    <mergeCell ref="A72:B72"/>
    <mergeCell ref="C72:E72"/>
    <mergeCell ref="F72:H72"/>
    <mergeCell ref="I72:K72"/>
    <mergeCell ref="AF74:AI74"/>
    <mergeCell ref="O73:S73"/>
    <mergeCell ref="T73:V73"/>
    <mergeCell ref="W73:Y73"/>
    <mergeCell ref="Z73:AB73"/>
    <mergeCell ref="AC73:AE73"/>
    <mergeCell ref="L74:N74"/>
    <mergeCell ref="O74:S74"/>
    <mergeCell ref="T74:V74"/>
    <mergeCell ref="W74:Y74"/>
    <mergeCell ref="Z74:AB74"/>
    <mergeCell ref="AC74:AE74"/>
    <mergeCell ref="A75:B75"/>
    <mergeCell ref="C75:E75"/>
    <mergeCell ref="F75:H75"/>
    <mergeCell ref="I75:K75"/>
    <mergeCell ref="L75:N75"/>
    <mergeCell ref="AF73:AI73"/>
    <mergeCell ref="A74:B74"/>
    <mergeCell ref="C74:E74"/>
    <mergeCell ref="F74:H74"/>
    <mergeCell ref="I74:K74"/>
    <mergeCell ref="AF76:AI76"/>
    <mergeCell ref="O75:S75"/>
    <mergeCell ref="T75:V75"/>
    <mergeCell ref="W75:Y75"/>
    <mergeCell ref="Z75:AB75"/>
    <mergeCell ref="AC75:AE75"/>
    <mergeCell ref="L76:N76"/>
    <mergeCell ref="O76:S76"/>
    <mergeCell ref="T76:V76"/>
    <mergeCell ref="W76:Y76"/>
    <mergeCell ref="Z76:AB76"/>
    <mergeCell ref="AC76:AE76"/>
    <mergeCell ref="A77:B77"/>
    <mergeCell ref="C77:E77"/>
    <mergeCell ref="F77:H77"/>
    <mergeCell ref="I77:K77"/>
    <mergeCell ref="L77:N77"/>
    <mergeCell ref="AF75:AI75"/>
    <mergeCell ref="A76:B76"/>
    <mergeCell ref="C76:E76"/>
    <mergeCell ref="F76:H76"/>
    <mergeCell ref="I76:K76"/>
    <mergeCell ref="AC78:AE78"/>
    <mergeCell ref="AF78:AI78"/>
    <mergeCell ref="O77:S77"/>
    <mergeCell ref="T77:V77"/>
    <mergeCell ref="W77:Y77"/>
    <mergeCell ref="Z77:AB77"/>
    <mergeCell ref="AC77:AE77"/>
    <mergeCell ref="AF77:AI77"/>
    <mergeCell ref="A78:B78"/>
    <mergeCell ref="C78:E78"/>
    <mergeCell ref="F78:H78"/>
    <mergeCell ref="I78:K78"/>
    <mergeCell ref="L78:N78"/>
    <mergeCell ref="O78:S78"/>
    <mergeCell ref="T78:V78"/>
    <mergeCell ref="W78:Y78"/>
    <mergeCell ref="Z78:AB78"/>
    <mergeCell ref="O79:S79"/>
    <mergeCell ref="T79:V79"/>
    <mergeCell ref="W79:Y79"/>
    <mergeCell ref="Z79:AB79"/>
    <mergeCell ref="AC79:AE79"/>
    <mergeCell ref="A79:B79"/>
    <mergeCell ref="C79:E79"/>
    <mergeCell ref="F79:H79"/>
    <mergeCell ref="I79:K79"/>
    <mergeCell ref="L79:N79"/>
    <mergeCell ref="O80:O81"/>
    <mergeCell ref="P80:S80"/>
    <mergeCell ref="T80:T81"/>
    <mergeCell ref="U80:V80"/>
    <mergeCell ref="W80:W81"/>
    <mergeCell ref="X80:Y80"/>
    <mergeCell ref="AF79:AI79"/>
    <mergeCell ref="A80:B81"/>
    <mergeCell ref="C80:C81"/>
    <mergeCell ref="D80:E80"/>
    <mergeCell ref="F80:F81"/>
    <mergeCell ref="G80:H80"/>
    <mergeCell ref="I80:I81"/>
    <mergeCell ref="J80:K80"/>
    <mergeCell ref="L80:L81"/>
    <mergeCell ref="M80:N80"/>
    <mergeCell ref="AD81:AE81"/>
    <mergeCell ref="AG81:AI81"/>
    <mergeCell ref="Z80:Z81"/>
    <mergeCell ref="AA80:AB80"/>
    <mergeCell ref="AC80:AC81"/>
    <mergeCell ref="AD80:AE80"/>
    <mergeCell ref="AF80:AF81"/>
    <mergeCell ref="L82:M85"/>
    <mergeCell ref="AG80:AI80"/>
    <mergeCell ref="D81:E81"/>
    <mergeCell ref="G81:H81"/>
    <mergeCell ref="J81:K81"/>
    <mergeCell ref="M81:N81"/>
    <mergeCell ref="P81:S81"/>
    <mergeCell ref="U81:V81"/>
    <mergeCell ref="X81:Y81"/>
    <mergeCell ref="AA81:AB81"/>
    <mergeCell ref="AH85:AI85"/>
    <mergeCell ref="O82:P85"/>
    <mergeCell ref="Q82:S82"/>
    <mergeCell ref="T82:U85"/>
    <mergeCell ref="W82:X85"/>
    <mergeCell ref="Z82:AA85"/>
    <mergeCell ref="AF82:AG85"/>
    <mergeCell ref="AH82:AI82"/>
    <mergeCell ref="A83:B83"/>
    <mergeCell ref="Q83:S83"/>
    <mergeCell ref="AH83:AI83"/>
    <mergeCell ref="A84:B84"/>
    <mergeCell ref="Q84:S84"/>
    <mergeCell ref="AH84:AI84"/>
    <mergeCell ref="A85:B85"/>
    <mergeCell ref="Q85:S85"/>
    <mergeCell ref="A86:B86"/>
    <mergeCell ref="C86:E86"/>
    <mergeCell ref="F86:H86"/>
    <mergeCell ref="I86:K86"/>
    <mergeCell ref="L86:N86"/>
    <mergeCell ref="AC82:AD85"/>
    <mergeCell ref="A82:B82"/>
    <mergeCell ref="C82:D85"/>
    <mergeCell ref="F82:G85"/>
    <mergeCell ref="I82:J85"/>
    <mergeCell ref="AF87:AI87"/>
    <mergeCell ref="O86:S86"/>
    <mergeCell ref="T86:V86"/>
    <mergeCell ref="W86:Y86"/>
    <mergeCell ref="Z86:AB86"/>
    <mergeCell ref="AC86:AE86"/>
    <mergeCell ref="L87:N87"/>
    <mergeCell ref="O87:S87"/>
    <mergeCell ref="T87:V87"/>
    <mergeCell ref="W87:Y87"/>
    <mergeCell ref="Z87:AB87"/>
    <mergeCell ref="AC87:AE87"/>
    <mergeCell ref="A88:B88"/>
    <mergeCell ref="C88:E88"/>
    <mergeCell ref="F88:H88"/>
    <mergeCell ref="I88:K88"/>
    <mergeCell ref="L88:N88"/>
    <mergeCell ref="AF86:AI86"/>
    <mergeCell ref="A87:B87"/>
    <mergeCell ref="C87:E87"/>
    <mergeCell ref="F87:H87"/>
    <mergeCell ref="I87:K87"/>
    <mergeCell ref="AF89:AI89"/>
    <mergeCell ref="O88:S88"/>
    <mergeCell ref="T88:V88"/>
    <mergeCell ref="W88:Y88"/>
    <mergeCell ref="Z88:AB88"/>
    <mergeCell ref="AC88:AE88"/>
    <mergeCell ref="L89:N89"/>
    <mergeCell ref="O89:S89"/>
    <mergeCell ref="T89:V89"/>
    <mergeCell ref="W89:Y89"/>
    <mergeCell ref="Z89:AB89"/>
    <mergeCell ref="AC89:AE89"/>
    <mergeCell ref="A90:B90"/>
    <mergeCell ref="C90:E90"/>
    <mergeCell ref="F90:H90"/>
    <mergeCell ref="I90:K90"/>
    <mergeCell ref="L90:N90"/>
    <mergeCell ref="AF88:AI88"/>
    <mergeCell ref="A89:B89"/>
    <mergeCell ref="C89:E89"/>
    <mergeCell ref="F89:H89"/>
    <mergeCell ref="I89:K89"/>
    <mergeCell ref="AF91:AI91"/>
    <mergeCell ref="O90:S90"/>
    <mergeCell ref="T90:V90"/>
    <mergeCell ref="W90:Y90"/>
    <mergeCell ref="Z90:AB90"/>
    <mergeCell ref="AC90:AE90"/>
    <mergeCell ref="L91:N91"/>
    <mergeCell ref="O91:S91"/>
    <mergeCell ref="T91:V91"/>
    <mergeCell ref="W91:Y91"/>
    <mergeCell ref="Z91:AB91"/>
    <mergeCell ref="AC91:AE91"/>
    <mergeCell ref="A92:B92"/>
    <mergeCell ref="C92:E92"/>
    <mergeCell ref="F92:H92"/>
    <mergeCell ref="I92:K92"/>
    <mergeCell ref="L92:N92"/>
    <mergeCell ref="AF90:AI90"/>
    <mergeCell ref="A91:B91"/>
    <mergeCell ref="C91:E91"/>
    <mergeCell ref="F91:H91"/>
    <mergeCell ref="I91:K91"/>
    <mergeCell ref="AF93:AI93"/>
    <mergeCell ref="O92:S92"/>
    <mergeCell ref="T92:V92"/>
    <mergeCell ref="W92:Y92"/>
    <mergeCell ref="Z92:AB92"/>
    <mergeCell ref="AC92:AE92"/>
    <mergeCell ref="L93:N93"/>
    <mergeCell ref="O93:S93"/>
    <mergeCell ref="T93:V93"/>
    <mergeCell ref="W93:Y93"/>
    <mergeCell ref="Z93:AB93"/>
    <mergeCell ref="AC93:AE93"/>
    <mergeCell ref="A94:B94"/>
    <mergeCell ref="C94:E94"/>
    <mergeCell ref="F94:H94"/>
    <mergeCell ref="I94:K94"/>
    <mergeCell ref="L94:N94"/>
    <mergeCell ref="AF92:AI92"/>
    <mergeCell ref="A93:B93"/>
    <mergeCell ref="C93:E93"/>
    <mergeCell ref="F93:H93"/>
    <mergeCell ref="I93:K93"/>
    <mergeCell ref="AF95:AI95"/>
    <mergeCell ref="O94:S94"/>
    <mergeCell ref="T94:V94"/>
    <mergeCell ref="W94:Y94"/>
    <mergeCell ref="Z94:AB94"/>
    <mergeCell ref="AC94:AE94"/>
    <mergeCell ref="L95:N95"/>
    <mergeCell ref="O95:S95"/>
    <mergeCell ref="T95:V95"/>
    <mergeCell ref="W95:Y95"/>
    <mergeCell ref="Z95:AB95"/>
    <mergeCell ref="AC95:AE95"/>
    <mergeCell ref="A96:B96"/>
    <mergeCell ref="C96:E96"/>
    <mergeCell ref="F96:H96"/>
    <mergeCell ref="I96:K96"/>
    <mergeCell ref="L96:N96"/>
    <mergeCell ref="AF94:AI94"/>
    <mergeCell ref="A95:B95"/>
    <mergeCell ref="C95:E95"/>
    <mergeCell ref="F95:H95"/>
    <mergeCell ref="I95:K95"/>
    <mergeCell ref="AF97:AI97"/>
    <mergeCell ref="O96:S96"/>
    <mergeCell ref="T96:V96"/>
    <mergeCell ref="W96:Y96"/>
    <mergeCell ref="Z96:AB96"/>
    <mergeCell ref="AC96:AE96"/>
    <mergeCell ref="L97:N97"/>
    <mergeCell ref="O97:S97"/>
    <mergeCell ref="T97:V97"/>
    <mergeCell ref="W97:Y97"/>
    <mergeCell ref="Z97:AB97"/>
    <mergeCell ref="AC97:AE97"/>
    <mergeCell ref="A98:B98"/>
    <mergeCell ref="C98:E98"/>
    <mergeCell ref="F98:H98"/>
    <mergeCell ref="I98:K98"/>
    <mergeCell ref="L98:N98"/>
    <mergeCell ref="AF96:AI96"/>
    <mergeCell ref="A97:B97"/>
    <mergeCell ref="C97:E97"/>
    <mergeCell ref="F97:H97"/>
    <mergeCell ref="I97:K97"/>
    <mergeCell ref="AF99:AI99"/>
    <mergeCell ref="O98:S98"/>
    <mergeCell ref="T98:V98"/>
    <mergeCell ref="W98:Y98"/>
    <mergeCell ref="Z98:AB98"/>
    <mergeCell ref="AC98:AE98"/>
    <mergeCell ref="L99:N99"/>
    <mergeCell ref="O99:S99"/>
    <mergeCell ref="T99:V99"/>
    <mergeCell ref="W99:Y99"/>
    <mergeCell ref="Z99:AB99"/>
    <mergeCell ref="AC99:AE99"/>
    <mergeCell ref="A100:B100"/>
    <mergeCell ref="C100:E100"/>
    <mergeCell ref="F100:H100"/>
    <mergeCell ref="I100:K100"/>
    <mergeCell ref="L100:N100"/>
    <mergeCell ref="AF98:AI98"/>
    <mergeCell ref="A99:B99"/>
    <mergeCell ref="C99:E99"/>
    <mergeCell ref="F99:H99"/>
    <mergeCell ref="I99:K99"/>
    <mergeCell ref="AF101:AI101"/>
    <mergeCell ref="O100:S100"/>
    <mergeCell ref="T100:V100"/>
    <mergeCell ref="W100:Y100"/>
    <mergeCell ref="Z100:AB100"/>
    <mergeCell ref="AC100:AE100"/>
    <mergeCell ref="L101:N101"/>
    <mergeCell ref="O101:S101"/>
    <mergeCell ref="T101:V101"/>
    <mergeCell ref="W101:Y101"/>
    <mergeCell ref="Z101:AB101"/>
    <mergeCell ref="AC101:AE101"/>
    <mergeCell ref="A102:B102"/>
    <mergeCell ref="C102:E102"/>
    <mergeCell ref="F102:H102"/>
    <mergeCell ref="I102:K102"/>
    <mergeCell ref="L102:N102"/>
    <mergeCell ref="AF100:AI100"/>
    <mergeCell ref="A101:B101"/>
    <mergeCell ref="C101:E101"/>
    <mergeCell ref="F101:H101"/>
    <mergeCell ref="I101:K101"/>
    <mergeCell ref="AF103:AI103"/>
    <mergeCell ref="O102:S102"/>
    <mergeCell ref="T102:V102"/>
    <mergeCell ref="W102:Y102"/>
    <mergeCell ref="Z102:AB102"/>
    <mergeCell ref="AC102:AE102"/>
    <mergeCell ref="L103:N103"/>
    <mergeCell ref="O103:S103"/>
    <mergeCell ref="T103:V103"/>
    <mergeCell ref="W103:Y103"/>
    <mergeCell ref="Z103:AB103"/>
    <mergeCell ref="AC103:AE103"/>
    <mergeCell ref="A104:B104"/>
    <mergeCell ref="C104:E104"/>
    <mergeCell ref="F104:H104"/>
    <mergeCell ref="I104:K104"/>
    <mergeCell ref="L104:N104"/>
    <mergeCell ref="AF102:AI102"/>
    <mergeCell ref="A103:B103"/>
    <mergeCell ref="C103:E103"/>
    <mergeCell ref="F103:H103"/>
    <mergeCell ref="I103:K103"/>
    <mergeCell ref="AF105:AI105"/>
    <mergeCell ref="O104:S104"/>
    <mergeCell ref="T104:V104"/>
    <mergeCell ref="W104:Y104"/>
    <mergeCell ref="Z104:AB104"/>
    <mergeCell ref="AC104:AE104"/>
    <mergeCell ref="L105:N105"/>
    <mergeCell ref="O105:S105"/>
    <mergeCell ref="T105:V105"/>
    <mergeCell ref="W105:Y105"/>
    <mergeCell ref="Z105:AB105"/>
    <mergeCell ref="AC105:AE105"/>
    <mergeCell ref="A106:B106"/>
    <mergeCell ref="C106:E106"/>
    <mergeCell ref="F106:H106"/>
    <mergeCell ref="I106:K106"/>
    <mergeCell ref="L106:N106"/>
    <mergeCell ref="AF104:AI104"/>
    <mergeCell ref="A105:B105"/>
    <mergeCell ref="C105:E105"/>
    <mergeCell ref="F105:H105"/>
    <mergeCell ref="I105:K105"/>
    <mergeCell ref="AF107:AI107"/>
    <mergeCell ref="O106:S106"/>
    <mergeCell ref="T106:V106"/>
    <mergeCell ref="W106:Y106"/>
    <mergeCell ref="Z106:AB106"/>
    <mergeCell ref="AC106:AE106"/>
    <mergeCell ref="L107:N107"/>
    <mergeCell ref="O107:S107"/>
    <mergeCell ref="T107:V107"/>
    <mergeCell ref="W107:Y107"/>
    <mergeCell ref="Z107:AB107"/>
    <mergeCell ref="AC107:AE107"/>
    <mergeCell ref="A108:B108"/>
    <mergeCell ref="C108:E108"/>
    <mergeCell ref="F108:H108"/>
    <mergeCell ref="I108:K108"/>
    <mergeCell ref="L108:N108"/>
    <mergeCell ref="AF106:AI106"/>
    <mergeCell ref="A107:B107"/>
    <mergeCell ref="C107:E107"/>
    <mergeCell ref="F107:H107"/>
    <mergeCell ref="I107:K107"/>
    <mergeCell ref="AF109:AI109"/>
    <mergeCell ref="O108:S108"/>
    <mergeCell ref="T108:V108"/>
    <mergeCell ref="W108:Y108"/>
    <mergeCell ref="Z108:AB108"/>
    <mergeCell ref="AC108:AE108"/>
    <mergeCell ref="L109:N109"/>
    <mergeCell ref="O109:S109"/>
    <mergeCell ref="T109:V109"/>
    <mergeCell ref="W109:Y109"/>
    <mergeCell ref="Z109:AB109"/>
    <mergeCell ref="AC109:AE109"/>
    <mergeCell ref="A110:B110"/>
    <mergeCell ref="C110:E110"/>
    <mergeCell ref="F110:H110"/>
    <mergeCell ref="I110:K110"/>
    <mergeCell ref="L110:N110"/>
    <mergeCell ref="AF108:AI108"/>
    <mergeCell ref="A109:B109"/>
    <mergeCell ref="C109:E109"/>
    <mergeCell ref="F109:H109"/>
    <mergeCell ref="I109:K109"/>
    <mergeCell ref="AF111:AI111"/>
    <mergeCell ref="L111:N111"/>
    <mergeCell ref="O111:S111"/>
    <mergeCell ref="T111:V111"/>
    <mergeCell ref="W111:Y111"/>
    <mergeCell ref="Z111:AB111"/>
    <mergeCell ref="AC111:AE111"/>
    <mergeCell ref="A112:B112"/>
    <mergeCell ref="C112:E112"/>
    <mergeCell ref="F112:H112"/>
    <mergeCell ref="I112:K112"/>
    <mergeCell ref="L112:N112"/>
    <mergeCell ref="A111:B111"/>
    <mergeCell ref="C111:E111"/>
    <mergeCell ref="F111:H111"/>
    <mergeCell ref="I111:K111"/>
    <mergeCell ref="O110:S110"/>
    <mergeCell ref="T110:V110"/>
    <mergeCell ref="W110:Y110"/>
    <mergeCell ref="Z110:AB110"/>
    <mergeCell ref="AC110:AE110"/>
    <mergeCell ref="AF110:AI110"/>
    <mergeCell ref="AC114:AE114"/>
    <mergeCell ref="AF114:AI114"/>
    <mergeCell ref="A114:B114"/>
    <mergeCell ref="C114:E114"/>
    <mergeCell ref="F114:H114"/>
    <mergeCell ref="I114:K114"/>
    <mergeCell ref="L114:N114"/>
    <mergeCell ref="O114:S114"/>
    <mergeCell ref="T114:V114"/>
    <mergeCell ref="W114:Y114"/>
    <mergeCell ref="Z114:AB114"/>
    <mergeCell ref="AF113:AI113"/>
    <mergeCell ref="O112:S112"/>
    <mergeCell ref="T112:V112"/>
    <mergeCell ref="W112:Y112"/>
    <mergeCell ref="Z112:AB112"/>
    <mergeCell ref="AC112:AE112"/>
    <mergeCell ref="L113:N113"/>
    <mergeCell ref="O113:S113"/>
    <mergeCell ref="T113:V113"/>
    <mergeCell ref="W113:Y113"/>
    <mergeCell ref="Z113:AB113"/>
    <mergeCell ref="AC113:AE113"/>
    <mergeCell ref="AF112:AI112"/>
    <mergeCell ref="A113:B113"/>
    <mergeCell ref="C113:E113"/>
    <mergeCell ref="F113:H113"/>
    <mergeCell ref="I113:K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sqref="A1:L1"/>
    </sheetView>
  </sheetViews>
  <sheetFormatPr defaultRowHeight="15" x14ac:dyDescent="0.25"/>
  <cols>
    <col min="1" max="1" width="2.42578125" style="13" customWidth="1"/>
    <col min="2" max="2" width="44.42578125" style="13" customWidth="1"/>
    <col min="3" max="12" width="13.42578125" style="13" customWidth="1"/>
    <col min="13" max="16384" width="9.140625" style="12"/>
  </cols>
  <sheetData>
    <row r="1" spans="1:12" ht="14.25" customHeight="1" x14ac:dyDescent="0.25">
      <c r="A1" s="42" t="s">
        <v>59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2.2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5.4" customHeight="1" x14ac:dyDescent="0.25">
      <c r="A3" s="20"/>
      <c r="B3" s="21" t="s">
        <v>52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26.45" customHeight="1" x14ac:dyDescent="0.25">
      <c r="A4" s="24"/>
      <c r="B4" s="23" t="s">
        <v>0</v>
      </c>
      <c r="C4" s="22" t="s">
        <v>43</v>
      </c>
      <c r="D4" s="22" t="s">
        <v>44</v>
      </c>
      <c r="E4" s="22" t="s">
        <v>45</v>
      </c>
      <c r="F4" s="22" t="s">
        <v>46</v>
      </c>
      <c r="G4" s="22" t="s">
        <v>47</v>
      </c>
      <c r="H4" s="22" t="s">
        <v>48</v>
      </c>
      <c r="I4" s="22" t="s">
        <v>49</v>
      </c>
      <c r="J4" s="22" t="s">
        <v>50</v>
      </c>
      <c r="K4" s="22" t="s">
        <v>51</v>
      </c>
      <c r="L4" s="22" t="s">
        <v>158</v>
      </c>
    </row>
    <row r="5" spans="1:12" ht="49.5" customHeight="1" x14ac:dyDescent="0.25">
      <c r="A5" s="18"/>
      <c r="B5" s="18"/>
      <c r="C5" s="14" t="s">
        <v>42</v>
      </c>
      <c r="D5" s="14" t="s">
        <v>42</v>
      </c>
      <c r="E5" s="14" t="s">
        <v>42</v>
      </c>
      <c r="F5" s="14" t="s">
        <v>42</v>
      </c>
      <c r="G5" s="14" t="s">
        <v>42</v>
      </c>
      <c r="H5" s="14" t="s">
        <v>42</v>
      </c>
      <c r="I5" s="14" t="s">
        <v>42</v>
      </c>
      <c r="J5" s="14" t="s">
        <v>42</v>
      </c>
      <c r="K5" s="14" t="s">
        <v>42</v>
      </c>
      <c r="L5" s="14" t="s">
        <v>42</v>
      </c>
    </row>
    <row r="6" spans="1:12" ht="15.4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15.4" customHeight="1" x14ac:dyDescent="0.25">
      <c r="A7" s="20"/>
      <c r="B7" s="21" t="s">
        <v>41</v>
      </c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.4" customHeight="1" x14ac:dyDescent="0.25">
      <c r="A8" s="18"/>
      <c r="B8" s="17" t="s">
        <v>40</v>
      </c>
      <c r="C8" s="19">
        <v>29.692</v>
      </c>
      <c r="D8" s="19">
        <v>11.986000000000001</v>
      </c>
      <c r="E8" s="19">
        <v>8.5410000000000004</v>
      </c>
      <c r="F8" s="19">
        <v>0.77100000000000002</v>
      </c>
      <c r="G8" s="19">
        <v>4.5960000000000001</v>
      </c>
      <c r="H8" s="19">
        <v>8.5239999999999991</v>
      </c>
      <c r="I8" s="19">
        <v>6.5979999999999999</v>
      </c>
      <c r="J8" s="19">
        <v>35.811</v>
      </c>
      <c r="K8" s="19">
        <v>4.843</v>
      </c>
      <c r="L8" s="19">
        <v>27.134</v>
      </c>
    </row>
    <row r="9" spans="1:12" ht="15.4" customHeight="1" x14ac:dyDescent="0.25">
      <c r="A9" s="18"/>
      <c r="B9" s="17" t="s">
        <v>39</v>
      </c>
      <c r="C9" s="14" t="s">
        <v>2</v>
      </c>
      <c r="D9" s="14" t="s">
        <v>2</v>
      </c>
      <c r="E9" s="19">
        <v>8.5549999999999997</v>
      </c>
      <c r="F9" s="19">
        <v>0.79900000000000004</v>
      </c>
      <c r="G9" s="14" t="s">
        <v>2</v>
      </c>
      <c r="H9" s="14" t="s">
        <v>2</v>
      </c>
      <c r="I9" s="14" t="s">
        <v>2</v>
      </c>
      <c r="J9" s="14" t="s">
        <v>2</v>
      </c>
      <c r="K9" s="19">
        <v>4.1879999999999997</v>
      </c>
      <c r="L9" s="19">
        <v>18.423999999999999</v>
      </c>
    </row>
    <row r="10" spans="1:12" ht="15.4" customHeight="1" x14ac:dyDescent="0.25">
      <c r="A10" s="18"/>
      <c r="B10" s="17" t="s">
        <v>38</v>
      </c>
      <c r="C10" s="19">
        <v>23.481999999999999</v>
      </c>
      <c r="D10" s="19">
        <v>9.5370000000000008</v>
      </c>
      <c r="E10" s="19">
        <v>6.657</v>
      </c>
      <c r="F10" s="19">
        <v>0.63300000000000001</v>
      </c>
      <c r="G10" s="19">
        <v>3.8450000000000002</v>
      </c>
      <c r="H10" s="19">
        <v>7.17</v>
      </c>
      <c r="I10" s="19">
        <v>5.5979999999999999</v>
      </c>
      <c r="J10" s="19">
        <v>30.486999999999998</v>
      </c>
      <c r="K10" s="19">
        <v>3.7679999999999998</v>
      </c>
      <c r="L10" s="19">
        <v>16.966000000000001</v>
      </c>
    </row>
    <row r="11" spans="1:12" ht="15.4" customHeight="1" x14ac:dyDescent="0.25">
      <c r="A11" s="18"/>
      <c r="B11" s="17" t="s">
        <v>37</v>
      </c>
      <c r="C11" s="19">
        <v>22.135999999999999</v>
      </c>
      <c r="D11" s="19">
        <v>8.202</v>
      </c>
      <c r="E11" s="19">
        <v>6.7050000000000001</v>
      </c>
      <c r="F11" s="19">
        <v>3.7229999999999999</v>
      </c>
      <c r="G11" s="19">
        <v>4.7859999999999996</v>
      </c>
      <c r="H11" s="19">
        <v>9.8079999999999998</v>
      </c>
      <c r="I11" s="19">
        <v>8.3629999999999995</v>
      </c>
      <c r="J11" s="19">
        <v>27.097999999999999</v>
      </c>
      <c r="K11" s="19">
        <v>10.45</v>
      </c>
      <c r="L11" s="19">
        <v>19.414999999999999</v>
      </c>
    </row>
    <row r="12" spans="1:12" ht="15.4" customHeight="1" x14ac:dyDescent="0.25">
      <c r="A12" s="18"/>
      <c r="B12" s="17" t="s">
        <v>36</v>
      </c>
      <c r="C12" s="14" t="s">
        <v>2</v>
      </c>
      <c r="D12" s="14" t="s">
        <v>2</v>
      </c>
      <c r="E12" s="19">
        <v>6.7919999999999998</v>
      </c>
      <c r="F12" s="19">
        <v>3.5710000000000002</v>
      </c>
      <c r="G12" s="14" t="s">
        <v>2</v>
      </c>
      <c r="H12" s="14" t="s">
        <v>2</v>
      </c>
      <c r="I12" s="14" t="s">
        <v>2</v>
      </c>
      <c r="J12" s="14" t="s">
        <v>2</v>
      </c>
      <c r="K12" s="19">
        <v>8.9269999999999996</v>
      </c>
      <c r="L12" s="19">
        <v>13.217000000000001</v>
      </c>
    </row>
    <row r="13" spans="1:12" ht="15.4" customHeight="1" x14ac:dyDescent="0.25">
      <c r="A13" s="18"/>
      <c r="B13" s="17" t="s">
        <v>35</v>
      </c>
      <c r="C13" s="19">
        <v>17.506</v>
      </c>
      <c r="D13" s="19">
        <v>6.5259999999999998</v>
      </c>
      <c r="E13" s="19">
        <v>5.226</v>
      </c>
      <c r="F13" s="19">
        <v>3.06</v>
      </c>
      <c r="G13" s="19">
        <v>4.0039999999999996</v>
      </c>
      <c r="H13" s="19">
        <v>8.2509999999999994</v>
      </c>
      <c r="I13" s="19">
        <v>7.0949999999999998</v>
      </c>
      <c r="J13" s="19">
        <v>23.068999999999999</v>
      </c>
      <c r="K13" s="19">
        <v>8.1300000000000008</v>
      </c>
      <c r="L13" s="19">
        <v>12.14</v>
      </c>
    </row>
    <row r="14" spans="1:12" ht="15.4" customHeight="1" x14ac:dyDescent="0.25">
      <c r="A14" s="18"/>
      <c r="B14" s="17" t="s">
        <v>34</v>
      </c>
      <c r="C14" s="19">
        <v>48.378999999999998</v>
      </c>
      <c r="D14" s="19">
        <v>17.088000000000001</v>
      </c>
      <c r="E14" s="19">
        <v>11.682</v>
      </c>
      <c r="F14" s="19">
        <v>1.2030000000000001</v>
      </c>
      <c r="G14" s="19">
        <v>8.8879999999999999</v>
      </c>
      <c r="H14" s="19">
        <v>16.923999999999999</v>
      </c>
      <c r="I14" s="19">
        <v>16.603000000000002</v>
      </c>
      <c r="J14" s="14" t="s">
        <v>5</v>
      </c>
      <c r="K14" s="19">
        <v>13.531000000000001</v>
      </c>
      <c r="L14" s="14" t="s">
        <v>5</v>
      </c>
    </row>
    <row r="15" spans="1:12" ht="15.4" customHeight="1" x14ac:dyDescent="0.25">
      <c r="A15" s="18"/>
      <c r="B15" s="17" t="s">
        <v>33</v>
      </c>
      <c r="C15" s="19">
        <v>65.606999999999999</v>
      </c>
      <c r="D15" s="19">
        <v>64.822999999999993</v>
      </c>
      <c r="E15" s="19">
        <v>67.19</v>
      </c>
      <c r="F15" s="19">
        <v>67.804000000000002</v>
      </c>
      <c r="G15" s="19">
        <v>66.379000000000005</v>
      </c>
      <c r="H15" s="19">
        <v>67.885000000000005</v>
      </c>
      <c r="I15" s="19">
        <v>80.491</v>
      </c>
      <c r="J15" s="19">
        <v>79.91</v>
      </c>
      <c r="K15" s="19">
        <v>83.661000000000001</v>
      </c>
      <c r="L15" s="19">
        <v>83.585999999999999</v>
      </c>
    </row>
    <row r="16" spans="1:12" ht="15.4" customHeight="1" x14ac:dyDescent="0.25">
      <c r="A16" s="18"/>
      <c r="B16" s="17" t="s">
        <v>32</v>
      </c>
      <c r="C16" s="19">
        <v>28.622</v>
      </c>
      <c r="D16" s="19">
        <v>23.05</v>
      </c>
      <c r="E16" s="19">
        <v>19.437000000000001</v>
      </c>
      <c r="F16" s="19">
        <v>19.385000000000002</v>
      </c>
      <c r="G16" s="19">
        <v>19.387</v>
      </c>
      <c r="H16" s="19">
        <v>23.922000000000001</v>
      </c>
      <c r="I16" s="19">
        <v>29.553000000000001</v>
      </c>
      <c r="J16" s="19">
        <v>29.221</v>
      </c>
      <c r="K16" s="19">
        <v>27.492000000000001</v>
      </c>
      <c r="L16" s="19">
        <v>20.393999999999998</v>
      </c>
    </row>
    <row r="17" spans="1:12" ht="15.4" customHeight="1" x14ac:dyDescent="0.25">
      <c r="A17" s="18"/>
      <c r="B17" s="17" t="s">
        <v>31</v>
      </c>
      <c r="C17" s="19">
        <v>21.068999999999999</v>
      </c>
      <c r="D17" s="19">
        <v>14.644</v>
      </c>
      <c r="E17" s="19">
        <v>9.9779999999999998</v>
      </c>
      <c r="F17" s="19">
        <v>1.6619999999999999</v>
      </c>
      <c r="G17" s="19">
        <v>7.95</v>
      </c>
      <c r="H17" s="19">
        <v>13.131</v>
      </c>
      <c r="I17" s="19">
        <v>16.547999999999998</v>
      </c>
      <c r="J17" s="19">
        <v>16.094000000000001</v>
      </c>
      <c r="K17" s="19">
        <v>12.685</v>
      </c>
      <c r="L17" s="19">
        <v>5.335</v>
      </c>
    </row>
    <row r="18" spans="1:12" ht="15.4" customHeight="1" x14ac:dyDescent="0.25">
      <c r="A18" s="18"/>
      <c r="B18" s="17" t="s">
        <v>30</v>
      </c>
      <c r="C18" s="19">
        <v>43.62</v>
      </c>
      <c r="D18" s="19">
        <v>20.100000000000001</v>
      </c>
      <c r="E18" s="19">
        <v>18.63</v>
      </c>
      <c r="F18" s="19">
        <v>23.535</v>
      </c>
      <c r="G18" s="19">
        <v>20.693000000000001</v>
      </c>
      <c r="H18" s="19">
        <v>30.265000000000001</v>
      </c>
      <c r="I18" s="19">
        <v>34.048999999999999</v>
      </c>
      <c r="J18" s="19">
        <v>92.248999999999995</v>
      </c>
      <c r="K18" s="19">
        <v>43.999000000000002</v>
      </c>
      <c r="L18" s="14" t="s">
        <v>5</v>
      </c>
    </row>
    <row r="19" spans="1:12" ht="15.4" customHeight="1" x14ac:dyDescent="0.25">
      <c r="A19" s="18"/>
      <c r="B19" s="17" t="s">
        <v>29</v>
      </c>
      <c r="C19" s="19">
        <v>32.603999999999999</v>
      </c>
      <c r="D19" s="19">
        <v>21.140999999999998</v>
      </c>
      <c r="E19" s="19">
        <v>22.024000000000001</v>
      </c>
      <c r="F19" s="19">
        <v>9.6760000000000002</v>
      </c>
      <c r="G19" s="19">
        <v>16.178000000000001</v>
      </c>
      <c r="H19" s="19">
        <v>12.448</v>
      </c>
      <c r="I19" s="19">
        <v>12.278</v>
      </c>
      <c r="J19" s="19">
        <v>13.305999999999999</v>
      </c>
      <c r="K19" s="19">
        <v>30.131</v>
      </c>
      <c r="L19" s="19">
        <v>43.710999999999999</v>
      </c>
    </row>
    <row r="20" spans="1:12" ht="15.4" customHeight="1" x14ac:dyDescent="0.25">
      <c r="A20" s="18"/>
      <c r="B20" s="17" t="s">
        <v>28</v>
      </c>
      <c r="C20" s="19">
        <v>29.728000000000002</v>
      </c>
      <c r="D20" s="19">
        <v>24.18</v>
      </c>
      <c r="E20" s="19">
        <v>16.2</v>
      </c>
      <c r="F20" s="19">
        <v>9.0039999999999996</v>
      </c>
      <c r="G20" s="19">
        <v>17.942</v>
      </c>
      <c r="H20" s="19">
        <v>17.478999999999999</v>
      </c>
      <c r="I20" s="19">
        <v>15.113</v>
      </c>
      <c r="J20" s="14" t="s">
        <v>5</v>
      </c>
      <c r="K20" s="19">
        <v>34.323</v>
      </c>
      <c r="L20" s="19">
        <v>53.363</v>
      </c>
    </row>
    <row r="21" spans="1:12" ht="15.4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ht="15.4" customHeight="1" x14ac:dyDescent="0.25">
      <c r="A22" s="20"/>
      <c r="B22" s="21" t="s">
        <v>27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 ht="15.4" customHeight="1" x14ac:dyDescent="0.25">
      <c r="A23" s="18"/>
      <c r="B23" s="17" t="s">
        <v>26</v>
      </c>
      <c r="C23" s="19">
        <v>0.54600000000000004</v>
      </c>
      <c r="D23" s="19">
        <v>0.64</v>
      </c>
      <c r="E23" s="19">
        <v>0.70199999999999996</v>
      </c>
      <c r="F23" s="19">
        <v>0.60099999999999998</v>
      </c>
      <c r="G23" s="19">
        <v>0.48899999999999999</v>
      </c>
      <c r="H23" s="19">
        <v>0.47499999999999998</v>
      </c>
      <c r="I23" s="19">
        <v>0.36699999999999999</v>
      </c>
      <c r="J23" s="19">
        <v>0.315</v>
      </c>
      <c r="K23" s="19">
        <v>0.30299999999999999</v>
      </c>
      <c r="L23" s="19">
        <v>0.08</v>
      </c>
    </row>
    <row r="24" spans="1:12" ht="15.4" customHeight="1" x14ac:dyDescent="0.25">
      <c r="A24" s="18"/>
      <c r="B24" s="17" t="s">
        <v>25</v>
      </c>
      <c r="C24" s="14" t="s">
        <v>2</v>
      </c>
      <c r="D24" s="14" t="s">
        <v>2</v>
      </c>
      <c r="E24" s="19">
        <v>19.734000000000002</v>
      </c>
      <c r="F24" s="19">
        <v>13.183999999999999</v>
      </c>
      <c r="G24" s="14" t="s">
        <v>2</v>
      </c>
      <c r="H24" s="14" t="s">
        <v>2</v>
      </c>
      <c r="I24" s="14" t="s">
        <v>2</v>
      </c>
      <c r="J24" s="14" t="s">
        <v>2</v>
      </c>
      <c r="K24" s="19">
        <v>41.462000000000003</v>
      </c>
      <c r="L24" s="19">
        <v>3.5790000000000002</v>
      </c>
    </row>
    <row r="25" spans="1:12" ht="15.4" customHeight="1" x14ac:dyDescent="0.25">
      <c r="A25" s="18"/>
      <c r="B25" s="17" t="s">
        <v>24</v>
      </c>
      <c r="C25" s="14" t="s">
        <v>5</v>
      </c>
      <c r="D25" s="14" t="s">
        <v>5</v>
      </c>
      <c r="E25" s="14" t="s">
        <v>5</v>
      </c>
      <c r="F25" s="14" t="s">
        <v>5</v>
      </c>
      <c r="G25" s="14" t="s">
        <v>5</v>
      </c>
      <c r="H25" s="14" t="s">
        <v>5</v>
      </c>
      <c r="I25" s="14" t="s">
        <v>5</v>
      </c>
      <c r="J25" s="14" t="s">
        <v>5</v>
      </c>
      <c r="K25" s="14" t="s">
        <v>5</v>
      </c>
      <c r="L25" s="14" t="s">
        <v>5</v>
      </c>
    </row>
    <row r="26" spans="1:12" ht="15.4" customHeight="1" x14ac:dyDescent="0.25">
      <c r="A26" s="18"/>
      <c r="B26" s="17" t="s">
        <v>23</v>
      </c>
      <c r="C26" s="16">
        <v>49.417000000000002</v>
      </c>
      <c r="D26" s="16">
        <v>52.156999999999996</v>
      </c>
      <c r="E26" s="16">
        <v>54.524000000000001</v>
      </c>
      <c r="F26" s="16">
        <v>52.96</v>
      </c>
      <c r="G26" s="16">
        <v>55.911999999999999</v>
      </c>
      <c r="H26" s="16">
        <v>58.564999999999998</v>
      </c>
      <c r="I26" s="16">
        <v>74.935000000000002</v>
      </c>
      <c r="J26" s="16">
        <v>72.804000000000002</v>
      </c>
      <c r="K26" s="16">
        <v>75.344999999999999</v>
      </c>
      <c r="L26" s="16">
        <v>80.503</v>
      </c>
    </row>
    <row r="27" spans="1:12" ht="15.4" customHeight="1" x14ac:dyDescent="0.25">
      <c r="A27" s="18"/>
      <c r="B27" s="17" t="s">
        <v>22</v>
      </c>
      <c r="C27" s="16">
        <v>4.8129999999999997</v>
      </c>
      <c r="D27" s="16">
        <v>6.1139999999999999</v>
      </c>
      <c r="E27" s="16">
        <v>9.1</v>
      </c>
      <c r="F27" s="16">
        <v>7.5860000000000003</v>
      </c>
      <c r="G27" s="16">
        <v>7.6210000000000004</v>
      </c>
      <c r="H27" s="16">
        <v>9.2449999999999992</v>
      </c>
      <c r="I27" s="16">
        <v>12.032999999999999</v>
      </c>
      <c r="J27" s="16">
        <v>13.343999999999999</v>
      </c>
      <c r="K27" s="16">
        <v>10.617000000000001</v>
      </c>
      <c r="L27" s="16">
        <v>18.553999999999998</v>
      </c>
    </row>
    <row r="28" spans="1:12" ht="25.35" customHeight="1" x14ac:dyDescent="0.25">
      <c r="A28" s="18"/>
      <c r="B28" s="17" t="s">
        <v>21</v>
      </c>
      <c r="C28" s="14" t="s">
        <v>2</v>
      </c>
      <c r="D28" s="14" t="s">
        <v>2</v>
      </c>
      <c r="E28" s="14" t="s">
        <v>2</v>
      </c>
      <c r="F28" s="14" t="s">
        <v>2</v>
      </c>
      <c r="G28" s="14" t="s">
        <v>2</v>
      </c>
      <c r="H28" s="14" t="s">
        <v>2</v>
      </c>
      <c r="I28" s="14" t="s">
        <v>2</v>
      </c>
      <c r="J28" s="14" t="s">
        <v>2</v>
      </c>
      <c r="K28" s="14" t="s">
        <v>2</v>
      </c>
      <c r="L28" s="14" t="s">
        <v>2</v>
      </c>
    </row>
    <row r="29" spans="1:12" ht="15.4" customHeight="1" x14ac:dyDescent="0.25">
      <c r="A29" s="18"/>
      <c r="B29" s="17" t="s">
        <v>20</v>
      </c>
      <c r="C29" s="19">
        <v>10.832000000000001</v>
      </c>
      <c r="D29" s="19">
        <v>12.965999999999999</v>
      </c>
      <c r="E29" s="19">
        <v>15.557</v>
      </c>
      <c r="F29" s="19">
        <v>16.949000000000002</v>
      </c>
      <c r="G29" s="19">
        <v>18.731999999999999</v>
      </c>
      <c r="H29" s="19">
        <v>16.265000000000001</v>
      </c>
      <c r="I29" s="19">
        <v>18.446000000000002</v>
      </c>
      <c r="J29" s="19">
        <v>17.763999999999999</v>
      </c>
      <c r="K29" s="19">
        <v>21.547000000000001</v>
      </c>
      <c r="L29" s="19">
        <v>26.138999999999999</v>
      </c>
    </row>
    <row r="30" spans="1:12" ht="15.4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 ht="15.4" customHeight="1" x14ac:dyDescent="0.25">
      <c r="A31" s="20"/>
      <c r="B31" s="21" t="s">
        <v>19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ht="15.4" customHeight="1" x14ac:dyDescent="0.25">
      <c r="A32" s="18"/>
      <c r="B32" s="17" t="s">
        <v>18</v>
      </c>
      <c r="C32" s="19">
        <v>2.8650000000000002</v>
      </c>
      <c r="D32" s="19">
        <v>2.544</v>
      </c>
      <c r="E32" s="19">
        <v>1.407</v>
      </c>
      <c r="F32" s="19">
        <v>2.7829999999999999</v>
      </c>
      <c r="G32" s="19">
        <v>2.6749999999999998</v>
      </c>
      <c r="H32" s="19">
        <v>2.673</v>
      </c>
      <c r="I32" s="19">
        <v>2.86</v>
      </c>
      <c r="J32" s="19">
        <v>4.3810000000000002</v>
      </c>
      <c r="K32" s="19">
        <v>3.75</v>
      </c>
      <c r="L32" s="19">
        <v>2.1419999999999999</v>
      </c>
    </row>
    <row r="33" spans="1:12" ht="15.4" customHeight="1" x14ac:dyDescent="0.25">
      <c r="A33" s="18"/>
      <c r="B33" s="17" t="s">
        <v>17</v>
      </c>
      <c r="C33" s="19">
        <v>2.8650000000000002</v>
      </c>
      <c r="D33" s="19">
        <v>2.544</v>
      </c>
      <c r="E33" s="19">
        <v>1.407</v>
      </c>
      <c r="F33" s="19">
        <v>2.7829999999999999</v>
      </c>
      <c r="G33" s="19">
        <v>2.6749999999999998</v>
      </c>
      <c r="H33" s="19">
        <v>2.673</v>
      </c>
      <c r="I33" s="19">
        <v>2.86</v>
      </c>
      <c r="J33" s="19">
        <v>4.3810000000000002</v>
      </c>
      <c r="K33" s="19">
        <v>3.75</v>
      </c>
      <c r="L33" s="19">
        <v>2.1419999999999999</v>
      </c>
    </row>
    <row r="34" spans="1:12" ht="15.4" customHeight="1" x14ac:dyDescent="0.25">
      <c r="A34" s="18"/>
      <c r="B34" s="17" t="s">
        <v>16</v>
      </c>
      <c r="C34" s="19">
        <v>8.0709999999999997</v>
      </c>
      <c r="D34" s="19">
        <v>10.422000000000001</v>
      </c>
      <c r="E34" s="19">
        <v>24.045000000000002</v>
      </c>
      <c r="F34" s="19">
        <v>15.331</v>
      </c>
      <c r="G34" s="19">
        <v>17.233000000000001</v>
      </c>
      <c r="H34" s="19">
        <v>16.876999999999999</v>
      </c>
      <c r="I34" s="19">
        <v>12.124000000000001</v>
      </c>
      <c r="J34" s="19">
        <v>11.622</v>
      </c>
      <c r="K34" s="19">
        <v>5.4710000000000001</v>
      </c>
      <c r="L34" s="19">
        <v>2.073</v>
      </c>
    </row>
    <row r="35" spans="1:12" ht="15.4" customHeight="1" x14ac:dyDescent="0.25">
      <c r="A35" s="18"/>
      <c r="B35" s="17" t="s">
        <v>15</v>
      </c>
      <c r="C35" s="19">
        <v>79.085999999999999</v>
      </c>
      <c r="D35" s="19">
        <v>79.563000000000002</v>
      </c>
      <c r="E35" s="19">
        <v>77.947999999999993</v>
      </c>
      <c r="F35" s="19">
        <v>82.185000000000002</v>
      </c>
      <c r="G35" s="19">
        <v>83.646000000000001</v>
      </c>
      <c r="H35" s="19">
        <v>84.123999999999995</v>
      </c>
      <c r="I35" s="19">
        <v>84.835999999999999</v>
      </c>
      <c r="J35" s="19">
        <v>85.131</v>
      </c>
      <c r="K35" s="19">
        <v>77.804000000000002</v>
      </c>
      <c r="L35" s="19">
        <v>62.527000000000001</v>
      </c>
    </row>
    <row r="36" spans="1:12" ht="15.4" customHeight="1" x14ac:dyDescent="0.25">
      <c r="A36" s="18"/>
      <c r="B36" s="17" t="s">
        <v>14</v>
      </c>
      <c r="C36" s="14" t="s">
        <v>5</v>
      </c>
      <c r="D36" s="14" t="s">
        <v>5</v>
      </c>
      <c r="E36" s="14" t="s">
        <v>5</v>
      </c>
      <c r="F36" s="14" t="s">
        <v>5</v>
      </c>
      <c r="G36" s="14" t="s">
        <v>5</v>
      </c>
      <c r="H36" s="14" t="s">
        <v>5</v>
      </c>
      <c r="I36" s="14" t="s">
        <v>5</v>
      </c>
      <c r="J36" s="14" t="s">
        <v>5</v>
      </c>
      <c r="K36" s="14" t="s">
        <v>5</v>
      </c>
      <c r="L36" s="14" t="s">
        <v>5</v>
      </c>
    </row>
    <row r="37" spans="1:12" ht="15.4" customHeight="1" x14ac:dyDescent="0.25">
      <c r="A37" s="18"/>
      <c r="B37" s="17" t="s">
        <v>13</v>
      </c>
      <c r="C37" s="19">
        <v>12.39</v>
      </c>
      <c r="D37" s="19">
        <v>9.5950000000000006</v>
      </c>
      <c r="E37" s="19">
        <v>4.1589999999999998</v>
      </c>
      <c r="F37" s="19">
        <v>6.5229999999999997</v>
      </c>
      <c r="G37" s="19">
        <v>5.8029999999999999</v>
      </c>
      <c r="H37" s="19">
        <v>5.9249999999999998</v>
      </c>
      <c r="I37" s="19">
        <v>8.2479999999999993</v>
      </c>
      <c r="J37" s="19">
        <v>8.6039999999999992</v>
      </c>
      <c r="K37" s="19">
        <v>18.277000000000001</v>
      </c>
      <c r="L37" s="19">
        <v>48.241999999999997</v>
      </c>
    </row>
    <row r="38" spans="1:12" ht="15.4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15.4" customHeight="1" x14ac:dyDescent="0.25">
      <c r="A39" s="20"/>
      <c r="B39" s="21" t="s">
        <v>12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2" ht="15.4" customHeight="1" x14ac:dyDescent="0.25">
      <c r="A40" s="18"/>
      <c r="B40" s="17" t="s">
        <v>11</v>
      </c>
      <c r="C40" s="16">
        <v>259.54918400000003</v>
      </c>
      <c r="D40" s="16">
        <v>96.315788999999995</v>
      </c>
      <c r="E40" s="16">
        <v>56.935943999999999</v>
      </c>
      <c r="F40" s="16">
        <v>6.3759560000000004</v>
      </c>
      <c r="G40" s="16">
        <v>41.310791000000002</v>
      </c>
      <c r="H40" s="16">
        <v>78.705368000000007</v>
      </c>
      <c r="I40" s="16">
        <v>58.689078000000002</v>
      </c>
      <c r="J40" s="16">
        <v>445.65871800000002</v>
      </c>
      <c r="K40" s="16">
        <v>51.908442999999998</v>
      </c>
      <c r="L40" s="16">
        <v>840.99048000000005</v>
      </c>
    </row>
    <row r="41" spans="1:12" ht="15.4" customHeight="1" x14ac:dyDescent="0.25">
      <c r="A41" s="18"/>
      <c r="B41" s="17" t="s">
        <v>10</v>
      </c>
      <c r="C41" s="16">
        <v>536.49673499999994</v>
      </c>
      <c r="D41" s="16">
        <v>563.65605300000004</v>
      </c>
      <c r="E41" s="16">
        <v>487.36181800000003</v>
      </c>
      <c r="F41" s="16">
        <v>530.03691200000003</v>
      </c>
      <c r="G41" s="16">
        <v>464.77086300000002</v>
      </c>
      <c r="H41" s="16">
        <v>465.04786799999999</v>
      </c>
      <c r="I41" s="16">
        <v>353.48929099999998</v>
      </c>
      <c r="J41" s="16">
        <v>426.20222200000001</v>
      </c>
      <c r="K41" s="16">
        <v>383.63770499999998</v>
      </c>
      <c r="L41" s="16">
        <v>369.45064000000002</v>
      </c>
    </row>
    <row r="42" spans="1:12" ht="25.35" customHeight="1" x14ac:dyDescent="0.25">
      <c r="A42" s="18"/>
      <c r="B42" s="17" t="s">
        <v>9</v>
      </c>
      <c r="C42" s="14" t="s">
        <v>2</v>
      </c>
      <c r="D42" s="14" t="s">
        <v>2</v>
      </c>
      <c r="E42" s="14" t="s">
        <v>2</v>
      </c>
      <c r="F42" s="14" t="s">
        <v>2</v>
      </c>
      <c r="G42" s="14" t="s">
        <v>2</v>
      </c>
      <c r="H42" s="14" t="s">
        <v>2</v>
      </c>
      <c r="I42" s="14" t="s">
        <v>2</v>
      </c>
      <c r="J42" s="14" t="s">
        <v>2</v>
      </c>
      <c r="K42" s="19">
        <v>3.83</v>
      </c>
      <c r="L42" s="19">
        <v>5.3609999999999998</v>
      </c>
    </row>
    <row r="43" spans="1:12" ht="15.4" customHeight="1" x14ac:dyDescent="0.25">
      <c r="A43" s="18"/>
      <c r="B43" s="17" t="s">
        <v>8</v>
      </c>
      <c r="C43" s="14" t="s">
        <v>2</v>
      </c>
      <c r="D43" s="14" t="s">
        <v>2</v>
      </c>
      <c r="E43" s="14" t="s">
        <v>2</v>
      </c>
      <c r="F43" s="14" t="s">
        <v>2</v>
      </c>
      <c r="G43" s="14" t="s">
        <v>2</v>
      </c>
      <c r="H43" s="14" t="s">
        <v>2</v>
      </c>
      <c r="I43" s="14" t="s">
        <v>2</v>
      </c>
      <c r="J43" s="14" t="s">
        <v>2</v>
      </c>
      <c r="K43" s="16">
        <v>14.695</v>
      </c>
      <c r="L43" s="16">
        <v>19.804639999999999</v>
      </c>
    </row>
    <row r="44" spans="1:12" ht="15.4" customHeight="1" x14ac:dyDescent="0.25">
      <c r="A44" s="18"/>
      <c r="B44" s="17" t="s">
        <v>7</v>
      </c>
      <c r="C44" s="16">
        <v>874.12397999999996</v>
      </c>
      <c r="D44" s="16">
        <v>803.56228099999998</v>
      </c>
      <c r="E44" s="16">
        <v>666.63153799999998</v>
      </c>
      <c r="F44" s="16">
        <v>827.27514699999995</v>
      </c>
      <c r="G44" s="16">
        <v>898.8</v>
      </c>
      <c r="H44" s="16">
        <v>923.39183800000001</v>
      </c>
      <c r="I44" s="16">
        <v>889.43737599999997</v>
      </c>
      <c r="J44" s="16">
        <v>1244.461538</v>
      </c>
      <c r="K44" s="16">
        <v>1071.7138520000001</v>
      </c>
      <c r="L44" s="16">
        <v>3099.3469599999999</v>
      </c>
    </row>
    <row r="45" spans="1:12" ht="15.4" customHeight="1" x14ac:dyDescent="0.25">
      <c r="A45" s="18"/>
      <c r="B45" s="17" t="s">
        <v>6</v>
      </c>
      <c r="C45" s="14" t="s">
        <v>2</v>
      </c>
      <c r="D45" s="14" t="s">
        <v>2</v>
      </c>
      <c r="E45" s="14" t="s">
        <v>2</v>
      </c>
      <c r="F45" s="14" t="s">
        <v>2</v>
      </c>
      <c r="G45" s="14" t="s">
        <v>2</v>
      </c>
      <c r="H45" s="14" t="s">
        <v>2</v>
      </c>
      <c r="I45" s="14" t="s">
        <v>2</v>
      </c>
      <c r="J45" s="14" t="s">
        <v>2</v>
      </c>
      <c r="K45" s="14" t="s">
        <v>2</v>
      </c>
      <c r="L45" s="14" t="s">
        <v>2</v>
      </c>
    </row>
    <row r="46" spans="1:12" ht="15.4" customHeight="1" x14ac:dyDescent="0.25">
      <c r="A46" s="18"/>
      <c r="B46" s="17" t="s">
        <v>4</v>
      </c>
      <c r="C46" s="16">
        <v>1105.289184</v>
      </c>
      <c r="D46" s="16">
        <v>1009.965614</v>
      </c>
      <c r="E46" s="16">
        <v>855.22664299999997</v>
      </c>
      <c r="F46" s="16">
        <v>1006.6064710000001</v>
      </c>
      <c r="G46" s="16">
        <v>1074.5345319999999</v>
      </c>
      <c r="H46" s="16">
        <v>1097.654706</v>
      </c>
      <c r="I46" s="16">
        <v>1048.4245390000001</v>
      </c>
      <c r="J46" s="16">
        <v>1461.8164959999999</v>
      </c>
      <c r="K46" s="16">
        <v>1377.4556560000001</v>
      </c>
      <c r="L46" s="16">
        <v>4956.8275199999998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O3" sqref="O3"/>
    </sheetView>
  </sheetViews>
  <sheetFormatPr defaultRowHeight="15" x14ac:dyDescent="0.25"/>
  <cols>
    <col min="1" max="1" width="26.28515625" customWidth="1"/>
  </cols>
  <sheetData>
    <row r="1" spans="1:12" x14ac:dyDescent="0.25">
      <c r="A1" s="53" t="s">
        <v>173</v>
      </c>
    </row>
    <row r="2" spans="1:12" x14ac:dyDescent="0.25">
      <c r="A2" t="s">
        <v>159</v>
      </c>
      <c r="B2">
        <v>2005</v>
      </c>
      <c r="C2">
        <v>2006</v>
      </c>
      <c r="D2">
        <v>2007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>
        <v>2014</v>
      </c>
    </row>
    <row r="3" spans="1:12" x14ac:dyDescent="0.25">
      <c r="A3" t="s">
        <v>160</v>
      </c>
      <c r="B3" s="46">
        <v>2.5608339999999998</v>
      </c>
      <c r="C3" s="46">
        <v>2.6013989999999998</v>
      </c>
      <c r="D3" s="46">
        <v>2.001474</v>
      </c>
      <c r="E3" s="46">
        <v>3.4519869999999999</v>
      </c>
      <c r="F3" s="46">
        <v>3.2910849999999998</v>
      </c>
      <c r="G3" s="46">
        <v>2.8840880000000002</v>
      </c>
      <c r="H3" s="46">
        <v>2.0555789999999998</v>
      </c>
      <c r="I3" s="46">
        <v>4.1839529999999998</v>
      </c>
      <c r="J3" s="46">
        <v>3.4078940000000002</v>
      </c>
      <c r="K3" s="46">
        <v>7.9953279999999998</v>
      </c>
    </row>
    <row r="4" spans="1:12" x14ac:dyDescent="0.25">
      <c r="A4" t="s">
        <v>161</v>
      </c>
      <c r="B4" s="46">
        <v>-0.62672500000000042</v>
      </c>
      <c r="C4" s="46">
        <v>-0.45433999999999974</v>
      </c>
      <c r="D4" s="46">
        <v>-1.4606620000000006</v>
      </c>
      <c r="E4" s="46">
        <v>-1.1023950000000005</v>
      </c>
      <c r="F4" s="46">
        <v>-1.0960229999999989</v>
      </c>
      <c r="G4" s="46">
        <v>-0.86851500000000215</v>
      </c>
      <c r="H4" s="46">
        <v>-0.70985699999999952</v>
      </c>
      <c r="I4" s="46">
        <v>-1.0372929999999974</v>
      </c>
      <c r="J4" s="46">
        <v>-0.95750200000000163</v>
      </c>
      <c r="K4" s="46">
        <v>-20.201210000000003</v>
      </c>
    </row>
    <row r="5" spans="1:12" x14ac:dyDescent="0.25">
      <c r="A5" t="s">
        <v>162</v>
      </c>
      <c r="B5" s="46">
        <v>4.127694</v>
      </c>
      <c r="C5" s="46">
        <v>4.4757579999999999</v>
      </c>
      <c r="D5" s="46">
        <v>5.9451590000000003</v>
      </c>
      <c r="E5" s="46">
        <v>5.4629300000000001</v>
      </c>
      <c r="F5" s="46">
        <v>5.4231179999999997</v>
      </c>
      <c r="G5" s="46">
        <v>5.5909370000000003</v>
      </c>
      <c r="H5" s="46">
        <v>5.8862399999999999</v>
      </c>
      <c r="I5" s="46">
        <v>5.6665669999999997</v>
      </c>
      <c r="J5" s="46">
        <v>6.5859740000000002</v>
      </c>
      <c r="K5" s="46">
        <v>7.1221800000000002</v>
      </c>
    </row>
    <row r="6" spans="1:12" x14ac:dyDescent="0.25">
      <c r="A6" t="s">
        <v>168</v>
      </c>
      <c r="B6" s="46">
        <v>3.254607</v>
      </c>
      <c r="C6" s="46">
        <v>3.2877079999999999</v>
      </c>
      <c r="D6" s="46">
        <v>3.0468600000000001</v>
      </c>
      <c r="E6" s="46">
        <v>3.48142</v>
      </c>
      <c r="F6" s="46">
        <v>4.9181400000000002</v>
      </c>
      <c r="G6" s="46">
        <v>4.991619</v>
      </c>
      <c r="H6" s="46">
        <v>5.4440099999999996</v>
      </c>
      <c r="I6" s="46">
        <v>5.7839729999999996</v>
      </c>
      <c r="J6" s="46">
        <v>5.1931279999999997</v>
      </c>
      <c r="K6" s="46">
        <v>45.139057000000001</v>
      </c>
    </row>
    <row r="7" spans="1:12" x14ac:dyDescent="0.25"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2" x14ac:dyDescent="0.25">
      <c r="A8" t="s">
        <v>163</v>
      </c>
      <c r="B8" s="46">
        <v>0.74999499999999997</v>
      </c>
      <c r="C8" s="46">
        <v>0.749915</v>
      </c>
      <c r="D8" s="46">
        <v>0</v>
      </c>
      <c r="E8" s="46">
        <v>4.2999999999999997E-2</v>
      </c>
      <c r="F8" s="46">
        <v>4.2999999999999997E-2</v>
      </c>
      <c r="G8" s="46">
        <v>0.04</v>
      </c>
      <c r="H8" s="46">
        <v>0.134905</v>
      </c>
      <c r="I8" s="46">
        <v>3.6999999999999998E-2</v>
      </c>
      <c r="J8" s="46">
        <v>1.154585</v>
      </c>
      <c r="K8" s="46">
        <v>1.313518</v>
      </c>
    </row>
    <row r="9" spans="1:12" x14ac:dyDescent="0.25">
      <c r="A9" t="s">
        <v>164</v>
      </c>
      <c r="B9" s="46">
        <v>8.5664149999999992</v>
      </c>
      <c r="C9" s="46">
        <v>9.1606100000000001</v>
      </c>
      <c r="D9" s="46">
        <v>9.5328309999999998</v>
      </c>
      <c r="E9" s="46">
        <v>11.250942</v>
      </c>
      <c r="F9" s="46">
        <v>12.493320000000001</v>
      </c>
      <c r="G9" s="46">
        <v>12.558128999999999</v>
      </c>
      <c r="H9" s="46">
        <v>12.541067</v>
      </c>
      <c r="I9" s="46">
        <v>14.5602</v>
      </c>
      <c r="J9" s="46">
        <v>13.074909</v>
      </c>
      <c r="K9" s="46">
        <v>38.741836999999997</v>
      </c>
    </row>
    <row r="10" spans="1:12" x14ac:dyDescent="0.25"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2" x14ac:dyDescent="0.25">
      <c r="A11" t="s">
        <v>165</v>
      </c>
      <c r="B11" s="46">
        <v>5.2576679999999998</v>
      </c>
      <c r="C11" s="46">
        <v>6.4256789999999997</v>
      </c>
      <c r="D11" s="46">
        <v>6.9692740000000004</v>
      </c>
      <c r="E11" s="46">
        <v>7.2085020000000002</v>
      </c>
      <c r="F11" s="46">
        <v>6.4603149999999996</v>
      </c>
      <c r="G11" s="46">
        <v>6.3246510000000002</v>
      </c>
      <c r="H11" s="46">
        <v>4.9841990000000003</v>
      </c>
      <c r="I11" s="46">
        <v>4.9865659999999998</v>
      </c>
      <c r="J11" s="46">
        <v>4.6803800000000004</v>
      </c>
      <c r="K11" s="46">
        <v>4.6181330000000003</v>
      </c>
    </row>
    <row r="12" spans="1:12" x14ac:dyDescent="0.25">
      <c r="A12" t="s">
        <v>166</v>
      </c>
      <c r="B12" s="46">
        <v>1.8962300000000001</v>
      </c>
      <c r="C12" s="46">
        <v>0.75139100000000003</v>
      </c>
      <c r="D12" s="46">
        <v>0.63915500000000003</v>
      </c>
      <c r="E12" s="46">
        <v>0.41892099999999999</v>
      </c>
      <c r="F12" s="46">
        <v>0.59799199999999997</v>
      </c>
      <c r="G12" s="46">
        <v>1.231663</v>
      </c>
      <c r="H12" s="46">
        <v>1.048827</v>
      </c>
      <c r="I12" s="46">
        <v>3.9454790000000002</v>
      </c>
      <c r="J12" s="46">
        <v>1.3662810000000001</v>
      </c>
      <c r="K12" s="46">
        <v>7.5217309999999999</v>
      </c>
    </row>
    <row r="13" spans="1:12" x14ac:dyDescent="0.25">
      <c r="A13" t="s">
        <v>167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</row>
    <row r="15" spans="1:12" x14ac:dyDescent="0.25">
      <c r="A15" s="47" t="s">
        <v>169</v>
      </c>
      <c r="B15" s="52">
        <f>C22/1000</f>
        <v>1418.7360000000001</v>
      </c>
      <c r="C15" s="52">
        <f>D22/1000</f>
        <v>1360.2170000000001</v>
      </c>
      <c r="D15" s="52">
        <f>E22/1000</f>
        <v>1336.444</v>
      </c>
      <c r="E15" s="52">
        <f>F22/1000</f>
        <v>1385.789</v>
      </c>
      <c r="F15" s="52">
        <f>G22/1000</f>
        <v>1401.056</v>
      </c>
      <c r="G15" s="52">
        <f>H22/1000</f>
        <v>1303.498</v>
      </c>
      <c r="H15" s="52">
        <f>I22/1000</f>
        <v>1240.298</v>
      </c>
      <c r="I15" s="52">
        <f>J22/1000</f>
        <v>1182.6880000000001</v>
      </c>
      <c r="J15" s="52">
        <f>K22/1000</f>
        <v>1014.442</v>
      </c>
      <c r="K15" s="52">
        <f>L22/1000</f>
        <v>947.351</v>
      </c>
      <c r="L15" s="47"/>
    </row>
    <row r="16" spans="1:12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</row>
    <row r="17" spans="1:12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18" spans="1:12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1:12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x14ac:dyDescent="0.25">
      <c r="A21" s="48"/>
      <c r="B21" s="49">
        <v>2004</v>
      </c>
      <c r="C21" s="49">
        <v>2005</v>
      </c>
      <c r="D21" s="49">
        <v>2006</v>
      </c>
      <c r="E21" s="49">
        <v>2007</v>
      </c>
      <c r="F21" s="49">
        <v>2008</v>
      </c>
      <c r="G21" s="49">
        <v>2009</v>
      </c>
      <c r="H21" s="49">
        <v>2010</v>
      </c>
      <c r="I21" s="49">
        <v>2011</v>
      </c>
      <c r="J21" s="49">
        <v>2012</v>
      </c>
      <c r="K21" s="49">
        <v>2013</v>
      </c>
      <c r="L21" s="49">
        <v>2014</v>
      </c>
    </row>
    <row r="22" spans="1:12" x14ac:dyDescent="0.25">
      <c r="A22" s="50" t="s">
        <v>170</v>
      </c>
      <c r="B22" s="51">
        <v>1374818</v>
      </c>
      <c r="C22" s="51">
        <v>1418736</v>
      </c>
      <c r="D22" s="51">
        <v>1360217</v>
      </c>
      <c r="E22" s="51">
        <v>1336444</v>
      </c>
      <c r="F22" s="51">
        <v>1385789</v>
      </c>
      <c r="G22" s="51">
        <v>1401056</v>
      </c>
      <c r="H22" s="51">
        <v>1303498</v>
      </c>
      <c r="I22" s="51">
        <v>1240298</v>
      </c>
      <c r="J22" s="51">
        <v>1182688</v>
      </c>
      <c r="K22" s="51">
        <v>1014442</v>
      </c>
      <c r="L22" s="51">
        <v>947351</v>
      </c>
    </row>
    <row r="23" spans="1:12" x14ac:dyDescent="0.25">
      <c r="A23" s="50" t="s">
        <v>171</v>
      </c>
      <c r="B23" s="51">
        <v>10880220</v>
      </c>
      <c r="C23" s="51">
        <v>10644670</v>
      </c>
      <c r="D23" s="51">
        <v>9830456</v>
      </c>
      <c r="E23" s="51">
        <v>9355438</v>
      </c>
      <c r="F23" s="51">
        <v>8895572</v>
      </c>
      <c r="G23" s="51">
        <v>8879119</v>
      </c>
      <c r="H23" s="51">
        <v>8555522</v>
      </c>
      <c r="I23" s="51">
        <v>8412180</v>
      </c>
      <c r="J23" s="51">
        <v>8416460</v>
      </c>
      <c r="K23" s="51">
        <v>8299996</v>
      </c>
      <c r="L23" s="51">
        <v>8217999</v>
      </c>
    </row>
    <row r="24" spans="1:12" x14ac:dyDescent="0.25">
      <c r="A24" s="50" t="s">
        <v>172</v>
      </c>
      <c r="B24" s="51">
        <v>408052</v>
      </c>
      <c r="C24" s="51">
        <v>414473</v>
      </c>
      <c r="D24" s="51">
        <v>411923</v>
      </c>
      <c r="E24" s="51">
        <v>415177</v>
      </c>
      <c r="F24" s="51">
        <v>428832</v>
      </c>
      <c r="G24" s="51">
        <v>432983</v>
      </c>
      <c r="H24" s="51">
        <v>448837</v>
      </c>
      <c r="I24" s="51">
        <v>454754</v>
      </c>
      <c r="J24" s="51">
        <v>454000</v>
      </c>
      <c r="K24" s="51">
        <v>459000</v>
      </c>
      <c r="L24" s="51">
        <v>465000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YAHOO</vt:lpstr>
      <vt:lpstr>Balance + P&amp;G</vt:lpstr>
      <vt:lpstr>Ratios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 Pizarro, Alberto</dc:creator>
  <cp:lastModifiedBy>Pablo Fernández</cp:lastModifiedBy>
  <dcterms:created xsi:type="dcterms:W3CDTF">2014-09-17T08:22:25Z</dcterms:created>
  <dcterms:modified xsi:type="dcterms:W3CDTF">2015-05-12T11:32:07Z</dcterms:modified>
</cp:coreProperties>
</file>