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600" windowWidth="20730" windowHeight="11445" activeTab="3"/>
  </bookViews>
  <sheets>
    <sheet name="AMAZON" sheetId="5" r:id="rId1"/>
    <sheet name="Balance + P&amp;G" sheetId="6" r:id="rId2"/>
    <sheet name="Ratios" sheetId="7" r:id="rId3"/>
    <sheet name="Sheet1" sheetId="8" r:id="rId4"/>
  </sheets>
  <calcPr calcId="145621"/>
</workbook>
</file>

<file path=xl/calcChain.xml><?xml version="1.0" encoding="utf-8"?>
<calcChain xmlns="http://schemas.openxmlformats.org/spreadsheetml/2006/main">
  <c r="C15" i="8" l="1"/>
  <c r="D15" i="8"/>
  <c r="E15" i="8"/>
  <c r="F15" i="8"/>
  <c r="G15" i="8"/>
  <c r="H15" i="8"/>
  <c r="I15" i="8"/>
  <c r="J15" i="8"/>
  <c r="K15" i="8"/>
  <c r="B15" i="8"/>
  <c r="S111" i="6" l="1"/>
  <c r="S110" i="6"/>
  <c r="AH111" i="6"/>
  <c r="AH110" i="6"/>
  <c r="AE111" i="6"/>
  <c r="AE110" i="6"/>
  <c r="AB111" i="6"/>
  <c r="AB110" i="6"/>
  <c r="Y111" i="6"/>
  <c r="Y110" i="6"/>
  <c r="V111" i="6"/>
  <c r="V110" i="6"/>
  <c r="N111" i="6"/>
  <c r="N110" i="6"/>
  <c r="K111" i="6"/>
  <c r="K110" i="6"/>
  <c r="H111" i="6"/>
  <c r="H110" i="6"/>
  <c r="E111" i="6"/>
  <c r="E110" i="6"/>
  <c r="S108" i="6"/>
  <c r="S103" i="6" s="1"/>
  <c r="S107" i="6"/>
  <c r="S105" i="6"/>
  <c r="S104" i="6"/>
  <c r="S102" i="6"/>
  <c r="AH108" i="6"/>
  <c r="AH107" i="6"/>
  <c r="AH105" i="6"/>
  <c r="AH104" i="6"/>
  <c r="AH103" i="6"/>
  <c r="AH102" i="6"/>
  <c r="AE108" i="6"/>
  <c r="AE107" i="6"/>
  <c r="AE105" i="6"/>
  <c r="AE104" i="6"/>
  <c r="AE103" i="6"/>
  <c r="AE102" i="6"/>
  <c r="AB108" i="6"/>
  <c r="AB107" i="6"/>
  <c r="AB103" i="6" s="1"/>
  <c r="AB105" i="6"/>
  <c r="AB104" i="6"/>
  <c r="AB102" i="6"/>
  <c r="Y108" i="6"/>
  <c r="Y107" i="6"/>
  <c r="Y103" i="6" s="1"/>
  <c r="Y105" i="6"/>
  <c r="Y104" i="6"/>
  <c r="Y102" i="6"/>
  <c r="V108" i="6"/>
  <c r="V107" i="6"/>
  <c r="V105" i="6"/>
  <c r="V104" i="6"/>
  <c r="V103" i="6"/>
  <c r="V102" i="6"/>
  <c r="N108" i="6"/>
  <c r="N107" i="6"/>
  <c r="N105" i="6"/>
  <c r="N104" i="6"/>
  <c r="N103" i="6"/>
  <c r="N102" i="6"/>
  <c r="K108" i="6"/>
  <c r="K107" i="6"/>
  <c r="K103" i="6" s="1"/>
  <c r="K105" i="6"/>
  <c r="K104" i="6"/>
  <c r="K102" i="6"/>
  <c r="H108" i="6"/>
  <c r="H107" i="6"/>
  <c r="H105" i="6"/>
  <c r="H104" i="6"/>
  <c r="H103" i="6"/>
  <c r="H102" i="6"/>
  <c r="E103" i="6"/>
  <c r="E108" i="6"/>
  <c r="E107" i="6"/>
  <c r="E104" i="6"/>
  <c r="E105" i="6"/>
  <c r="E102" i="6"/>
</calcChain>
</file>

<file path=xl/sharedStrings.xml><?xml version="1.0" encoding="utf-8"?>
<sst xmlns="http://schemas.openxmlformats.org/spreadsheetml/2006/main" count="368" uniqueCount="161">
  <si>
    <t>AMAZON.COM, INC.</t>
  </si>
  <si>
    <t xml:space="preserve"> Balance de situación</t>
  </si>
  <si>
    <t>Memoria anual/Consolidados</t>
  </si>
  <si>
    <t>31/12/2005</t>
  </si>
  <si>
    <t>31/12/2006</t>
  </si>
  <si>
    <t>31/12/2007</t>
  </si>
  <si>
    <t>31/12/2008</t>
  </si>
  <si>
    <t>31/12/2009</t>
  </si>
  <si>
    <t>31/12/2010</t>
  </si>
  <si>
    <t>31/12/2011</t>
  </si>
  <si>
    <t>31/12/2012</t>
  </si>
  <si>
    <t>31/12/2013</t>
  </si>
  <si>
    <t>mil USD</t>
  </si>
  <si>
    <t>12 meses</t>
  </si>
  <si>
    <t>Aprobado</t>
  </si>
  <si>
    <t>Local GAAP</t>
  </si>
  <si>
    <t>10-K</t>
  </si>
  <si>
    <t>Activos</t>
  </si>
  <si>
    <t xml:space="preserve"> Total Activo Circulante</t>
  </si>
  <si>
    <t xml:space="preserve">  Inventario neto declarado</t>
  </si>
  <si>
    <t>n.d.</t>
  </si>
  <si>
    <t xml:space="preserve">  Cuentas por cobrar netas</t>
  </si>
  <si>
    <t xml:space="preserve">   Cuentas por cobrar</t>
  </si>
  <si>
    <t xml:space="preserve">   Cuentas Dudosas</t>
  </si>
  <si>
    <t xml:space="preserve">   Gastos pagados por anticipado y Adelantos</t>
  </si>
  <si>
    <t xml:space="preserve">   Total de efectivo e inversiones a corto plazo</t>
  </si>
  <si>
    <t xml:space="preserve">    Dinero en efectivo o equivalentes</t>
  </si>
  <si>
    <t xml:space="preserve">    Inversiones a Corto Plazo</t>
  </si>
  <si>
    <t xml:space="preserve"> Activos fijos</t>
  </si>
  <si>
    <t xml:space="preserve">  Net Property, Plant &amp; Equipment</t>
  </si>
  <si>
    <t xml:space="preserve">   Tierra</t>
  </si>
  <si>
    <t xml:space="preserve">   Instalaciones técnicas y maquinaria</t>
  </si>
  <si>
    <t xml:space="preserve">   Otras Propiedades, Planta y Equipo</t>
  </si>
  <si>
    <t xml:space="preserve">   Amortización acumulada., n.e.s.</t>
  </si>
  <si>
    <t xml:space="preserve">  Intangibles</t>
  </si>
  <si>
    <t xml:space="preserve">  Otros activos fijos</t>
  </si>
  <si>
    <t xml:space="preserve"> ACTIVOS TOTALES</t>
  </si>
  <si>
    <t xml:space="preserve"> Pasivos</t>
  </si>
  <si>
    <t xml:space="preserve"> Total pasivos corrientes</t>
  </si>
  <si>
    <t xml:space="preserve">  Préstamos</t>
  </si>
  <si>
    <t xml:space="preserve">  Acreedores comerciales</t>
  </si>
  <si>
    <t xml:space="preserve">  Otro</t>
  </si>
  <si>
    <t xml:space="preserve">   Otros acreedores</t>
  </si>
  <si>
    <t xml:space="preserve">   Otros pasivos circulantes</t>
  </si>
  <si>
    <t xml:space="preserve"> No hay Pasivo Corriente</t>
  </si>
  <si>
    <t xml:space="preserve">  Total Interés Deuda LP</t>
  </si>
  <si>
    <t xml:space="preserve">   Préstamos Bancarios</t>
  </si>
  <si>
    <t xml:space="preserve">   Pasivos de arrendamiento</t>
  </si>
  <si>
    <t xml:space="preserve">  Otros pasivos no corrientes</t>
  </si>
  <si>
    <t xml:space="preserve">   Otras deudas a LP sin devengo de intereses</t>
  </si>
  <si>
    <t xml:space="preserve"> TOTAL PASIVO Y DEUDA</t>
  </si>
  <si>
    <t xml:space="preserve"> Patrimonio neto total</t>
  </si>
  <si>
    <t xml:space="preserve">  Capital Social</t>
  </si>
  <si>
    <t xml:space="preserve">   Primas de acciones</t>
  </si>
  <si>
    <t xml:space="preserve">   Acciones en Tesorería</t>
  </si>
  <si>
    <t xml:space="preserve">   Utilidades Retenidas</t>
  </si>
  <si>
    <t xml:space="preserve">   Otros reservas de Accionistas</t>
  </si>
  <si>
    <t xml:space="preserve"> TOTAL PASIVO Y CAPITAL</t>
  </si>
  <si>
    <t xml:space="preserve"> Activos Netos</t>
  </si>
  <si>
    <t xml:space="preserve"> Deuda Neta</t>
  </si>
  <si>
    <t xml:space="preserve"> Valor empresarial</t>
  </si>
  <si>
    <t>Número empleados</t>
  </si>
  <si>
    <t xml:space="preserve"> Cuenta de Pérdidas y Ganancias</t>
  </si>
  <si>
    <t xml:space="preserve"> Coste de bienes vendidos</t>
  </si>
  <si>
    <t xml:space="preserve"> Gastos de Investigación y Desarrollo</t>
  </si>
  <si>
    <t xml:space="preserve"> Otros artículos de funcionamiento</t>
  </si>
  <si>
    <t xml:space="preserve"> EBITDA</t>
  </si>
  <si>
    <t xml:space="preserve"> Depreciación Total, Amort. Y Depl.</t>
  </si>
  <si>
    <t xml:space="preserve">  Depreciación</t>
  </si>
  <si>
    <t xml:space="preserve">  Amortización &amp; Agotamiento</t>
  </si>
  <si>
    <t xml:space="preserve"> Utilidad de la Operación después de Amortización y Depreciación</t>
  </si>
  <si>
    <t xml:space="preserve"> Ganancias antes de intereses e impuestos</t>
  </si>
  <si>
    <t xml:space="preserve">  Ingresos financieros</t>
  </si>
  <si>
    <t xml:space="preserve"> P&amp;G Financieras</t>
  </si>
  <si>
    <t xml:space="preserve"> Other Non Oper./ Financial Inc./ Exp.</t>
  </si>
  <si>
    <t xml:space="preserve"> Ganancias antes de impuestos</t>
  </si>
  <si>
    <t xml:space="preserve"> Impuesto a las Ganancias</t>
  </si>
  <si>
    <t xml:space="preserve"> Ganancias después de impuestos</t>
  </si>
  <si>
    <t xml:space="preserve"> Otro</t>
  </si>
  <si>
    <t xml:space="preserve"> Partidas extraordinarias después de impuestos</t>
  </si>
  <si>
    <t xml:space="preserve"> Beneficio Neto</t>
  </si>
  <si>
    <t xml:space="preserve"> Dividendos ordinarios</t>
  </si>
  <si>
    <t>Total de activos por empleado (th)</t>
  </si>
  <si>
    <t>n.s.</t>
  </si>
  <si>
    <t>Capital de trabajo por empleado (th)</t>
  </si>
  <si>
    <t>Recursos propios por empleado (th)</t>
  </si>
  <si>
    <t>Coste medio de los empleados (th)</t>
  </si>
  <si>
    <t>Costes de los trabajadores / Ingresos de explotación (%)</t>
  </si>
  <si>
    <t>Ingresos de explotación por empleado (mil)</t>
  </si>
  <si>
    <t>Beneficio por empleado (th)</t>
  </si>
  <si>
    <t>Ratios por empleado</t>
  </si>
  <si>
    <t>Engranaje (%)</t>
  </si>
  <si>
    <t>Solvency ratio (Liability based) (%)</t>
  </si>
  <si>
    <t>Coeficiente de solvencia (%)</t>
  </si>
  <si>
    <t>Ratio de liquidez de accionistas (x)</t>
  </si>
  <si>
    <t>Ratio de liquidez (x)</t>
  </si>
  <si>
    <t>Ratio actual (x)</t>
  </si>
  <si>
    <t>Ratios estructurales</t>
  </si>
  <si>
    <t>Gastos I&amp;D / Ingresos explotación (%)</t>
  </si>
  <si>
    <t>Ingresos de exportación / Ingresos explotación (%)</t>
  </si>
  <si>
    <t>Período de crédito (días)</t>
  </si>
  <si>
    <t>Período de cobro (días)</t>
  </si>
  <si>
    <t>Rotación de las existencias (x)</t>
  </si>
  <si>
    <t>Intereses de cobertura (x)</t>
  </si>
  <si>
    <t>Rotación de activos netos (x)</t>
  </si>
  <si>
    <t>Ratios de explotación</t>
  </si>
  <si>
    <t>Cap. Bursatil / Cash Flow operaciones (x)</t>
  </si>
  <si>
    <t>Valor empresa / EBITDA (x)</t>
  </si>
  <si>
    <t>Flujo de caja / Ingresos de explotación (%)</t>
  </si>
  <si>
    <t>EBIT margen (%)</t>
  </si>
  <si>
    <t>Margen de EBITDA (%)</t>
  </si>
  <si>
    <t>Margen bruto (%)</t>
  </si>
  <si>
    <t>Margen de beneficio (%)</t>
  </si>
  <si>
    <t>ROA - base: resultado (%)</t>
  </si>
  <si>
    <t>ROCE - base: resultado (%)</t>
  </si>
  <si>
    <t>ROE - base: resultados (%)</t>
  </si>
  <si>
    <t>ROA - base: result. antes impuestos (%)</t>
  </si>
  <si>
    <t>ROCE - base: result. antes impuestos (%)</t>
  </si>
  <si>
    <t>ROE - base: result. antes impuestos (%)</t>
  </si>
  <si>
    <t>Ratios de Rentabilidad</t>
  </si>
  <si>
    <t>12 meses
Aprobado
Local GAAP
10-K</t>
  </si>
  <si>
    <t>31/12/2005
mil USD</t>
  </si>
  <si>
    <t>31/12/2006
mil USD</t>
  </si>
  <si>
    <t>31/12/2007
mil USD</t>
  </si>
  <si>
    <t>31/12/2008
mil USD</t>
  </si>
  <si>
    <t>31/12/2009
mil USD</t>
  </si>
  <si>
    <t>31/12/2010
mil USD</t>
  </si>
  <si>
    <t>31/12/2011
mil USD</t>
  </si>
  <si>
    <t>31/12/2012
mil USD</t>
  </si>
  <si>
    <t>31/12/2013
mil USD</t>
  </si>
  <si>
    <t>Ratios</t>
  </si>
  <si>
    <t>TOTAL RETURN AMAZON</t>
  </si>
  <si>
    <t>AMAZON.COM - TOT RETURN IND</t>
  </si>
  <si>
    <t>COTIZACIÓN AMAZON ($ / ACCIÓN)</t>
  </si>
  <si>
    <t>AMAZON.COM</t>
  </si>
  <si>
    <t>CAPITALIZACIÓN AMAZON (Mill $)</t>
  </si>
  <si>
    <t>AMAZON.COM - MARKET VALUE</t>
  </si>
  <si>
    <t>AMAZON</t>
  </si>
  <si>
    <t xml:space="preserve">  Ventas Netas</t>
  </si>
  <si>
    <t>31/12/2014</t>
  </si>
  <si>
    <t xml:space="preserve">   Impuestos Diferidos</t>
  </si>
  <si>
    <t xml:space="preserve">   Otras deudas a corto plazo</t>
  </si>
  <si>
    <t xml:space="preserve">   Deuda a Largo Plazo actuales</t>
  </si>
  <si>
    <t>Detailed format (all cos)</t>
  </si>
  <si>
    <t>31/12/2014
mil USD</t>
  </si>
  <si>
    <t xml:space="preserve">  Gastos financieros??</t>
  </si>
  <si>
    <t>Caja e inversiones</t>
  </si>
  <si>
    <t>D</t>
  </si>
  <si>
    <t>FP</t>
  </si>
  <si>
    <t>$ millardos</t>
  </si>
  <si>
    <t>AF e intangibles</t>
  </si>
  <si>
    <t>Other Assets</t>
  </si>
  <si>
    <t>RNC</t>
  </si>
  <si>
    <t>Ventas</t>
  </si>
  <si>
    <t>Beneficio</t>
  </si>
  <si>
    <t>Dividendos</t>
  </si>
  <si>
    <t>Amazon</t>
  </si>
  <si>
    <t>YAHOO - NUMBER OF SHARES</t>
  </si>
  <si>
    <t>MICROSOFT - NUMBER OF SHARES</t>
  </si>
  <si>
    <t>AMAZON.COM - NUMBER OF SHARES</t>
  </si>
  <si>
    <t>Millones de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</si>
</sst>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0"/>
    <numFmt numFmtId="165" formatCode="###,##0.00"/>
    <numFmt numFmtId="166" formatCode="0.0"/>
  </numFmts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0.5"/>
      <color rgb="FF003366"/>
      <name val="Verdana"/>
      <family val="2"/>
    </font>
    <font>
      <sz val="8.5"/>
      <color rgb="FF333333"/>
      <name val="Verdana"/>
      <family val="2"/>
    </font>
    <font>
      <b/>
      <sz val="8.5"/>
      <color rgb="FF003366"/>
      <name val="Verdana"/>
      <family val="2"/>
    </font>
    <font>
      <b/>
      <sz val="8.5"/>
      <color rgb="FF333333"/>
      <name val="Verdana"/>
      <family val="2"/>
    </font>
    <font>
      <sz val="8.5"/>
      <color rgb="FF003366"/>
      <name val="Verdana"/>
      <family val="2"/>
    </font>
    <font>
      <sz val="8.5"/>
      <color rgb="FF000000"/>
      <name val="Verdana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Calibri"/>
      <family val="2"/>
    </font>
    <font>
      <b/>
      <sz val="8.5"/>
      <color rgb="FF000000"/>
      <name val="Verdana"/>
      <family val="2"/>
    </font>
    <font>
      <b/>
      <sz val="11"/>
      <color rgb="FF000000"/>
      <name val="Calibri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2CBEA"/>
      </patternFill>
    </fill>
    <fill>
      <patternFill patternType="solid">
        <fgColor rgb="FFD1D6DC"/>
      </patternFill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E4ECF6"/>
      </patternFill>
    </fill>
  </fills>
  <borders count="7">
    <border>
      <left/>
      <right/>
      <top/>
      <bottom/>
      <diagonal/>
    </border>
    <border>
      <left/>
      <right/>
      <top style="thin">
        <color rgb="FF858585"/>
      </top>
      <bottom style="thin">
        <color rgb="FF858585"/>
      </bottom>
      <diagonal/>
    </border>
    <border>
      <left/>
      <right/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1" fillId="0" borderId="0" xfId="2"/>
    <xf numFmtId="0" fontId="9" fillId="0" borderId="3" xfId="2" applyFont="1" applyBorder="1"/>
    <xf numFmtId="0" fontId="10" fillId="0" borderId="3" xfId="2" applyFont="1" applyBorder="1"/>
    <xf numFmtId="0" fontId="10" fillId="0" borderId="4" xfId="2" applyFont="1" applyBorder="1"/>
    <xf numFmtId="14" fontId="10" fillId="0" borderId="3" xfId="2" applyNumberFormat="1" applyFont="1" applyBorder="1"/>
    <xf numFmtId="0" fontId="9" fillId="0" borderId="5" xfId="2" applyFont="1" applyBorder="1"/>
    <xf numFmtId="0" fontId="9" fillId="0" borderId="6" xfId="2" applyFont="1" applyBorder="1"/>
    <xf numFmtId="0" fontId="11" fillId="0" borderId="0" xfId="2" applyFont="1"/>
    <xf numFmtId="0" fontId="12" fillId="0" borderId="0" xfId="3"/>
    <xf numFmtId="0" fontId="12" fillId="5" borderId="0" xfId="3" applyFill="1"/>
    <xf numFmtId="0" fontId="3" fillId="5" borderId="2" xfId="3" applyFont="1" applyFill="1" applyBorder="1" applyAlignment="1">
      <alignment horizontal="right" vertical="top" wrapText="1"/>
    </xf>
    <xf numFmtId="0" fontId="12" fillId="5" borderId="0" xfId="3" applyFill="1"/>
    <xf numFmtId="0" fontId="3" fillId="5" borderId="0" xfId="3" applyFont="1" applyFill="1" applyAlignment="1">
      <alignment horizontal="right" vertical="top" wrapText="1"/>
    </xf>
    <xf numFmtId="3" fontId="3" fillId="5" borderId="2" xfId="3" applyNumberFormat="1" applyFont="1" applyFill="1" applyBorder="1" applyAlignment="1">
      <alignment horizontal="right" vertical="top"/>
    </xf>
    <xf numFmtId="0" fontId="7" fillId="5" borderId="2" xfId="3" applyFont="1" applyFill="1" applyBorder="1" applyAlignment="1">
      <alignment horizontal="left" vertical="top" wrapText="1"/>
    </xf>
    <xf numFmtId="0" fontId="12" fillId="5" borderId="2" xfId="3" applyFill="1" applyBorder="1"/>
    <xf numFmtId="4" fontId="3" fillId="5" borderId="2" xfId="3" applyNumberFormat="1" applyFont="1" applyFill="1" applyBorder="1" applyAlignment="1">
      <alignment horizontal="right" vertical="top"/>
    </xf>
    <xf numFmtId="0" fontId="12" fillId="3" borderId="2" xfId="3" applyFill="1" applyBorder="1"/>
    <xf numFmtId="0" fontId="5" fillId="3" borderId="2" xfId="3" applyFont="1" applyFill="1" applyBorder="1" applyAlignment="1">
      <alignment horizontal="left" vertical="top" wrapText="1"/>
    </xf>
    <xf numFmtId="165" fontId="3" fillId="5" borderId="2" xfId="3" applyNumberFormat="1" applyFont="1" applyFill="1" applyBorder="1" applyAlignment="1">
      <alignment horizontal="right" vertical="top"/>
    </xf>
    <xf numFmtId="0" fontId="3" fillId="4" borderId="2" xfId="3" applyFont="1" applyFill="1" applyBorder="1" applyAlignment="1">
      <alignment horizontal="right" vertical="top" wrapText="1"/>
    </xf>
    <xf numFmtId="0" fontId="6" fillId="4" borderId="2" xfId="3" applyFont="1" applyFill="1" applyBorder="1" applyAlignment="1">
      <alignment horizontal="left" vertical="top" wrapText="1"/>
    </xf>
    <xf numFmtId="0" fontId="12" fillId="4" borderId="2" xfId="3" applyFill="1" applyBorder="1"/>
    <xf numFmtId="0" fontId="14" fillId="0" borderId="0" xfId="3" applyFont="1"/>
    <xf numFmtId="164" fontId="3" fillId="5" borderId="2" xfId="3" applyNumberFormat="1" applyFont="1" applyFill="1" applyBorder="1" applyAlignment="1">
      <alignment horizontal="right" vertical="top"/>
    </xf>
    <xf numFmtId="0" fontId="12" fillId="5" borderId="2" xfId="3" applyFill="1" applyBorder="1"/>
    <xf numFmtId="0" fontId="7" fillId="5" borderId="2" xfId="3" applyFont="1" applyFill="1" applyBorder="1" applyAlignment="1">
      <alignment horizontal="left" vertical="top" wrapText="1"/>
    </xf>
    <xf numFmtId="164" fontId="5" fillId="5" borderId="2" xfId="3" applyNumberFormat="1" applyFont="1" applyFill="1" applyBorder="1" applyAlignment="1">
      <alignment horizontal="right" vertical="top"/>
    </xf>
    <xf numFmtId="0" fontId="14" fillId="5" borderId="2" xfId="3" applyFont="1" applyFill="1" applyBorder="1"/>
    <xf numFmtId="0" fontId="3" fillId="5" borderId="2" xfId="3" applyFont="1" applyFill="1" applyBorder="1" applyAlignment="1">
      <alignment horizontal="right" vertical="top" wrapText="1"/>
    </xf>
    <xf numFmtId="0" fontId="13" fillId="5" borderId="2" xfId="3" applyFont="1" applyFill="1" applyBorder="1" applyAlignment="1">
      <alignment horizontal="left" vertical="top" wrapText="1"/>
    </xf>
    <xf numFmtId="0" fontId="12" fillId="5" borderId="0" xfId="3" applyFill="1"/>
    <xf numFmtId="0" fontId="3" fillId="5" borderId="0" xfId="3" applyFont="1" applyFill="1" applyAlignment="1">
      <alignment horizontal="right" vertical="top" wrapText="1"/>
    </xf>
    <xf numFmtId="0" fontId="12" fillId="4" borderId="0" xfId="3" applyFill="1"/>
    <xf numFmtId="0" fontId="7" fillId="4" borderId="0" xfId="3" applyFont="1" applyFill="1" applyAlignment="1">
      <alignment horizontal="right" vertical="top" wrapText="1"/>
    </xf>
    <xf numFmtId="0" fontId="7" fillId="4" borderId="2" xfId="3" applyFont="1" applyFill="1" applyBorder="1" applyAlignment="1">
      <alignment horizontal="right" vertical="top" wrapText="1"/>
    </xf>
    <xf numFmtId="0" fontId="12" fillId="3" borderId="2" xfId="3" applyFill="1" applyBorder="1"/>
    <xf numFmtId="0" fontId="5" fillId="3" borderId="2" xfId="3" applyFont="1" applyFill="1" applyBorder="1" applyAlignment="1">
      <alignment horizontal="left" vertical="top" wrapText="1"/>
    </xf>
    <xf numFmtId="0" fontId="6" fillId="4" borderId="0" xfId="3" applyFont="1" applyFill="1" applyAlignment="1">
      <alignment horizontal="left" vertical="top" wrapText="1"/>
    </xf>
    <xf numFmtId="0" fontId="12" fillId="6" borderId="2" xfId="3" applyFill="1" applyBorder="1"/>
    <xf numFmtId="0" fontId="5" fillId="6" borderId="2" xfId="3" applyFont="1" applyFill="1" applyBorder="1" applyAlignment="1">
      <alignment horizontal="left" vertical="top" wrapText="1"/>
    </xf>
    <xf numFmtId="0" fontId="2" fillId="5" borderId="0" xfId="3" applyFont="1" applyFill="1" applyAlignment="1">
      <alignment horizontal="left" vertical="center" wrapText="1"/>
    </xf>
    <xf numFmtId="0" fontId="4" fillId="2" borderId="1" xfId="3" applyFont="1" applyFill="1" applyBorder="1" applyAlignment="1">
      <alignment horizontal="left" vertical="top"/>
    </xf>
    <xf numFmtId="0" fontId="12" fillId="5" borderId="1" xfId="3" applyFill="1" applyBorder="1"/>
    <xf numFmtId="0" fontId="2" fillId="5" borderId="0" xfId="3" applyFont="1" applyFill="1" applyAlignment="1">
      <alignment horizontal="left" vertical="top" wrapText="1"/>
    </xf>
    <xf numFmtId="2" fontId="12" fillId="5" borderId="0" xfId="3" applyNumberFormat="1" applyFill="1"/>
    <xf numFmtId="0" fontId="9" fillId="0" borderId="0" xfId="0" applyFont="1"/>
    <xf numFmtId="0" fontId="10" fillId="0" borderId="3" xfId="0" quotePrefix="1" applyNumberFormat="1" applyFont="1" applyBorder="1"/>
    <xf numFmtId="0" fontId="10" fillId="0" borderId="3" xfId="0" applyFont="1" applyBorder="1"/>
    <xf numFmtId="0" fontId="9" fillId="0" borderId="3" xfId="0" applyFont="1" applyBorder="1"/>
    <xf numFmtId="0" fontId="15" fillId="0" borderId="0" xfId="0" applyFont="1"/>
    <xf numFmtId="0" fontId="16" fillId="0" borderId="0" xfId="0" applyFont="1"/>
    <xf numFmtId="166" fontId="15" fillId="0" borderId="0" xfId="0" applyNumberFormat="1" applyFont="1"/>
    <xf numFmtId="1" fontId="15" fillId="0" borderId="0" xfId="0" applyNumberFormat="1" applyFont="1"/>
    <xf numFmtId="2" fontId="16" fillId="0" borderId="0" xfId="0" applyNumberFormat="1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00"/>
              <a:t>CAPITALIZACIÓN AMAZON (Millones $)</a:t>
            </a:r>
          </a:p>
        </c:rich>
      </c:tx>
      <c:layout>
        <c:manualLayout>
          <c:xMode val="edge"/>
          <c:yMode val="edge"/>
          <c:x val="0.16525183927560838"/>
          <c:y val="8.704250502971096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3.4239209682123073E-2"/>
          <c:w val="0.92749425460573409"/>
          <c:h val="0.83227034120734911"/>
        </c:manualLayout>
      </c:layout>
      <c:lineChart>
        <c:grouping val="standard"/>
        <c:varyColors val="0"/>
        <c:ser>
          <c:idx val="0"/>
          <c:order val="0"/>
          <c:tx>
            <c:strRef>
              <c:f>AMAZON!$B$6</c:f>
              <c:strCache>
                <c:ptCount val="1"/>
                <c:pt idx="0">
                  <c:v>CAPITALIZACIÓN AMAZON (Mill $)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AMAZON!$C$5:$HJ$5</c:f>
              <c:numCache>
                <c:formatCode>m/d/yyyy</c:formatCode>
                <c:ptCount val="216"/>
                <c:pt idx="0">
                  <c:v>35565</c:v>
                </c:pt>
                <c:pt idx="1">
                  <c:v>35596</c:v>
                </c:pt>
                <c:pt idx="2">
                  <c:v>35626</c:v>
                </c:pt>
                <c:pt idx="3">
                  <c:v>35657</c:v>
                </c:pt>
                <c:pt idx="4">
                  <c:v>35688</c:v>
                </c:pt>
                <c:pt idx="5">
                  <c:v>35718</c:v>
                </c:pt>
                <c:pt idx="6">
                  <c:v>35749</c:v>
                </c:pt>
                <c:pt idx="7">
                  <c:v>35779</c:v>
                </c:pt>
                <c:pt idx="8">
                  <c:v>35810</c:v>
                </c:pt>
                <c:pt idx="9">
                  <c:v>35841</c:v>
                </c:pt>
                <c:pt idx="10">
                  <c:v>35869</c:v>
                </c:pt>
                <c:pt idx="11">
                  <c:v>35900</c:v>
                </c:pt>
                <c:pt idx="12">
                  <c:v>35930</c:v>
                </c:pt>
                <c:pt idx="13">
                  <c:v>35961</c:v>
                </c:pt>
                <c:pt idx="14">
                  <c:v>35991</c:v>
                </c:pt>
                <c:pt idx="15">
                  <c:v>36022</c:v>
                </c:pt>
                <c:pt idx="16">
                  <c:v>36053</c:v>
                </c:pt>
                <c:pt idx="17">
                  <c:v>36083</c:v>
                </c:pt>
                <c:pt idx="18">
                  <c:v>36114</c:v>
                </c:pt>
                <c:pt idx="19">
                  <c:v>36144</c:v>
                </c:pt>
                <c:pt idx="20">
                  <c:v>36175</c:v>
                </c:pt>
                <c:pt idx="21">
                  <c:v>36206</c:v>
                </c:pt>
                <c:pt idx="22">
                  <c:v>36234</c:v>
                </c:pt>
                <c:pt idx="23">
                  <c:v>36265</c:v>
                </c:pt>
                <c:pt idx="24">
                  <c:v>36295</c:v>
                </c:pt>
                <c:pt idx="25">
                  <c:v>36326</c:v>
                </c:pt>
                <c:pt idx="26">
                  <c:v>36356</c:v>
                </c:pt>
                <c:pt idx="27">
                  <c:v>36387</c:v>
                </c:pt>
                <c:pt idx="28">
                  <c:v>36418</c:v>
                </c:pt>
                <c:pt idx="29">
                  <c:v>36448</c:v>
                </c:pt>
                <c:pt idx="30">
                  <c:v>36479</c:v>
                </c:pt>
                <c:pt idx="31">
                  <c:v>36509</c:v>
                </c:pt>
                <c:pt idx="32">
                  <c:v>36540</c:v>
                </c:pt>
                <c:pt idx="33">
                  <c:v>36571</c:v>
                </c:pt>
                <c:pt idx="34">
                  <c:v>36600</c:v>
                </c:pt>
                <c:pt idx="35">
                  <c:v>36631</c:v>
                </c:pt>
                <c:pt idx="36">
                  <c:v>36661</c:v>
                </c:pt>
                <c:pt idx="37">
                  <c:v>36692</c:v>
                </c:pt>
                <c:pt idx="38">
                  <c:v>36722</c:v>
                </c:pt>
                <c:pt idx="39">
                  <c:v>36753</c:v>
                </c:pt>
                <c:pt idx="40">
                  <c:v>36784</c:v>
                </c:pt>
                <c:pt idx="41">
                  <c:v>36814</c:v>
                </c:pt>
                <c:pt idx="42">
                  <c:v>36845</c:v>
                </c:pt>
                <c:pt idx="43">
                  <c:v>36875</c:v>
                </c:pt>
                <c:pt idx="44">
                  <c:v>36906</c:v>
                </c:pt>
                <c:pt idx="45">
                  <c:v>36937</c:v>
                </c:pt>
                <c:pt idx="46">
                  <c:v>36965</c:v>
                </c:pt>
                <c:pt idx="47">
                  <c:v>36996</c:v>
                </c:pt>
                <c:pt idx="48">
                  <c:v>37026</c:v>
                </c:pt>
                <c:pt idx="49">
                  <c:v>37057</c:v>
                </c:pt>
                <c:pt idx="50">
                  <c:v>37087</c:v>
                </c:pt>
                <c:pt idx="51">
                  <c:v>37118</c:v>
                </c:pt>
                <c:pt idx="52">
                  <c:v>37149</c:v>
                </c:pt>
                <c:pt idx="53">
                  <c:v>37179</c:v>
                </c:pt>
                <c:pt idx="54">
                  <c:v>37210</c:v>
                </c:pt>
                <c:pt idx="55">
                  <c:v>37240</c:v>
                </c:pt>
                <c:pt idx="56">
                  <c:v>37271</c:v>
                </c:pt>
                <c:pt idx="57">
                  <c:v>37302</c:v>
                </c:pt>
                <c:pt idx="58">
                  <c:v>37330</c:v>
                </c:pt>
                <c:pt idx="59">
                  <c:v>37361</c:v>
                </c:pt>
                <c:pt idx="60">
                  <c:v>37391</c:v>
                </c:pt>
                <c:pt idx="61">
                  <c:v>37422</c:v>
                </c:pt>
                <c:pt idx="62">
                  <c:v>37452</c:v>
                </c:pt>
                <c:pt idx="63">
                  <c:v>37483</c:v>
                </c:pt>
                <c:pt idx="64">
                  <c:v>37514</c:v>
                </c:pt>
                <c:pt idx="65">
                  <c:v>37544</c:v>
                </c:pt>
                <c:pt idx="66">
                  <c:v>37575</c:v>
                </c:pt>
                <c:pt idx="67">
                  <c:v>37605</c:v>
                </c:pt>
                <c:pt idx="68">
                  <c:v>37636</c:v>
                </c:pt>
                <c:pt idx="69">
                  <c:v>37667</c:v>
                </c:pt>
                <c:pt idx="70">
                  <c:v>37695</c:v>
                </c:pt>
                <c:pt idx="71">
                  <c:v>37726</c:v>
                </c:pt>
                <c:pt idx="72">
                  <c:v>37756</c:v>
                </c:pt>
                <c:pt idx="73">
                  <c:v>37787</c:v>
                </c:pt>
                <c:pt idx="74">
                  <c:v>37817</c:v>
                </c:pt>
                <c:pt idx="75">
                  <c:v>37848</c:v>
                </c:pt>
                <c:pt idx="76">
                  <c:v>37879</c:v>
                </c:pt>
                <c:pt idx="77">
                  <c:v>37909</c:v>
                </c:pt>
                <c:pt idx="78">
                  <c:v>37940</c:v>
                </c:pt>
                <c:pt idx="79">
                  <c:v>37970</c:v>
                </c:pt>
                <c:pt idx="80">
                  <c:v>38001</c:v>
                </c:pt>
                <c:pt idx="81">
                  <c:v>38032</c:v>
                </c:pt>
                <c:pt idx="82">
                  <c:v>38061</c:v>
                </c:pt>
                <c:pt idx="83">
                  <c:v>38092</c:v>
                </c:pt>
                <c:pt idx="84">
                  <c:v>38122</c:v>
                </c:pt>
                <c:pt idx="85">
                  <c:v>38153</c:v>
                </c:pt>
                <c:pt idx="86">
                  <c:v>38183</c:v>
                </c:pt>
                <c:pt idx="87">
                  <c:v>38214</c:v>
                </c:pt>
                <c:pt idx="88">
                  <c:v>38245</c:v>
                </c:pt>
                <c:pt idx="89">
                  <c:v>38275</c:v>
                </c:pt>
                <c:pt idx="90">
                  <c:v>38306</c:v>
                </c:pt>
                <c:pt idx="91">
                  <c:v>38336</c:v>
                </c:pt>
                <c:pt idx="92">
                  <c:v>38367</c:v>
                </c:pt>
                <c:pt idx="93">
                  <c:v>38398</c:v>
                </c:pt>
                <c:pt idx="94">
                  <c:v>38426</c:v>
                </c:pt>
                <c:pt idx="95">
                  <c:v>38457</c:v>
                </c:pt>
                <c:pt idx="96">
                  <c:v>38487</c:v>
                </c:pt>
                <c:pt idx="97">
                  <c:v>38518</c:v>
                </c:pt>
                <c:pt idx="98">
                  <c:v>38548</c:v>
                </c:pt>
                <c:pt idx="99">
                  <c:v>38579</c:v>
                </c:pt>
                <c:pt idx="100">
                  <c:v>38610</c:v>
                </c:pt>
                <c:pt idx="101">
                  <c:v>38640</c:v>
                </c:pt>
                <c:pt idx="102">
                  <c:v>38671</c:v>
                </c:pt>
                <c:pt idx="103">
                  <c:v>38701</c:v>
                </c:pt>
                <c:pt idx="104">
                  <c:v>38732</c:v>
                </c:pt>
                <c:pt idx="105">
                  <c:v>38763</c:v>
                </c:pt>
                <c:pt idx="106">
                  <c:v>38791</c:v>
                </c:pt>
                <c:pt idx="107">
                  <c:v>38822</c:v>
                </c:pt>
                <c:pt idx="108">
                  <c:v>38852</c:v>
                </c:pt>
                <c:pt idx="109">
                  <c:v>38883</c:v>
                </c:pt>
                <c:pt idx="110">
                  <c:v>38913</c:v>
                </c:pt>
                <c:pt idx="111">
                  <c:v>38944</c:v>
                </c:pt>
                <c:pt idx="112">
                  <c:v>38975</c:v>
                </c:pt>
                <c:pt idx="113">
                  <c:v>39005</c:v>
                </c:pt>
                <c:pt idx="114">
                  <c:v>39036</c:v>
                </c:pt>
                <c:pt idx="115">
                  <c:v>39066</c:v>
                </c:pt>
                <c:pt idx="116">
                  <c:v>39097</c:v>
                </c:pt>
                <c:pt idx="117">
                  <c:v>39128</c:v>
                </c:pt>
                <c:pt idx="118">
                  <c:v>39156</c:v>
                </c:pt>
                <c:pt idx="119">
                  <c:v>39187</c:v>
                </c:pt>
                <c:pt idx="120">
                  <c:v>39217</c:v>
                </c:pt>
                <c:pt idx="121">
                  <c:v>39248</c:v>
                </c:pt>
                <c:pt idx="122">
                  <c:v>39278</c:v>
                </c:pt>
                <c:pt idx="123">
                  <c:v>39309</c:v>
                </c:pt>
                <c:pt idx="124">
                  <c:v>39340</c:v>
                </c:pt>
                <c:pt idx="125">
                  <c:v>39370</c:v>
                </c:pt>
                <c:pt idx="126">
                  <c:v>39401</c:v>
                </c:pt>
                <c:pt idx="127">
                  <c:v>39431</c:v>
                </c:pt>
                <c:pt idx="128">
                  <c:v>39462</c:v>
                </c:pt>
                <c:pt idx="129">
                  <c:v>39493</c:v>
                </c:pt>
                <c:pt idx="130">
                  <c:v>39522</c:v>
                </c:pt>
                <c:pt idx="131">
                  <c:v>39553</c:v>
                </c:pt>
                <c:pt idx="132">
                  <c:v>39583</c:v>
                </c:pt>
                <c:pt idx="133">
                  <c:v>39614</c:v>
                </c:pt>
                <c:pt idx="134">
                  <c:v>39644</c:v>
                </c:pt>
                <c:pt idx="135">
                  <c:v>39675</c:v>
                </c:pt>
                <c:pt idx="136">
                  <c:v>39706</c:v>
                </c:pt>
                <c:pt idx="137">
                  <c:v>39736</c:v>
                </c:pt>
                <c:pt idx="138">
                  <c:v>39767</c:v>
                </c:pt>
                <c:pt idx="139">
                  <c:v>39797</c:v>
                </c:pt>
                <c:pt idx="140">
                  <c:v>39828</c:v>
                </c:pt>
                <c:pt idx="141">
                  <c:v>39859</c:v>
                </c:pt>
                <c:pt idx="142">
                  <c:v>39887</c:v>
                </c:pt>
                <c:pt idx="143">
                  <c:v>39918</c:v>
                </c:pt>
                <c:pt idx="144">
                  <c:v>39948</c:v>
                </c:pt>
                <c:pt idx="145">
                  <c:v>39979</c:v>
                </c:pt>
                <c:pt idx="146">
                  <c:v>40009</c:v>
                </c:pt>
                <c:pt idx="147">
                  <c:v>40040</c:v>
                </c:pt>
                <c:pt idx="148">
                  <c:v>40071</c:v>
                </c:pt>
                <c:pt idx="149">
                  <c:v>40101</c:v>
                </c:pt>
                <c:pt idx="150">
                  <c:v>40132</c:v>
                </c:pt>
                <c:pt idx="151">
                  <c:v>40162</c:v>
                </c:pt>
                <c:pt idx="152">
                  <c:v>40193</c:v>
                </c:pt>
                <c:pt idx="153">
                  <c:v>40224</c:v>
                </c:pt>
                <c:pt idx="154">
                  <c:v>40252</c:v>
                </c:pt>
                <c:pt idx="155">
                  <c:v>40283</c:v>
                </c:pt>
                <c:pt idx="156">
                  <c:v>40313</c:v>
                </c:pt>
                <c:pt idx="157">
                  <c:v>40344</c:v>
                </c:pt>
                <c:pt idx="158">
                  <c:v>40374</c:v>
                </c:pt>
                <c:pt idx="159">
                  <c:v>40405</c:v>
                </c:pt>
                <c:pt idx="160">
                  <c:v>40436</c:v>
                </c:pt>
                <c:pt idx="161">
                  <c:v>40466</c:v>
                </c:pt>
                <c:pt idx="162">
                  <c:v>40497</c:v>
                </c:pt>
                <c:pt idx="163">
                  <c:v>40527</c:v>
                </c:pt>
                <c:pt idx="164">
                  <c:v>40558</c:v>
                </c:pt>
                <c:pt idx="165">
                  <c:v>40589</c:v>
                </c:pt>
                <c:pt idx="166">
                  <c:v>40617</c:v>
                </c:pt>
                <c:pt idx="167">
                  <c:v>40648</c:v>
                </c:pt>
                <c:pt idx="168">
                  <c:v>40678</c:v>
                </c:pt>
                <c:pt idx="169">
                  <c:v>40709</c:v>
                </c:pt>
                <c:pt idx="170">
                  <c:v>40739</c:v>
                </c:pt>
                <c:pt idx="171">
                  <c:v>40770</c:v>
                </c:pt>
                <c:pt idx="172">
                  <c:v>40801</c:v>
                </c:pt>
                <c:pt idx="173">
                  <c:v>40831</c:v>
                </c:pt>
                <c:pt idx="174">
                  <c:v>40862</c:v>
                </c:pt>
                <c:pt idx="175">
                  <c:v>40892</c:v>
                </c:pt>
                <c:pt idx="176">
                  <c:v>40923</c:v>
                </c:pt>
                <c:pt idx="177">
                  <c:v>40954</c:v>
                </c:pt>
                <c:pt idx="178">
                  <c:v>40983</c:v>
                </c:pt>
                <c:pt idx="179">
                  <c:v>41014</c:v>
                </c:pt>
                <c:pt idx="180">
                  <c:v>41044</c:v>
                </c:pt>
                <c:pt idx="181">
                  <c:v>41075</c:v>
                </c:pt>
                <c:pt idx="182">
                  <c:v>41105</c:v>
                </c:pt>
                <c:pt idx="183">
                  <c:v>41136</c:v>
                </c:pt>
                <c:pt idx="184">
                  <c:v>41167</c:v>
                </c:pt>
                <c:pt idx="185">
                  <c:v>41197</c:v>
                </c:pt>
                <c:pt idx="186">
                  <c:v>41228</c:v>
                </c:pt>
                <c:pt idx="187">
                  <c:v>41258</c:v>
                </c:pt>
                <c:pt idx="188">
                  <c:v>41289</c:v>
                </c:pt>
                <c:pt idx="189">
                  <c:v>41320</c:v>
                </c:pt>
                <c:pt idx="190">
                  <c:v>41348</c:v>
                </c:pt>
                <c:pt idx="191">
                  <c:v>41379</c:v>
                </c:pt>
                <c:pt idx="192">
                  <c:v>41409</c:v>
                </c:pt>
                <c:pt idx="193">
                  <c:v>41440</c:v>
                </c:pt>
                <c:pt idx="194">
                  <c:v>41470</c:v>
                </c:pt>
                <c:pt idx="195">
                  <c:v>41501</c:v>
                </c:pt>
                <c:pt idx="196">
                  <c:v>41532</c:v>
                </c:pt>
                <c:pt idx="197">
                  <c:v>41562</c:v>
                </c:pt>
                <c:pt idx="198">
                  <c:v>41593</c:v>
                </c:pt>
                <c:pt idx="199">
                  <c:v>41623</c:v>
                </c:pt>
                <c:pt idx="200">
                  <c:v>41654</c:v>
                </c:pt>
                <c:pt idx="201">
                  <c:v>41685</c:v>
                </c:pt>
                <c:pt idx="202">
                  <c:v>41713</c:v>
                </c:pt>
                <c:pt idx="203">
                  <c:v>41744</c:v>
                </c:pt>
                <c:pt idx="204">
                  <c:v>41774</c:v>
                </c:pt>
                <c:pt idx="205">
                  <c:v>41805</c:v>
                </c:pt>
                <c:pt idx="206">
                  <c:v>41835</c:v>
                </c:pt>
                <c:pt idx="207">
                  <c:v>41866</c:v>
                </c:pt>
                <c:pt idx="208">
                  <c:v>41897</c:v>
                </c:pt>
                <c:pt idx="209">
                  <c:v>41927</c:v>
                </c:pt>
                <c:pt idx="210">
                  <c:v>41958</c:v>
                </c:pt>
                <c:pt idx="211">
                  <c:v>41988</c:v>
                </c:pt>
                <c:pt idx="212">
                  <c:v>42019</c:v>
                </c:pt>
                <c:pt idx="213">
                  <c:v>42050</c:v>
                </c:pt>
                <c:pt idx="214">
                  <c:v>42078</c:v>
                </c:pt>
                <c:pt idx="215">
                  <c:v>42109</c:v>
                </c:pt>
              </c:numCache>
            </c:numRef>
          </c:cat>
          <c:val>
            <c:numRef>
              <c:f>AMAZON!$C$6:$HJ$6</c:f>
              <c:numCache>
                <c:formatCode>General</c:formatCode>
                <c:ptCount val="216"/>
                <c:pt idx="0">
                  <c:v>560.69000000000005</c:v>
                </c:pt>
                <c:pt idx="1">
                  <c:v>453.32</c:v>
                </c:pt>
                <c:pt idx="2">
                  <c:v>697.88</c:v>
                </c:pt>
                <c:pt idx="3">
                  <c:v>605.41999999999996</c:v>
                </c:pt>
                <c:pt idx="4">
                  <c:v>885.77</c:v>
                </c:pt>
                <c:pt idx="5">
                  <c:v>1122.8600000000001</c:v>
                </c:pt>
                <c:pt idx="6">
                  <c:v>1192.95</c:v>
                </c:pt>
                <c:pt idx="7">
                  <c:v>1312.24</c:v>
                </c:pt>
                <c:pt idx="8">
                  <c:v>1418.1200000000001</c:v>
                </c:pt>
                <c:pt idx="9">
                  <c:v>1485.22</c:v>
                </c:pt>
                <c:pt idx="10">
                  <c:v>1877.4</c:v>
                </c:pt>
                <c:pt idx="11">
                  <c:v>2322.19</c:v>
                </c:pt>
                <c:pt idx="12">
                  <c:v>2165.16</c:v>
                </c:pt>
                <c:pt idx="13">
                  <c:v>3251.4700000000003</c:v>
                </c:pt>
                <c:pt idx="14">
                  <c:v>5563.35</c:v>
                </c:pt>
                <c:pt idx="15">
                  <c:v>6070.2300000000005</c:v>
                </c:pt>
                <c:pt idx="16">
                  <c:v>3640.2200000000003</c:v>
                </c:pt>
                <c:pt idx="17">
                  <c:v>4840.12</c:v>
                </c:pt>
                <c:pt idx="18">
                  <c:v>6370.38</c:v>
                </c:pt>
                <c:pt idx="19">
                  <c:v>12808.210000000001</c:v>
                </c:pt>
                <c:pt idx="20">
                  <c:v>22219.82</c:v>
                </c:pt>
                <c:pt idx="21">
                  <c:v>16541.2</c:v>
                </c:pt>
                <c:pt idx="22">
                  <c:v>22382.41</c:v>
                </c:pt>
                <c:pt idx="23">
                  <c:v>26943.47</c:v>
                </c:pt>
                <c:pt idx="24">
                  <c:v>21325.21</c:v>
                </c:pt>
                <c:pt idx="25">
                  <c:v>15590.73</c:v>
                </c:pt>
                <c:pt idx="26">
                  <c:v>22548</c:v>
                </c:pt>
                <c:pt idx="27">
                  <c:v>15742.19</c:v>
                </c:pt>
                <c:pt idx="28">
                  <c:v>22107.93</c:v>
                </c:pt>
                <c:pt idx="29">
                  <c:v>25311.37</c:v>
                </c:pt>
                <c:pt idx="30">
                  <c:v>24784.49</c:v>
                </c:pt>
                <c:pt idx="31">
                  <c:v>32885.93</c:v>
                </c:pt>
                <c:pt idx="32">
                  <c:v>21895.55</c:v>
                </c:pt>
                <c:pt idx="33">
                  <c:v>25154.33</c:v>
                </c:pt>
                <c:pt idx="34">
                  <c:v>21725.16</c:v>
                </c:pt>
                <c:pt idx="35">
                  <c:v>16383.61</c:v>
                </c:pt>
                <c:pt idx="36">
                  <c:v>19594.79</c:v>
                </c:pt>
                <c:pt idx="37">
                  <c:v>16291.53</c:v>
                </c:pt>
                <c:pt idx="38">
                  <c:v>14950.39</c:v>
                </c:pt>
                <c:pt idx="39">
                  <c:v>13367.14</c:v>
                </c:pt>
                <c:pt idx="40">
                  <c:v>15524.56</c:v>
                </c:pt>
                <c:pt idx="41">
                  <c:v>10119.880000000001</c:v>
                </c:pt>
                <c:pt idx="42">
                  <c:v>10507.130000000001</c:v>
                </c:pt>
                <c:pt idx="43">
                  <c:v>8147.47</c:v>
                </c:pt>
                <c:pt idx="44">
                  <c:v>6299.82</c:v>
                </c:pt>
                <c:pt idx="45">
                  <c:v>5164.5200000000004</c:v>
                </c:pt>
                <c:pt idx="46">
                  <c:v>3873.39</c:v>
                </c:pt>
                <c:pt idx="47">
                  <c:v>5260</c:v>
                </c:pt>
                <c:pt idx="48">
                  <c:v>4863.4400000000005</c:v>
                </c:pt>
                <c:pt idx="49">
                  <c:v>4486.29</c:v>
                </c:pt>
                <c:pt idx="50">
                  <c:v>6099.06</c:v>
                </c:pt>
                <c:pt idx="51">
                  <c:v>3656.46</c:v>
                </c:pt>
                <c:pt idx="52">
                  <c:v>3130.48</c:v>
                </c:pt>
                <c:pt idx="53">
                  <c:v>3221.17</c:v>
                </c:pt>
                <c:pt idx="54">
                  <c:v>3364.36</c:v>
                </c:pt>
                <c:pt idx="55">
                  <c:v>4089.28</c:v>
                </c:pt>
                <c:pt idx="56">
                  <c:v>3841.16</c:v>
                </c:pt>
                <c:pt idx="57">
                  <c:v>5005.83</c:v>
                </c:pt>
                <c:pt idx="58">
                  <c:v>5237.2700000000004</c:v>
                </c:pt>
                <c:pt idx="59">
                  <c:v>5209.79</c:v>
                </c:pt>
                <c:pt idx="60">
                  <c:v>7478.9800000000005</c:v>
                </c:pt>
                <c:pt idx="61">
                  <c:v>6308.75</c:v>
                </c:pt>
                <c:pt idx="62">
                  <c:v>6064.67</c:v>
                </c:pt>
                <c:pt idx="63">
                  <c:v>5562.45</c:v>
                </c:pt>
                <c:pt idx="64">
                  <c:v>6319.58</c:v>
                </c:pt>
                <c:pt idx="65">
                  <c:v>7224.9400000000005</c:v>
                </c:pt>
                <c:pt idx="66">
                  <c:v>8472.33</c:v>
                </c:pt>
                <c:pt idx="67">
                  <c:v>8460.89</c:v>
                </c:pt>
                <c:pt idx="68">
                  <c:v>8495.2199999999993</c:v>
                </c:pt>
                <c:pt idx="69">
                  <c:v>7788.1500000000005</c:v>
                </c:pt>
                <c:pt idx="70">
                  <c:v>9593.48</c:v>
                </c:pt>
                <c:pt idx="71">
                  <c:v>9756.5400000000009</c:v>
                </c:pt>
                <c:pt idx="72">
                  <c:v>12781.78</c:v>
                </c:pt>
                <c:pt idx="73">
                  <c:v>13369.36</c:v>
                </c:pt>
                <c:pt idx="74">
                  <c:v>15256.24</c:v>
                </c:pt>
                <c:pt idx="75">
                  <c:v>15919.210000000001</c:v>
                </c:pt>
                <c:pt idx="76">
                  <c:v>18066.920000000002</c:v>
                </c:pt>
                <c:pt idx="77">
                  <c:v>23478.920000000002</c:v>
                </c:pt>
                <c:pt idx="78">
                  <c:v>21036.38</c:v>
                </c:pt>
                <c:pt idx="79">
                  <c:v>20218.18</c:v>
                </c:pt>
                <c:pt idx="80">
                  <c:v>22532.38</c:v>
                </c:pt>
                <c:pt idx="81">
                  <c:v>18601.850000000002</c:v>
                </c:pt>
                <c:pt idx="82">
                  <c:v>16609.900000000001</c:v>
                </c:pt>
                <c:pt idx="83">
                  <c:v>19032.07</c:v>
                </c:pt>
                <c:pt idx="84">
                  <c:v>17436.28</c:v>
                </c:pt>
                <c:pt idx="85">
                  <c:v>20295.75</c:v>
                </c:pt>
                <c:pt idx="86">
                  <c:v>19712.52</c:v>
                </c:pt>
                <c:pt idx="87">
                  <c:v>14699.880000000001</c:v>
                </c:pt>
                <c:pt idx="88">
                  <c:v>17173.59</c:v>
                </c:pt>
                <c:pt idx="89">
                  <c:v>15730.4</c:v>
                </c:pt>
                <c:pt idx="90">
                  <c:v>16685.240000000002</c:v>
                </c:pt>
                <c:pt idx="91">
                  <c:v>16730.13</c:v>
                </c:pt>
                <c:pt idx="92">
                  <c:v>18178.71</c:v>
                </c:pt>
                <c:pt idx="93">
                  <c:v>14747</c:v>
                </c:pt>
                <c:pt idx="94">
                  <c:v>14033.27</c:v>
                </c:pt>
                <c:pt idx="95">
                  <c:v>13557.01</c:v>
                </c:pt>
                <c:pt idx="96">
                  <c:v>13929.16</c:v>
                </c:pt>
                <c:pt idx="97">
                  <c:v>14479.75</c:v>
                </c:pt>
                <c:pt idx="98">
                  <c:v>15264.550000000001</c:v>
                </c:pt>
                <c:pt idx="99">
                  <c:v>18552.55</c:v>
                </c:pt>
                <c:pt idx="100">
                  <c:v>17592.8</c:v>
                </c:pt>
                <c:pt idx="101">
                  <c:v>18037.66</c:v>
                </c:pt>
                <c:pt idx="102">
                  <c:v>18423.32</c:v>
                </c:pt>
                <c:pt idx="103">
                  <c:v>20508.12</c:v>
                </c:pt>
                <c:pt idx="104">
                  <c:v>18402.59</c:v>
                </c:pt>
                <c:pt idx="105">
                  <c:v>16368.390000000001</c:v>
                </c:pt>
                <c:pt idx="106">
                  <c:v>15380.28</c:v>
                </c:pt>
                <c:pt idx="107">
                  <c:v>15267.710000000001</c:v>
                </c:pt>
                <c:pt idx="108">
                  <c:v>13697.61</c:v>
                </c:pt>
                <c:pt idx="109">
                  <c:v>14608.550000000001</c:v>
                </c:pt>
                <c:pt idx="110">
                  <c:v>13756.11</c:v>
                </c:pt>
                <c:pt idx="111">
                  <c:v>11634.04</c:v>
                </c:pt>
                <c:pt idx="112">
                  <c:v>13624.01</c:v>
                </c:pt>
                <c:pt idx="113">
                  <c:v>13959.17</c:v>
                </c:pt>
                <c:pt idx="114">
                  <c:v>17547.91</c:v>
                </c:pt>
                <c:pt idx="115">
                  <c:v>16481.03</c:v>
                </c:pt>
                <c:pt idx="116">
                  <c:v>15735.45</c:v>
                </c:pt>
                <c:pt idx="117">
                  <c:v>16612.03</c:v>
                </c:pt>
                <c:pt idx="118">
                  <c:v>15666.56</c:v>
                </c:pt>
                <c:pt idx="119">
                  <c:v>17345.68</c:v>
                </c:pt>
                <c:pt idx="120">
                  <c:v>24819.49</c:v>
                </c:pt>
                <c:pt idx="121">
                  <c:v>29662.13</c:v>
                </c:pt>
                <c:pt idx="122">
                  <c:v>30768.31</c:v>
                </c:pt>
                <c:pt idx="123">
                  <c:v>29921.8</c:v>
                </c:pt>
                <c:pt idx="124">
                  <c:v>36284.01</c:v>
                </c:pt>
                <c:pt idx="125">
                  <c:v>37425</c:v>
                </c:pt>
                <c:pt idx="126">
                  <c:v>32321.52</c:v>
                </c:pt>
                <c:pt idx="127">
                  <c:v>36983.950000000004</c:v>
                </c:pt>
                <c:pt idx="128">
                  <c:v>33313.79</c:v>
                </c:pt>
                <c:pt idx="129">
                  <c:v>30411.03</c:v>
                </c:pt>
                <c:pt idx="130">
                  <c:v>28435.31</c:v>
                </c:pt>
                <c:pt idx="131">
                  <c:v>30232.5</c:v>
                </c:pt>
                <c:pt idx="132">
                  <c:v>31793.8</c:v>
                </c:pt>
                <c:pt idx="133">
                  <c:v>33067.72</c:v>
                </c:pt>
                <c:pt idx="134">
                  <c:v>27997.09</c:v>
                </c:pt>
                <c:pt idx="135">
                  <c:v>36799.57</c:v>
                </c:pt>
                <c:pt idx="136">
                  <c:v>32940.720000000001</c:v>
                </c:pt>
                <c:pt idx="137">
                  <c:v>20750.86</c:v>
                </c:pt>
                <c:pt idx="138">
                  <c:v>17903.73</c:v>
                </c:pt>
                <c:pt idx="139">
                  <c:v>20948.439999999999</c:v>
                </c:pt>
                <c:pt idx="140">
                  <c:v>22059.11</c:v>
                </c:pt>
                <c:pt idx="141">
                  <c:v>27112.15</c:v>
                </c:pt>
                <c:pt idx="142">
                  <c:v>29413.64</c:v>
                </c:pt>
                <c:pt idx="143">
                  <c:v>32019.420000000002</c:v>
                </c:pt>
                <c:pt idx="144">
                  <c:v>31622.09</c:v>
                </c:pt>
                <c:pt idx="145">
                  <c:v>35738.11</c:v>
                </c:pt>
                <c:pt idx="146">
                  <c:v>36326.730000000003</c:v>
                </c:pt>
                <c:pt idx="147">
                  <c:v>36090.410000000003</c:v>
                </c:pt>
                <c:pt idx="148">
                  <c:v>36077.46</c:v>
                </c:pt>
                <c:pt idx="149">
                  <c:v>41457.770000000004</c:v>
                </c:pt>
                <c:pt idx="150">
                  <c:v>57573.700000000004</c:v>
                </c:pt>
                <c:pt idx="151">
                  <c:v>56387.3</c:v>
                </c:pt>
                <c:pt idx="152">
                  <c:v>55049.42</c:v>
                </c:pt>
                <c:pt idx="153">
                  <c:v>53194.380000000005</c:v>
                </c:pt>
                <c:pt idx="154">
                  <c:v>58293.33</c:v>
                </c:pt>
                <c:pt idx="155">
                  <c:v>64964.89</c:v>
                </c:pt>
                <c:pt idx="156">
                  <c:v>57283.5</c:v>
                </c:pt>
                <c:pt idx="157">
                  <c:v>56528.98</c:v>
                </c:pt>
                <c:pt idx="158">
                  <c:v>54661.49</c:v>
                </c:pt>
                <c:pt idx="159">
                  <c:v>55839.25</c:v>
                </c:pt>
                <c:pt idx="160">
                  <c:v>65136.11</c:v>
                </c:pt>
                <c:pt idx="161">
                  <c:v>73896.44</c:v>
                </c:pt>
                <c:pt idx="162">
                  <c:v>71320.13</c:v>
                </c:pt>
                <c:pt idx="163">
                  <c:v>78802.19</c:v>
                </c:pt>
                <c:pt idx="164">
                  <c:v>84717.88</c:v>
                </c:pt>
                <c:pt idx="165">
                  <c:v>85253.19</c:v>
                </c:pt>
                <c:pt idx="166">
                  <c:v>74451.63</c:v>
                </c:pt>
                <c:pt idx="167">
                  <c:v>81352.19</c:v>
                </c:pt>
                <c:pt idx="168">
                  <c:v>91565.81</c:v>
                </c:pt>
                <c:pt idx="169">
                  <c:v>84070.88</c:v>
                </c:pt>
                <c:pt idx="170">
                  <c:v>96629.13</c:v>
                </c:pt>
                <c:pt idx="171">
                  <c:v>92126.13</c:v>
                </c:pt>
                <c:pt idx="172">
                  <c:v>102943.40000000001</c:v>
                </c:pt>
                <c:pt idx="173">
                  <c:v>112192.40000000001</c:v>
                </c:pt>
                <c:pt idx="174">
                  <c:v>99059.06</c:v>
                </c:pt>
                <c:pt idx="175">
                  <c:v>82428.69</c:v>
                </c:pt>
                <c:pt idx="176">
                  <c:v>81137.19</c:v>
                </c:pt>
                <c:pt idx="177">
                  <c:v>83946.38</c:v>
                </c:pt>
                <c:pt idx="178">
                  <c:v>83928.19</c:v>
                </c:pt>
                <c:pt idx="179">
                  <c:v>84901.75</c:v>
                </c:pt>
                <c:pt idx="180">
                  <c:v>101088.3</c:v>
                </c:pt>
                <c:pt idx="181">
                  <c:v>98367.31</c:v>
                </c:pt>
                <c:pt idx="182">
                  <c:v>98726.5</c:v>
                </c:pt>
                <c:pt idx="183">
                  <c:v>107329.3</c:v>
                </c:pt>
                <c:pt idx="184">
                  <c:v>118110.90000000001</c:v>
                </c:pt>
                <c:pt idx="185">
                  <c:v>110385.3</c:v>
                </c:pt>
                <c:pt idx="186">
                  <c:v>99725.13</c:v>
                </c:pt>
                <c:pt idx="187">
                  <c:v>112650.1</c:v>
                </c:pt>
                <c:pt idx="188">
                  <c:v>123442.5</c:v>
                </c:pt>
                <c:pt idx="189">
                  <c:v>120496.8</c:v>
                </c:pt>
                <c:pt idx="190">
                  <c:v>119010.40000000001</c:v>
                </c:pt>
                <c:pt idx="191">
                  <c:v>121877.5</c:v>
                </c:pt>
                <c:pt idx="192">
                  <c:v>121349.3</c:v>
                </c:pt>
                <c:pt idx="193">
                  <c:v>124731.90000000001</c:v>
                </c:pt>
                <c:pt idx="194">
                  <c:v>140102.30000000002</c:v>
                </c:pt>
                <c:pt idx="195">
                  <c:v>130916.8</c:v>
                </c:pt>
                <c:pt idx="196">
                  <c:v>136149.4</c:v>
                </c:pt>
                <c:pt idx="197">
                  <c:v>140249.4</c:v>
                </c:pt>
                <c:pt idx="198">
                  <c:v>168981.4</c:v>
                </c:pt>
                <c:pt idx="199">
                  <c:v>175879.4</c:v>
                </c:pt>
                <c:pt idx="200">
                  <c:v>181704.30000000002</c:v>
                </c:pt>
                <c:pt idx="201">
                  <c:v>164118.1</c:v>
                </c:pt>
                <c:pt idx="202">
                  <c:v>171645.5</c:v>
                </c:pt>
                <c:pt idx="203">
                  <c:v>145441.9</c:v>
                </c:pt>
                <c:pt idx="204">
                  <c:v>135836.79999999999</c:v>
                </c:pt>
                <c:pt idx="205">
                  <c:v>150138.6</c:v>
                </c:pt>
                <c:pt idx="206">
                  <c:v>163751.20000000001</c:v>
                </c:pt>
                <c:pt idx="207">
                  <c:v>154148.9</c:v>
                </c:pt>
                <c:pt idx="208">
                  <c:v>149648.80000000002</c:v>
                </c:pt>
                <c:pt idx="209">
                  <c:v>141666</c:v>
                </c:pt>
                <c:pt idx="210">
                  <c:v>151782.80000000002</c:v>
                </c:pt>
                <c:pt idx="211">
                  <c:v>141712.4</c:v>
                </c:pt>
                <c:pt idx="212">
                  <c:v>133431.70000000001</c:v>
                </c:pt>
                <c:pt idx="213">
                  <c:v>177315.7</c:v>
                </c:pt>
                <c:pt idx="214">
                  <c:v>172091.4</c:v>
                </c:pt>
                <c:pt idx="215">
                  <c:v>178565.2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9056"/>
        <c:axId val="42730240"/>
      </c:lineChart>
      <c:dateAx>
        <c:axId val="43949056"/>
        <c:scaling>
          <c:orientation val="minMax"/>
          <c:min val="35431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42730240"/>
        <c:crosses val="autoZero"/>
        <c:auto val="1"/>
        <c:lblOffset val="100"/>
        <c:baseTimeUnit val="months"/>
        <c:majorUnit val="12"/>
        <c:majorTimeUnit val="months"/>
      </c:dateAx>
      <c:valAx>
        <c:axId val="427302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3949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0997319364930132"/>
          <c:y val="5.16962755615016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AMAZON!$B$7</c:f>
              <c:strCache>
                <c:ptCount val="1"/>
                <c:pt idx="0">
                  <c:v>COTIZACIÓN AMAZON ($ / ACCIÓN)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AMAZON!$C$5:$HJ$5</c:f>
              <c:numCache>
                <c:formatCode>m/d/yyyy</c:formatCode>
                <c:ptCount val="216"/>
                <c:pt idx="0">
                  <c:v>35565</c:v>
                </c:pt>
                <c:pt idx="1">
                  <c:v>35596</c:v>
                </c:pt>
                <c:pt idx="2">
                  <c:v>35626</c:v>
                </c:pt>
                <c:pt idx="3">
                  <c:v>35657</c:v>
                </c:pt>
                <c:pt idx="4">
                  <c:v>35688</c:v>
                </c:pt>
                <c:pt idx="5">
                  <c:v>35718</c:v>
                </c:pt>
                <c:pt idx="6">
                  <c:v>35749</c:v>
                </c:pt>
                <c:pt idx="7">
                  <c:v>35779</c:v>
                </c:pt>
                <c:pt idx="8">
                  <c:v>35810</c:v>
                </c:pt>
                <c:pt idx="9">
                  <c:v>35841</c:v>
                </c:pt>
                <c:pt idx="10">
                  <c:v>35869</c:v>
                </c:pt>
                <c:pt idx="11">
                  <c:v>35900</c:v>
                </c:pt>
                <c:pt idx="12">
                  <c:v>35930</c:v>
                </c:pt>
                <c:pt idx="13">
                  <c:v>35961</c:v>
                </c:pt>
                <c:pt idx="14">
                  <c:v>35991</c:v>
                </c:pt>
                <c:pt idx="15">
                  <c:v>36022</c:v>
                </c:pt>
                <c:pt idx="16">
                  <c:v>36053</c:v>
                </c:pt>
                <c:pt idx="17">
                  <c:v>36083</c:v>
                </c:pt>
                <c:pt idx="18">
                  <c:v>36114</c:v>
                </c:pt>
                <c:pt idx="19">
                  <c:v>36144</c:v>
                </c:pt>
                <c:pt idx="20">
                  <c:v>36175</c:v>
                </c:pt>
                <c:pt idx="21">
                  <c:v>36206</c:v>
                </c:pt>
                <c:pt idx="22">
                  <c:v>36234</c:v>
                </c:pt>
                <c:pt idx="23">
                  <c:v>36265</c:v>
                </c:pt>
                <c:pt idx="24">
                  <c:v>36295</c:v>
                </c:pt>
                <c:pt idx="25">
                  <c:v>36326</c:v>
                </c:pt>
                <c:pt idx="26">
                  <c:v>36356</c:v>
                </c:pt>
                <c:pt idx="27">
                  <c:v>36387</c:v>
                </c:pt>
                <c:pt idx="28">
                  <c:v>36418</c:v>
                </c:pt>
                <c:pt idx="29">
                  <c:v>36448</c:v>
                </c:pt>
                <c:pt idx="30">
                  <c:v>36479</c:v>
                </c:pt>
                <c:pt idx="31">
                  <c:v>36509</c:v>
                </c:pt>
                <c:pt idx="32">
                  <c:v>36540</c:v>
                </c:pt>
                <c:pt idx="33">
                  <c:v>36571</c:v>
                </c:pt>
                <c:pt idx="34">
                  <c:v>36600</c:v>
                </c:pt>
                <c:pt idx="35">
                  <c:v>36631</c:v>
                </c:pt>
                <c:pt idx="36">
                  <c:v>36661</c:v>
                </c:pt>
                <c:pt idx="37">
                  <c:v>36692</c:v>
                </c:pt>
                <c:pt idx="38">
                  <c:v>36722</c:v>
                </c:pt>
                <c:pt idx="39">
                  <c:v>36753</c:v>
                </c:pt>
                <c:pt idx="40">
                  <c:v>36784</c:v>
                </c:pt>
                <c:pt idx="41">
                  <c:v>36814</c:v>
                </c:pt>
                <c:pt idx="42">
                  <c:v>36845</c:v>
                </c:pt>
                <c:pt idx="43">
                  <c:v>36875</c:v>
                </c:pt>
                <c:pt idx="44">
                  <c:v>36906</c:v>
                </c:pt>
                <c:pt idx="45">
                  <c:v>36937</c:v>
                </c:pt>
                <c:pt idx="46">
                  <c:v>36965</c:v>
                </c:pt>
                <c:pt idx="47">
                  <c:v>36996</c:v>
                </c:pt>
                <c:pt idx="48">
                  <c:v>37026</c:v>
                </c:pt>
                <c:pt idx="49">
                  <c:v>37057</c:v>
                </c:pt>
                <c:pt idx="50">
                  <c:v>37087</c:v>
                </c:pt>
                <c:pt idx="51">
                  <c:v>37118</c:v>
                </c:pt>
                <c:pt idx="52">
                  <c:v>37149</c:v>
                </c:pt>
                <c:pt idx="53">
                  <c:v>37179</c:v>
                </c:pt>
                <c:pt idx="54">
                  <c:v>37210</c:v>
                </c:pt>
                <c:pt idx="55">
                  <c:v>37240</c:v>
                </c:pt>
                <c:pt idx="56">
                  <c:v>37271</c:v>
                </c:pt>
                <c:pt idx="57">
                  <c:v>37302</c:v>
                </c:pt>
                <c:pt idx="58">
                  <c:v>37330</c:v>
                </c:pt>
                <c:pt idx="59">
                  <c:v>37361</c:v>
                </c:pt>
                <c:pt idx="60">
                  <c:v>37391</c:v>
                </c:pt>
                <c:pt idx="61">
                  <c:v>37422</c:v>
                </c:pt>
                <c:pt idx="62">
                  <c:v>37452</c:v>
                </c:pt>
                <c:pt idx="63">
                  <c:v>37483</c:v>
                </c:pt>
                <c:pt idx="64">
                  <c:v>37514</c:v>
                </c:pt>
                <c:pt idx="65">
                  <c:v>37544</c:v>
                </c:pt>
                <c:pt idx="66">
                  <c:v>37575</c:v>
                </c:pt>
                <c:pt idx="67">
                  <c:v>37605</c:v>
                </c:pt>
                <c:pt idx="68">
                  <c:v>37636</c:v>
                </c:pt>
                <c:pt idx="69">
                  <c:v>37667</c:v>
                </c:pt>
                <c:pt idx="70">
                  <c:v>37695</c:v>
                </c:pt>
                <c:pt idx="71">
                  <c:v>37726</c:v>
                </c:pt>
                <c:pt idx="72">
                  <c:v>37756</c:v>
                </c:pt>
                <c:pt idx="73">
                  <c:v>37787</c:v>
                </c:pt>
                <c:pt idx="74">
                  <c:v>37817</c:v>
                </c:pt>
                <c:pt idx="75">
                  <c:v>37848</c:v>
                </c:pt>
                <c:pt idx="76">
                  <c:v>37879</c:v>
                </c:pt>
                <c:pt idx="77">
                  <c:v>37909</c:v>
                </c:pt>
                <c:pt idx="78">
                  <c:v>37940</c:v>
                </c:pt>
                <c:pt idx="79">
                  <c:v>37970</c:v>
                </c:pt>
                <c:pt idx="80">
                  <c:v>38001</c:v>
                </c:pt>
                <c:pt idx="81">
                  <c:v>38032</c:v>
                </c:pt>
                <c:pt idx="82">
                  <c:v>38061</c:v>
                </c:pt>
                <c:pt idx="83">
                  <c:v>38092</c:v>
                </c:pt>
                <c:pt idx="84">
                  <c:v>38122</c:v>
                </c:pt>
                <c:pt idx="85">
                  <c:v>38153</c:v>
                </c:pt>
                <c:pt idx="86">
                  <c:v>38183</c:v>
                </c:pt>
                <c:pt idx="87">
                  <c:v>38214</c:v>
                </c:pt>
                <c:pt idx="88">
                  <c:v>38245</c:v>
                </c:pt>
                <c:pt idx="89">
                  <c:v>38275</c:v>
                </c:pt>
                <c:pt idx="90">
                  <c:v>38306</c:v>
                </c:pt>
                <c:pt idx="91">
                  <c:v>38336</c:v>
                </c:pt>
                <c:pt idx="92">
                  <c:v>38367</c:v>
                </c:pt>
                <c:pt idx="93">
                  <c:v>38398</c:v>
                </c:pt>
                <c:pt idx="94">
                  <c:v>38426</c:v>
                </c:pt>
                <c:pt idx="95">
                  <c:v>38457</c:v>
                </c:pt>
                <c:pt idx="96">
                  <c:v>38487</c:v>
                </c:pt>
                <c:pt idx="97">
                  <c:v>38518</c:v>
                </c:pt>
                <c:pt idx="98">
                  <c:v>38548</c:v>
                </c:pt>
                <c:pt idx="99">
                  <c:v>38579</c:v>
                </c:pt>
                <c:pt idx="100">
                  <c:v>38610</c:v>
                </c:pt>
                <c:pt idx="101">
                  <c:v>38640</c:v>
                </c:pt>
                <c:pt idx="102">
                  <c:v>38671</c:v>
                </c:pt>
                <c:pt idx="103">
                  <c:v>38701</c:v>
                </c:pt>
                <c:pt idx="104">
                  <c:v>38732</c:v>
                </c:pt>
                <c:pt idx="105">
                  <c:v>38763</c:v>
                </c:pt>
                <c:pt idx="106">
                  <c:v>38791</c:v>
                </c:pt>
                <c:pt idx="107">
                  <c:v>38822</c:v>
                </c:pt>
                <c:pt idx="108">
                  <c:v>38852</c:v>
                </c:pt>
                <c:pt idx="109">
                  <c:v>38883</c:v>
                </c:pt>
                <c:pt idx="110">
                  <c:v>38913</c:v>
                </c:pt>
                <c:pt idx="111">
                  <c:v>38944</c:v>
                </c:pt>
                <c:pt idx="112">
                  <c:v>38975</c:v>
                </c:pt>
                <c:pt idx="113">
                  <c:v>39005</c:v>
                </c:pt>
                <c:pt idx="114">
                  <c:v>39036</c:v>
                </c:pt>
                <c:pt idx="115">
                  <c:v>39066</c:v>
                </c:pt>
                <c:pt idx="116">
                  <c:v>39097</c:v>
                </c:pt>
                <c:pt idx="117">
                  <c:v>39128</c:v>
                </c:pt>
                <c:pt idx="118">
                  <c:v>39156</c:v>
                </c:pt>
                <c:pt idx="119">
                  <c:v>39187</c:v>
                </c:pt>
                <c:pt idx="120">
                  <c:v>39217</c:v>
                </c:pt>
                <c:pt idx="121">
                  <c:v>39248</c:v>
                </c:pt>
                <c:pt idx="122">
                  <c:v>39278</c:v>
                </c:pt>
                <c:pt idx="123">
                  <c:v>39309</c:v>
                </c:pt>
                <c:pt idx="124">
                  <c:v>39340</c:v>
                </c:pt>
                <c:pt idx="125">
                  <c:v>39370</c:v>
                </c:pt>
                <c:pt idx="126">
                  <c:v>39401</c:v>
                </c:pt>
                <c:pt idx="127">
                  <c:v>39431</c:v>
                </c:pt>
                <c:pt idx="128">
                  <c:v>39462</c:v>
                </c:pt>
                <c:pt idx="129">
                  <c:v>39493</c:v>
                </c:pt>
                <c:pt idx="130">
                  <c:v>39522</c:v>
                </c:pt>
                <c:pt idx="131">
                  <c:v>39553</c:v>
                </c:pt>
                <c:pt idx="132">
                  <c:v>39583</c:v>
                </c:pt>
                <c:pt idx="133">
                  <c:v>39614</c:v>
                </c:pt>
                <c:pt idx="134">
                  <c:v>39644</c:v>
                </c:pt>
                <c:pt idx="135">
                  <c:v>39675</c:v>
                </c:pt>
                <c:pt idx="136">
                  <c:v>39706</c:v>
                </c:pt>
                <c:pt idx="137">
                  <c:v>39736</c:v>
                </c:pt>
                <c:pt idx="138">
                  <c:v>39767</c:v>
                </c:pt>
                <c:pt idx="139">
                  <c:v>39797</c:v>
                </c:pt>
                <c:pt idx="140">
                  <c:v>39828</c:v>
                </c:pt>
                <c:pt idx="141">
                  <c:v>39859</c:v>
                </c:pt>
                <c:pt idx="142">
                  <c:v>39887</c:v>
                </c:pt>
                <c:pt idx="143">
                  <c:v>39918</c:v>
                </c:pt>
                <c:pt idx="144">
                  <c:v>39948</c:v>
                </c:pt>
                <c:pt idx="145">
                  <c:v>39979</c:v>
                </c:pt>
                <c:pt idx="146">
                  <c:v>40009</c:v>
                </c:pt>
                <c:pt idx="147">
                  <c:v>40040</c:v>
                </c:pt>
                <c:pt idx="148">
                  <c:v>40071</c:v>
                </c:pt>
                <c:pt idx="149">
                  <c:v>40101</c:v>
                </c:pt>
                <c:pt idx="150">
                  <c:v>40132</c:v>
                </c:pt>
                <c:pt idx="151">
                  <c:v>40162</c:v>
                </c:pt>
                <c:pt idx="152">
                  <c:v>40193</c:v>
                </c:pt>
                <c:pt idx="153">
                  <c:v>40224</c:v>
                </c:pt>
                <c:pt idx="154">
                  <c:v>40252</c:v>
                </c:pt>
                <c:pt idx="155">
                  <c:v>40283</c:v>
                </c:pt>
                <c:pt idx="156">
                  <c:v>40313</c:v>
                </c:pt>
                <c:pt idx="157">
                  <c:v>40344</c:v>
                </c:pt>
                <c:pt idx="158">
                  <c:v>40374</c:v>
                </c:pt>
                <c:pt idx="159">
                  <c:v>40405</c:v>
                </c:pt>
                <c:pt idx="160">
                  <c:v>40436</c:v>
                </c:pt>
                <c:pt idx="161">
                  <c:v>40466</c:v>
                </c:pt>
                <c:pt idx="162">
                  <c:v>40497</c:v>
                </c:pt>
                <c:pt idx="163">
                  <c:v>40527</c:v>
                </c:pt>
                <c:pt idx="164">
                  <c:v>40558</c:v>
                </c:pt>
                <c:pt idx="165">
                  <c:v>40589</c:v>
                </c:pt>
                <c:pt idx="166">
                  <c:v>40617</c:v>
                </c:pt>
                <c:pt idx="167">
                  <c:v>40648</c:v>
                </c:pt>
                <c:pt idx="168">
                  <c:v>40678</c:v>
                </c:pt>
                <c:pt idx="169">
                  <c:v>40709</c:v>
                </c:pt>
                <c:pt idx="170">
                  <c:v>40739</c:v>
                </c:pt>
                <c:pt idx="171">
                  <c:v>40770</c:v>
                </c:pt>
                <c:pt idx="172">
                  <c:v>40801</c:v>
                </c:pt>
                <c:pt idx="173">
                  <c:v>40831</c:v>
                </c:pt>
                <c:pt idx="174">
                  <c:v>40862</c:v>
                </c:pt>
                <c:pt idx="175">
                  <c:v>40892</c:v>
                </c:pt>
                <c:pt idx="176">
                  <c:v>40923</c:v>
                </c:pt>
                <c:pt idx="177">
                  <c:v>40954</c:v>
                </c:pt>
                <c:pt idx="178">
                  <c:v>40983</c:v>
                </c:pt>
                <c:pt idx="179">
                  <c:v>41014</c:v>
                </c:pt>
                <c:pt idx="180">
                  <c:v>41044</c:v>
                </c:pt>
                <c:pt idx="181">
                  <c:v>41075</c:v>
                </c:pt>
                <c:pt idx="182">
                  <c:v>41105</c:v>
                </c:pt>
                <c:pt idx="183">
                  <c:v>41136</c:v>
                </c:pt>
                <c:pt idx="184">
                  <c:v>41167</c:v>
                </c:pt>
                <c:pt idx="185">
                  <c:v>41197</c:v>
                </c:pt>
                <c:pt idx="186">
                  <c:v>41228</c:v>
                </c:pt>
                <c:pt idx="187">
                  <c:v>41258</c:v>
                </c:pt>
                <c:pt idx="188">
                  <c:v>41289</c:v>
                </c:pt>
                <c:pt idx="189">
                  <c:v>41320</c:v>
                </c:pt>
                <c:pt idx="190">
                  <c:v>41348</c:v>
                </c:pt>
                <c:pt idx="191">
                  <c:v>41379</c:v>
                </c:pt>
                <c:pt idx="192">
                  <c:v>41409</c:v>
                </c:pt>
                <c:pt idx="193">
                  <c:v>41440</c:v>
                </c:pt>
                <c:pt idx="194">
                  <c:v>41470</c:v>
                </c:pt>
                <c:pt idx="195">
                  <c:v>41501</c:v>
                </c:pt>
                <c:pt idx="196">
                  <c:v>41532</c:v>
                </c:pt>
                <c:pt idx="197">
                  <c:v>41562</c:v>
                </c:pt>
                <c:pt idx="198">
                  <c:v>41593</c:v>
                </c:pt>
                <c:pt idx="199">
                  <c:v>41623</c:v>
                </c:pt>
                <c:pt idx="200">
                  <c:v>41654</c:v>
                </c:pt>
                <c:pt idx="201">
                  <c:v>41685</c:v>
                </c:pt>
                <c:pt idx="202">
                  <c:v>41713</c:v>
                </c:pt>
                <c:pt idx="203">
                  <c:v>41744</c:v>
                </c:pt>
                <c:pt idx="204">
                  <c:v>41774</c:v>
                </c:pt>
                <c:pt idx="205">
                  <c:v>41805</c:v>
                </c:pt>
                <c:pt idx="206">
                  <c:v>41835</c:v>
                </c:pt>
                <c:pt idx="207">
                  <c:v>41866</c:v>
                </c:pt>
                <c:pt idx="208">
                  <c:v>41897</c:v>
                </c:pt>
                <c:pt idx="209">
                  <c:v>41927</c:v>
                </c:pt>
                <c:pt idx="210">
                  <c:v>41958</c:v>
                </c:pt>
                <c:pt idx="211">
                  <c:v>41988</c:v>
                </c:pt>
                <c:pt idx="212">
                  <c:v>42019</c:v>
                </c:pt>
                <c:pt idx="213">
                  <c:v>42050</c:v>
                </c:pt>
                <c:pt idx="214">
                  <c:v>42078</c:v>
                </c:pt>
                <c:pt idx="215">
                  <c:v>42109</c:v>
                </c:pt>
              </c:numCache>
            </c:numRef>
          </c:cat>
          <c:val>
            <c:numRef>
              <c:f>AMAZON!$C$7:$HJ$7</c:f>
              <c:numCache>
                <c:formatCode>General</c:formatCode>
                <c:ptCount val="216"/>
                <c:pt idx="0">
                  <c:v>1.9583000000000002</c:v>
                </c:pt>
                <c:pt idx="1">
                  <c:v>1.5833000000000002</c:v>
                </c:pt>
                <c:pt idx="2">
                  <c:v>2.4375</c:v>
                </c:pt>
                <c:pt idx="3">
                  <c:v>2.1146000000000003</c:v>
                </c:pt>
                <c:pt idx="4">
                  <c:v>3.0937000000000001</c:v>
                </c:pt>
                <c:pt idx="5">
                  <c:v>3.9219000000000004</c:v>
                </c:pt>
                <c:pt idx="6">
                  <c:v>4.1667000000000005</c:v>
                </c:pt>
                <c:pt idx="7">
                  <c:v>4.5833000000000004</c:v>
                </c:pt>
                <c:pt idx="8">
                  <c:v>4.9531000000000001</c:v>
                </c:pt>
                <c:pt idx="9">
                  <c:v>5.1875</c:v>
                </c:pt>
                <c:pt idx="10">
                  <c:v>6.5573000000000006</c:v>
                </c:pt>
                <c:pt idx="11">
                  <c:v>8.0104000000000006</c:v>
                </c:pt>
                <c:pt idx="12">
                  <c:v>7.4687000000000001</c:v>
                </c:pt>
                <c:pt idx="13">
                  <c:v>10.958300000000001</c:v>
                </c:pt>
                <c:pt idx="14">
                  <c:v>18.75</c:v>
                </c:pt>
                <c:pt idx="15">
                  <c:v>20.458300000000001</c:v>
                </c:pt>
                <c:pt idx="16">
                  <c:v>12.166700000000001</c:v>
                </c:pt>
                <c:pt idx="17">
                  <c:v>16.177099999999999</c:v>
                </c:pt>
                <c:pt idx="18">
                  <c:v>21.291700000000002</c:v>
                </c:pt>
                <c:pt idx="19">
                  <c:v>40.458300000000001</c:v>
                </c:pt>
                <c:pt idx="20">
                  <c:v>70.1875</c:v>
                </c:pt>
                <c:pt idx="21">
                  <c:v>52.25</c:v>
                </c:pt>
                <c:pt idx="22">
                  <c:v>69.468699999999998</c:v>
                </c:pt>
                <c:pt idx="23">
                  <c:v>83.625</c:v>
                </c:pt>
                <c:pt idx="24">
                  <c:v>66.1875</c:v>
                </c:pt>
                <c:pt idx="25">
                  <c:v>48.25</c:v>
                </c:pt>
                <c:pt idx="26">
                  <c:v>69.781199999999998</c:v>
                </c:pt>
                <c:pt idx="27">
                  <c:v>48.718700000000005</c:v>
                </c:pt>
                <c:pt idx="28">
                  <c:v>65.5625</c:v>
                </c:pt>
                <c:pt idx="29">
                  <c:v>75.0625</c:v>
                </c:pt>
                <c:pt idx="30">
                  <c:v>73.5</c:v>
                </c:pt>
                <c:pt idx="31">
                  <c:v>96.5</c:v>
                </c:pt>
                <c:pt idx="32">
                  <c:v>64.25</c:v>
                </c:pt>
                <c:pt idx="33">
                  <c:v>73.8125</c:v>
                </c:pt>
                <c:pt idx="34">
                  <c:v>63.75</c:v>
                </c:pt>
                <c:pt idx="35">
                  <c:v>46.875</c:v>
                </c:pt>
                <c:pt idx="36">
                  <c:v>56.0625</c:v>
                </c:pt>
                <c:pt idx="37">
                  <c:v>46.3125</c:v>
                </c:pt>
                <c:pt idx="38">
                  <c:v>42.5</c:v>
                </c:pt>
                <c:pt idx="39">
                  <c:v>37.5625</c:v>
                </c:pt>
                <c:pt idx="40">
                  <c:v>43.625</c:v>
                </c:pt>
                <c:pt idx="41">
                  <c:v>28.4375</c:v>
                </c:pt>
                <c:pt idx="42">
                  <c:v>29.5</c:v>
                </c:pt>
                <c:pt idx="43">
                  <c:v>22.875</c:v>
                </c:pt>
                <c:pt idx="44">
                  <c:v>17.6875</c:v>
                </c:pt>
                <c:pt idx="45">
                  <c:v>14.5</c:v>
                </c:pt>
                <c:pt idx="46">
                  <c:v>10.875</c:v>
                </c:pt>
                <c:pt idx="47">
                  <c:v>14.67</c:v>
                </c:pt>
                <c:pt idx="48">
                  <c:v>13.540000000000001</c:v>
                </c:pt>
                <c:pt idx="49">
                  <c:v>12.49</c:v>
                </c:pt>
                <c:pt idx="50">
                  <c:v>16.98</c:v>
                </c:pt>
                <c:pt idx="51">
                  <c:v>10.08</c:v>
                </c:pt>
                <c:pt idx="52">
                  <c:v>8.6300000000000008</c:v>
                </c:pt>
                <c:pt idx="53">
                  <c:v>8.8800000000000008</c:v>
                </c:pt>
                <c:pt idx="54">
                  <c:v>9.0500000000000007</c:v>
                </c:pt>
                <c:pt idx="55">
                  <c:v>11</c:v>
                </c:pt>
                <c:pt idx="56">
                  <c:v>10.290000000000001</c:v>
                </c:pt>
                <c:pt idx="57">
                  <c:v>13.41</c:v>
                </c:pt>
                <c:pt idx="58">
                  <c:v>14.030000000000001</c:v>
                </c:pt>
                <c:pt idx="59">
                  <c:v>13.89</c:v>
                </c:pt>
                <c:pt idx="60">
                  <c:v>19.940000000000001</c:v>
                </c:pt>
                <c:pt idx="61">
                  <c:v>16.82</c:v>
                </c:pt>
                <c:pt idx="62">
                  <c:v>15.940000000000001</c:v>
                </c:pt>
                <c:pt idx="63">
                  <c:v>14.620000000000001</c:v>
                </c:pt>
                <c:pt idx="64">
                  <c:v>16.61</c:v>
                </c:pt>
                <c:pt idx="65">
                  <c:v>18.940000000000001</c:v>
                </c:pt>
                <c:pt idx="66">
                  <c:v>22.21</c:v>
                </c:pt>
                <c:pt idx="67">
                  <c:v>22.18</c:v>
                </c:pt>
                <c:pt idx="68">
                  <c:v>22.27</c:v>
                </c:pt>
                <c:pt idx="69">
                  <c:v>20.060000000000002</c:v>
                </c:pt>
                <c:pt idx="70">
                  <c:v>24.71</c:v>
                </c:pt>
                <c:pt idx="71">
                  <c:v>25.130000000000003</c:v>
                </c:pt>
                <c:pt idx="72">
                  <c:v>32.630000000000003</c:v>
                </c:pt>
                <c:pt idx="73">
                  <c:v>34.130000000000003</c:v>
                </c:pt>
                <c:pt idx="74">
                  <c:v>38.43</c:v>
                </c:pt>
                <c:pt idx="75">
                  <c:v>40.1</c:v>
                </c:pt>
                <c:pt idx="76">
                  <c:v>45.510000000000005</c:v>
                </c:pt>
                <c:pt idx="77">
                  <c:v>58.540000000000006</c:v>
                </c:pt>
                <c:pt idx="78">
                  <c:v>52.45</c:v>
                </c:pt>
                <c:pt idx="79">
                  <c:v>50.410000000000004</c:v>
                </c:pt>
                <c:pt idx="80">
                  <c:v>56.18</c:v>
                </c:pt>
                <c:pt idx="81">
                  <c:v>46.38</c:v>
                </c:pt>
                <c:pt idx="82">
                  <c:v>41.080000000000005</c:v>
                </c:pt>
                <c:pt idx="83">
                  <c:v>46.99</c:v>
                </c:pt>
                <c:pt idx="84">
                  <c:v>43.050000000000004</c:v>
                </c:pt>
                <c:pt idx="85">
                  <c:v>50.11</c:v>
                </c:pt>
                <c:pt idx="86">
                  <c:v>48.67</c:v>
                </c:pt>
                <c:pt idx="87">
                  <c:v>36.130000000000003</c:v>
                </c:pt>
                <c:pt idx="88">
                  <c:v>42.21</c:v>
                </c:pt>
                <c:pt idx="89">
                  <c:v>38.550000000000004</c:v>
                </c:pt>
                <c:pt idx="90">
                  <c:v>40.89</c:v>
                </c:pt>
                <c:pt idx="91">
                  <c:v>41</c:v>
                </c:pt>
                <c:pt idx="92">
                  <c:v>44.550000000000004</c:v>
                </c:pt>
                <c:pt idx="93">
                  <c:v>36.14</c:v>
                </c:pt>
                <c:pt idx="94">
                  <c:v>34.18</c:v>
                </c:pt>
                <c:pt idx="95">
                  <c:v>33.020000000000003</c:v>
                </c:pt>
                <c:pt idx="96">
                  <c:v>33.9</c:v>
                </c:pt>
                <c:pt idx="97">
                  <c:v>35.24</c:v>
                </c:pt>
                <c:pt idx="98">
                  <c:v>37.15</c:v>
                </c:pt>
                <c:pt idx="99">
                  <c:v>45.04</c:v>
                </c:pt>
                <c:pt idx="100">
                  <c:v>42.71</c:v>
                </c:pt>
                <c:pt idx="101">
                  <c:v>43.79</c:v>
                </c:pt>
                <c:pt idx="102">
                  <c:v>44.45</c:v>
                </c:pt>
                <c:pt idx="103">
                  <c:v>49.480000000000004</c:v>
                </c:pt>
                <c:pt idx="104">
                  <c:v>44.4</c:v>
                </c:pt>
                <c:pt idx="105">
                  <c:v>39.260000000000005</c:v>
                </c:pt>
                <c:pt idx="106">
                  <c:v>36.89</c:v>
                </c:pt>
                <c:pt idx="107">
                  <c:v>36.620000000000005</c:v>
                </c:pt>
                <c:pt idx="108">
                  <c:v>32.78</c:v>
                </c:pt>
                <c:pt idx="109">
                  <c:v>34.96</c:v>
                </c:pt>
                <c:pt idx="110">
                  <c:v>32.92</c:v>
                </c:pt>
                <c:pt idx="111">
                  <c:v>27.77</c:v>
                </c:pt>
                <c:pt idx="112">
                  <c:v>32.520000000000003</c:v>
                </c:pt>
                <c:pt idx="113">
                  <c:v>33.32</c:v>
                </c:pt>
                <c:pt idx="114">
                  <c:v>42.6</c:v>
                </c:pt>
                <c:pt idx="115">
                  <c:v>40.010000000000005</c:v>
                </c:pt>
                <c:pt idx="116">
                  <c:v>38.200000000000003</c:v>
                </c:pt>
                <c:pt idx="117">
                  <c:v>40.06</c:v>
                </c:pt>
                <c:pt idx="118">
                  <c:v>37.78</c:v>
                </c:pt>
                <c:pt idx="119">
                  <c:v>42.410000000000004</c:v>
                </c:pt>
                <c:pt idx="120">
                  <c:v>60.580000000000005</c:v>
                </c:pt>
                <c:pt idx="121">
                  <c:v>72.400000000000006</c:v>
                </c:pt>
                <c:pt idx="122">
                  <c:v>75.100000000000009</c:v>
                </c:pt>
                <c:pt idx="123">
                  <c:v>72.38000000000001</c:v>
                </c:pt>
                <c:pt idx="124">
                  <c:v>87.77000000000001</c:v>
                </c:pt>
                <c:pt idx="125">
                  <c:v>90.53</c:v>
                </c:pt>
                <c:pt idx="126">
                  <c:v>77.850000000000009</c:v>
                </c:pt>
                <c:pt idx="127">
                  <c:v>89.08</c:v>
                </c:pt>
                <c:pt idx="128">
                  <c:v>80.240000000000009</c:v>
                </c:pt>
                <c:pt idx="129">
                  <c:v>72.960000000000008</c:v>
                </c:pt>
                <c:pt idx="130">
                  <c:v>68.22</c:v>
                </c:pt>
                <c:pt idx="131">
                  <c:v>72.5</c:v>
                </c:pt>
                <c:pt idx="132">
                  <c:v>76.12</c:v>
                </c:pt>
                <c:pt idx="133">
                  <c:v>79.17</c:v>
                </c:pt>
                <c:pt idx="134">
                  <c:v>67.03</c:v>
                </c:pt>
                <c:pt idx="135">
                  <c:v>86.4</c:v>
                </c:pt>
                <c:pt idx="136">
                  <c:v>77.34</c:v>
                </c:pt>
                <c:pt idx="137">
                  <c:v>48.72</c:v>
                </c:pt>
                <c:pt idx="138">
                  <c:v>41.75</c:v>
                </c:pt>
                <c:pt idx="139">
                  <c:v>48.85</c:v>
                </c:pt>
                <c:pt idx="140">
                  <c:v>51.440000000000005</c:v>
                </c:pt>
                <c:pt idx="141">
                  <c:v>63.260000000000005</c:v>
                </c:pt>
                <c:pt idx="142">
                  <c:v>68.63000000000001</c:v>
                </c:pt>
                <c:pt idx="143">
                  <c:v>74.710000000000008</c:v>
                </c:pt>
                <c:pt idx="144">
                  <c:v>73.600000000000009</c:v>
                </c:pt>
                <c:pt idx="145">
                  <c:v>83.18</c:v>
                </c:pt>
                <c:pt idx="146">
                  <c:v>84.55</c:v>
                </c:pt>
                <c:pt idx="147">
                  <c:v>83.58</c:v>
                </c:pt>
                <c:pt idx="148">
                  <c:v>83.55</c:v>
                </c:pt>
                <c:pt idx="149">
                  <c:v>96.01</c:v>
                </c:pt>
                <c:pt idx="150">
                  <c:v>132.97</c:v>
                </c:pt>
                <c:pt idx="151">
                  <c:v>130.23000000000002</c:v>
                </c:pt>
                <c:pt idx="152">
                  <c:v>127.14</c:v>
                </c:pt>
                <c:pt idx="153">
                  <c:v>119.66000000000001</c:v>
                </c:pt>
                <c:pt idx="154">
                  <c:v>131.13</c:v>
                </c:pt>
                <c:pt idx="155">
                  <c:v>145.82</c:v>
                </c:pt>
                <c:pt idx="156">
                  <c:v>128.53300000000002</c:v>
                </c:pt>
                <c:pt idx="157">
                  <c:v>126.84</c:v>
                </c:pt>
                <c:pt idx="158">
                  <c:v>122.06</c:v>
                </c:pt>
                <c:pt idx="159">
                  <c:v>124.69000000000001</c:v>
                </c:pt>
                <c:pt idx="160">
                  <c:v>145.45000000000002</c:v>
                </c:pt>
                <c:pt idx="161">
                  <c:v>164.64000000000001</c:v>
                </c:pt>
                <c:pt idx="162">
                  <c:v>158.9</c:v>
                </c:pt>
                <c:pt idx="163">
                  <c:v>175.57000000000002</c:v>
                </c:pt>
                <c:pt idx="164">
                  <c:v>188.75</c:v>
                </c:pt>
                <c:pt idx="165">
                  <c:v>189.03</c:v>
                </c:pt>
                <c:pt idx="166">
                  <c:v>165.08</c:v>
                </c:pt>
                <c:pt idx="167">
                  <c:v>180.01000000000002</c:v>
                </c:pt>
                <c:pt idx="168">
                  <c:v>202.56</c:v>
                </c:pt>
                <c:pt idx="169">
                  <c:v>185.98000000000002</c:v>
                </c:pt>
                <c:pt idx="170">
                  <c:v>212.87</c:v>
                </c:pt>
                <c:pt idx="171">
                  <c:v>202.95000000000002</c:v>
                </c:pt>
                <c:pt idx="172">
                  <c:v>226.78</c:v>
                </c:pt>
                <c:pt idx="173">
                  <c:v>246.71</c:v>
                </c:pt>
                <c:pt idx="174">
                  <c:v>217.83</c:v>
                </c:pt>
                <c:pt idx="175">
                  <c:v>181.26000000000002</c:v>
                </c:pt>
                <c:pt idx="176">
                  <c:v>178.42000000000002</c:v>
                </c:pt>
                <c:pt idx="177">
                  <c:v>184.47</c:v>
                </c:pt>
                <c:pt idx="178">
                  <c:v>184.43</c:v>
                </c:pt>
                <c:pt idx="179">
                  <c:v>188.46</c:v>
                </c:pt>
                <c:pt idx="180">
                  <c:v>224.39000000000001</c:v>
                </c:pt>
                <c:pt idx="181">
                  <c:v>218.35000000000002</c:v>
                </c:pt>
                <c:pt idx="182">
                  <c:v>218.39000000000001</c:v>
                </c:pt>
                <c:pt idx="183">
                  <c:v>237.42000000000002</c:v>
                </c:pt>
                <c:pt idx="184">
                  <c:v>261.26980000000003</c:v>
                </c:pt>
                <c:pt idx="185">
                  <c:v>244.18</c:v>
                </c:pt>
                <c:pt idx="186">
                  <c:v>220.59900000000002</c:v>
                </c:pt>
                <c:pt idx="187">
                  <c:v>249.19000000000003</c:v>
                </c:pt>
                <c:pt idx="188">
                  <c:v>271.8999</c:v>
                </c:pt>
                <c:pt idx="189">
                  <c:v>265.08980000000003</c:v>
                </c:pt>
                <c:pt idx="190">
                  <c:v>261.81979999999999</c:v>
                </c:pt>
                <c:pt idx="191">
                  <c:v>267.72000000000003</c:v>
                </c:pt>
                <c:pt idx="192">
                  <c:v>266.5598</c:v>
                </c:pt>
                <c:pt idx="193">
                  <c:v>273.99</c:v>
                </c:pt>
                <c:pt idx="194">
                  <c:v>306.56979999999999</c:v>
                </c:pt>
                <c:pt idx="195">
                  <c:v>286.47000000000003</c:v>
                </c:pt>
                <c:pt idx="196">
                  <c:v>297.91990000000004</c:v>
                </c:pt>
                <c:pt idx="197">
                  <c:v>306.3999</c:v>
                </c:pt>
                <c:pt idx="198">
                  <c:v>369.16990000000004</c:v>
                </c:pt>
                <c:pt idx="199">
                  <c:v>384.24</c:v>
                </c:pt>
                <c:pt idx="200">
                  <c:v>395.86990000000003</c:v>
                </c:pt>
                <c:pt idx="201">
                  <c:v>357.34989999999999</c:v>
                </c:pt>
                <c:pt idx="202">
                  <c:v>373.74</c:v>
                </c:pt>
                <c:pt idx="203">
                  <c:v>316.07980000000003</c:v>
                </c:pt>
                <c:pt idx="204">
                  <c:v>295.18990000000002</c:v>
                </c:pt>
                <c:pt idx="205">
                  <c:v>326.26980000000003</c:v>
                </c:pt>
                <c:pt idx="206">
                  <c:v>354.43990000000002</c:v>
                </c:pt>
                <c:pt idx="207">
                  <c:v>333.62990000000002</c:v>
                </c:pt>
                <c:pt idx="208">
                  <c:v>323.88990000000001</c:v>
                </c:pt>
                <c:pt idx="209">
                  <c:v>305.97000000000003</c:v>
                </c:pt>
                <c:pt idx="210">
                  <c:v>327.82010000000002</c:v>
                </c:pt>
                <c:pt idx="211">
                  <c:v>306.07010000000002</c:v>
                </c:pt>
                <c:pt idx="212">
                  <c:v>286.95</c:v>
                </c:pt>
                <c:pt idx="213">
                  <c:v>381.83010000000002</c:v>
                </c:pt>
                <c:pt idx="214">
                  <c:v>370.58010000000002</c:v>
                </c:pt>
                <c:pt idx="215">
                  <c:v>383.45000000000005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1296"/>
        <c:axId val="42792832"/>
      </c:lineChart>
      <c:dateAx>
        <c:axId val="42791296"/>
        <c:scaling>
          <c:orientation val="minMax"/>
          <c:min val="35431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42792832"/>
        <c:crosses val="autoZero"/>
        <c:auto val="1"/>
        <c:lblOffset val="100"/>
        <c:baseTimeUnit val="months"/>
        <c:majorUnit val="12"/>
        <c:majorTimeUnit val="months"/>
      </c:dateAx>
      <c:valAx>
        <c:axId val="4279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2791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3937832958321453"/>
          <c:y val="2.0210086441523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476697104294725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AMAZON!$B$8</c:f>
              <c:strCache>
                <c:ptCount val="1"/>
                <c:pt idx="0">
                  <c:v>TOTAL RETURN AMAZON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AMAZON!$C$5:$HJ$5</c:f>
              <c:numCache>
                <c:formatCode>m/d/yyyy</c:formatCode>
                <c:ptCount val="216"/>
                <c:pt idx="0">
                  <c:v>35565</c:v>
                </c:pt>
                <c:pt idx="1">
                  <c:v>35596</c:v>
                </c:pt>
                <c:pt idx="2">
                  <c:v>35626</c:v>
                </c:pt>
                <c:pt idx="3">
                  <c:v>35657</c:v>
                </c:pt>
                <c:pt idx="4">
                  <c:v>35688</c:v>
                </c:pt>
                <c:pt idx="5">
                  <c:v>35718</c:v>
                </c:pt>
                <c:pt idx="6">
                  <c:v>35749</c:v>
                </c:pt>
                <c:pt idx="7">
                  <c:v>35779</c:v>
                </c:pt>
                <c:pt idx="8">
                  <c:v>35810</c:v>
                </c:pt>
                <c:pt idx="9">
                  <c:v>35841</c:v>
                </c:pt>
                <c:pt idx="10">
                  <c:v>35869</c:v>
                </c:pt>
                <c:pt idx="11">
                  <c:v>35900</c:v>
                </c:pt>
                <c:pt idx="12">
                  <c:v>35930</c:v>
                </c:pt>
                <c:pt idx="13">
                  <c:v>35961</c:v>
                </c:pt>
                <c:pt idx="14">
                  <c:v>35991</c:v>
                </c:pt>
                <c:pt idx="15">
                  <c:v>36022</c:v>
                </c:pt>
                <c:pt idx="16">
                  <c:v>36053</c:v>
                </c:pt>
                <c:pt idx="17">
                  <c:v>36083</c:v>
                </c:pt>
                <c:pt idx="18">
                  <c:v>36114</c:v>
                </c:pt>
                <c:pt idx="19">
                  <c:v>36144</c:v>
                </c:pt>
                <c:pt idx="20">
                  <c:v>36175</c:v>
                </c:pt>
                <c:pt idx="21">
                  <c:v>36206</c:v>
                </c:pt>
                <c:pt idx="22">
                  <c:v>36234</c:v>
                </c:pt>
                <c:pt idx="23">
                  <c:v>36265</c:v>
                </c:pt>
                <c:pt idx="24">
                  <c:v>36295</c:v>
                </c:pt>
                <c:pt idx="25">
                  <c:v>36326</c:v>
                </c:pt>
                <c:pt idx="26">
                  <c:v>36356</c:v>
                </c:pt>
                <c:pt idx="27">
                  <c:v>36387</c:v>
                </c:pt>
                <c:pt idx="28">
                  <c:v>36418</c:v>
                </c:pt>
                <c:pt idx="29">
                  <c:v>36448</c:v>
                </c:pt>
                <c:pt idx="30">
                  <c:v>36479</c:v>
                </c:pt>
                <c:pt idx="31">
                  <c:v>36509</c:v>
                </c:pt>
                <c:pt idx="32">
                  <c:v>36540</c:v>
                </c:pt>
                <c:pt idx="33">
                  <c:v>36571</c:v>
                </c:pt>
                <c:pt idx="34">
                  <c:v>36600</c:v>
                </c:pt>
                <c:pt idx="35">
                  <c:v>36631</c:v>
                </c:pt>
                <c:pt idx="36">
                  <c:v>36661</c:v>
                </c:pt>
                <c:pt idx="37">
                  <c:v>36692</c:v>
                </c:pt>
                <c:pt idx="38">
                  <c:v>36722</c:v>
                </c:pt>
                <c:pt idx="39">
                  <c:v>36753</c:v>
                </c:pt>
                <c:pt idx="40">
                  <c:v>36784</c:v>
                </c:pt>
                <c:pt idx="41">
                  <c:v>36814</c:v>
                </c:pt>
                <c:pt idx="42">
                  <c:v>36845</c:v>
                </c:pt>
                <c:pt idx="43">
                  <c:v>36875</c:v>
                </c:pt>
                <c:pt idx="44">
                  <c:v>36906</c:v>
                </c:pt>
                <c:pt idx="45">
                  <c:v>36937</c:v>
                </c:pt>
                <c:pt idx="46">
                  <c:v>36965</c:v>
                </c:pt>
                <c:pt idx="47">
                  <c:v>36996</c:v>
                </c:pt>
                <c:pt idx="48">
                  <c:v>37026</c:v>
                </c:pt>
                <c:pt idx="49">
                  <c:v>37057</c:v>
                </c:pt>
                <c:pt idx="50">
                  <c:v>37087</c:v>
                </c:pt>
                <c:pt idx="51">
                  <c:v>37118</c:v>
                </c:pt>
                <c:pt idx="52">
                  <c:v>37149</c:v>
                </c:pt>
                <c:pt idx="53">
                  <c:v>37179</c:v>
                </c:pt>
                <c:pt idx="54">
                  <c:v>37210</c:v>
                </c:pt>
                <c:pt idx="55">
                  <c:v>37240</c:v>
                </c:pt>
                <c:pt idx="56">
                  <c:v>37271</c:v>
                </c:pt>
                <c:pt idx="57">
                  <c:v>37302</c:v>
                </c:pt>
                <c:pt idx="58">
                  <c:v>37330</c:v>
                </c:pt>
                <c:pt idx="59">
                  <c:v>37361</c:v>
                </c:pt>
                <c:pt idx="60">
                  <c:v>37391</c:v>
                </c:pt>
                <c:pt idx="61">
                  <c:v>37422</c:v>
                </c:pt>
                <c:pt idx="62">
                  <c:v>37452</c:v>
                </c:pt>
                <c:pt idx="63">
                  <c:v>37483</c:v>
                </c:pt>
                <c:pt idx="64">
                  <c:v>37514</c:v>
                </c:pt>
                <c:pt idx="65">
                  <c:v>37544</c:v>
                </c:pt>
                <c:pt idx="66">
                  <c:v>37575</c:v>
                </c:pt>
                <c:pt idx="67">
                  <c:v>37605</c:v>
                </c:pt>
                <c:pt idx="68">
                  <c:v>37636</c:v>
                </c:pt>
                <c:pt idx="69">
                  <c:v>37667</c:v>
                </c:pt>
                <c:pt idx="70">
                  <c:v>37695</c:v>
                </c:pt>
                <c:pt idx="71">
                  <c:v>37726</c:v>
                </c:pt>
                <c:pt idx="72">
                  <c:v>37756</c:v>
                </c:pt>
                <c:pt idx="73">
                  <c:v>37787</c:v>
                </c:pt>
                <c:pt idx="74">
                  <c:v>37817</c:v>
                </c:pt>
                <c:pt idx="75">
                  <c:v>37848</c:v>
                </c:pt>
                <c:pt idx="76">
                  <c:v>37879</c:v>
                </c:pt>
                <c:pt idx="77">
                  <c:v>37909</c:v>
                </c:pt>
                <c:pt idx="78">
                  <c:v>37940</c:v>
                </c:pt>
                <c:pt idx="79">
                  <c:v>37970</c:v>
                </c:pt>
                <c:pt idx="80">
                  <c:v>38001</c:v>
                </c:pt>
                <c:pt idx="81">
                  <c:v>38032</c:v>
                </c:pt>
                <c:pt idx="82">
                  <c:v>38061</c:v>
                </c:pt>
                <c:pt idx="83">
                  <c:v>38092</c:v>
                </c:pt>
                <c:pt idx="84">
                  <c:v>38122</c:v>
                </c:pt>
                <c:pt idx="85">
                  <c:v>38153</c:v>
                </c:pt>
                <c:pt idx="86">
                  <c:v>38183</c:v>
                </c:pt>
                <c:pt idx="87">
                  <c:v>38214</c:v>
                </c:pt>
                <c:pt idx="88">
                  <c:v>38245</c:v>
                </c:pt>
                <c:pt idx="89">
                  <c:v>38275</c:v>
                </c:pt>
                <c:pt idx="90">
                  <c:v>38306</c:v>
                </c:pt>
                <c:pt idx="91">
                  <c:v>38336</c:v>
                </c:pt>
                <c:pt idx="92">
                  <c:v>38367</c:v>
                </c:pt>
                <c:pt idx="93">
                  <c:v>38398</c:v>
                </c:pt>
                <c:pt idx="94">
                  <c:v>38426</c:v>
                </c:pt>
                <c:pt idx="95">
                  <c:v>38457</c:v>
                </c:pt>
                <c:pt idx="96">
                  <c:v>38487</c:v>
                </c:pt>
                <c:pt idx="97">
                  <c:v>38518</c:v>
                </c:pt>
                <c:pt idx="98">
                  <c:v>38548</c:v>
                </c:pt>
                <c:pt idx="99">
                  <c:v>38579</c:v>
                </c:pt>
                <c:pt idx="100">
                  <c:v>38610</c:v>
                </c:pt>
                <c:pt idx="101">
                  <c:v>38640</c:v>
                </c:pt>
                <c:pt idx="102">
                  <c:v>38671</c:v>
                </c:pt>
                <c:pt idx="103">
                  <c:v>38701</c:v>
                </c:pt>
                <c:pt idx="104">
                  <c:v>38732</c:v>
                </c:pt>
                <c:pt idx="105">
                  <c:v>38763</c:v>
                </c:pt>
                <c:pt idx="106">
                  <c:v>38791</c:v>
                </c:pt>
                <c:pt idx="107">
                  <c:v>38822</c:v>
                </c:pt>
                <c:pt idx="108">
                  <c:v>38852</c:v>
                </c:pt>
                <c:pt idx="109">
                  <c:v>38883</c:v>
                </c:pt>
                <c:pt idx="110">
                  <c:v>38913</c:v>
                </c:pt>
                <c:pt idx="111">
                  <c:v>38944</c:v>
                </c:pt>
                <c:pt idx="112">
                  <c:v>38975</c:v>
                </c:pt>
                <c:pt idx="113">
                  <c:v>39005</c:v>
                </c:pt>
                <c:pt idx="114">
                  <c:v>39036</c:v>
                </c:pt>
                <c:pt idx="115">
                  <c:v>39066</c:v>
                </c:pt>
                <c:pt idx="116">
                  <c:v>39097</c:v>
                </c:pt>
                <c:pt idx="117">
                  <c:v>39128</c:v>
                </c:pt>
                <c:pt idx="118">
                  <c:v>39156</c:v>
                </c:pt>
                <c:pt idx="119">
                  <c:v>39187</c:v>
                </c:pt>
                <c:pt idx="120">
                  <c:v>39217</c:v>
                </c:pt>
                <c:pt idx="121">
                  <c:v>39248</c:v>
                </c:pt>
                <c:pt idx="122">
                  <c:v>39278</c:v>
                </c:pt>
                <c:pt idx="123">
                  <c:v>39309</c:v>
                </c:pt>
                <c:pt idx="124">
                  <c:v>39340</c:v>
                </c:pt>
                <c:pt idx="125">
                  <c:v>39370</c:v>
                </c:pt>
                <c:pt idx="126">
                  <c:v>39401</c:v>
                </c:pt>
                <c:pt idx="127">
                  <c:v>39431</c:v>
                </c:pt>
                <c:pt idx="128">
                  <c:v>39462</c:v>
                </c:pt>
                <c:pt idx="129">
                  <c:v>39493</c:v>
                </c:pt>
                <c:pt idx="130">
                  <c:v>39522</c:v>
                </c:pt>
                <c:pt idx="131">
                  <c:v>39553</c:v>
                </c:pt>
                <c:pt idx="132">
                  <c:v>39583</c:v>
                </c:pt>
                <c:pt idx="133">
                  <c:v>39614</c:v>
                </c:pt>
                <c:pt idx="134">
                  <c:v>39644</c:v>
                </c:pt>
                <c:pt idx="135">
                  <c:v>39675</c:v>
                </c:pt>
                <c:pt idx="136">
                  <c:v>39706</c:v>
                </c:pt>
                <c:pt idx="137">
                  <c:v>39736</c:v>
                </c:pt>
                <c:pt idx="138">
                  <c:v>39767</c:v>
                </c:pt>
                <c:pt idx="139">
                  <c:v>39797</c:v>
                </c:pt>
                <c:pt idx="140">
                  <c:v>39828</c:v>
                </c:pt>
                <c:pt idx="141">
                  <c:v>39859</c:v>
                </c:pt>
                <c:pt idx="142">
                  <c:v>39887</c:v>
                </c:pt>
                <c:pt idx="143">
                  <c:v>39918</c:v>
                </c:pt>
                <c:pt idx="144">
                  <c:v>39948</c:v>
                </c:pt>
                <c:pt idx="145">
                  <c:v>39979</c:v>
                </c:pt>
                <c:pt idx="146">
                  <c:v>40009</c:v>
                </c:pt>
                <c:pt idx="147">
                  <c:v>40040</c:v>
                </c:pt>
                <c:pt idx="148">
                  <c:v>40071</c:v>
                </c:pt>
                <c:pt idx="149">
                  <c:v>40101</c:v>
                </c:pt>
                <c:pt idx="150">
                  <c:v>40132</c:v>
                </c:pt>
                <c:pt idx="151">
                  <c:v>40162</c:v>
                </c:pt>
                <c:pt idx="152">
                  <c:v>40193</c:v>
                </c:pt>
                <c:pt idx="153">
                  <c:v>40224</c:v>
                </c:pt>
                <c:pt idx="154">
                  <c:v>40252</c:v>
                </c:pt>
                <c:pt idx="155">
                  <c:v>40283</c:v>
                </c:pt>
                <c:pt idx="156">
                  <c:v>40313</c:v>
                </c:pt>
                <c:pt idx="157">
                  <c:v>40344</c:v>
                </c:pt>
                <c:pt idx="158">
                  <c:v>40374</c:v>
                </c:pt>
                <c:pt idx="159">
                  <c:v>40405</c:v>
                </c:pt>
                <c:pt idx="160">
                  <c:v>40436</c:v>
                </c:pt>
                <c:pt idx="161">
                  <c:v>40466</c:v>
                </c:pt>
                <c:pt idx="162">
                  <c:v>40497</c:v>
                </c:pt>
                <c:pt idx="163">
                  <c:v>40527</c:v>
                </c:pt>
                <c:pt idx="164">
                  <c:v>40558</c:v>
                </c:pt>
                <c:pt idx="165">
                  <c:v>40589</c:v>
                </c:pt>
                <c:pt idx="166">
                  <c:v>40617</c:v>
                </c:pt>
                <c:pt idx="167">
                  <c:v>40648</c:v>
                </c:pt>
                <c:pt idx="168">
                  <c:v>40678</c:v>
                </c:pt>
                <c:pt idx="169">
                  <c:v>40709</c:v>
                </c:pt>
                <c:pt idx="170">
                  <c:v>40739</c:v>
                </c:pt>
                <c:pt idx="171">
                  <c:v>40770</c:v>
                </c:pt>
                <c:pt idx="172">
                  <c:v>40801</c:v>
                </c:pt>
                <c:pt idx="173">
                  <c:v>40831</c:v>
                </c:pt>
                <c:pt idx="174">
                  <c:v>40862</c:v>
                </c:pt>
                <c:pt idx="175">
                  <c:v>40892</c:v>
                </c:pt>
                <c:pt idx="176">
                  <c:v>40923</c:v>
                </c:pt>
                <c:pt idx="177">
                  <c:v>40954</c:v>
                </c:pt>
                <c:pt idx="178">
                  <c:v>40983</c:v>
                </c:pt>
                <c:pt idx="179">
                  <c:v>41014</c:v>
                </c:pt>
                <c:pt idx="180">
                  <c:v>41044</c:v>
                </c:pt>
                <c:pt idx="181">
                  <c:v>41075</c:v>
                </c:pt>
                <c:pt idx="182">
                  <c:v>41105</c:v>
                </c:pt>
                <c:pt idx="183">
                  <c:v>41136</c:v>
                </c:pt>
                <c:pt idx="184">
                  <c:v>41167</c:v>
                </c:pt>
                <c:pt idx="185">
                  <c:v>41197</c:v>
                </c:pt>
                <c:pt idx="186">
                  <c:v>41228</c:v>
                </c:pt>
                <c:pt idx="187">
                  <c:v>41258</c:v>
                </c:pt>
                <c:pt idx="188">
                  <c:v>41289</c:v>
                </c:pt>
                <c:pt idx="189">
                  <c:v>41320</c:v>
                </c:pt>
                <c:pt idx="190">
                  <c:v>41348</c:v>
                </c:pt>
                <c:pt idx="191">
                  <c:v>41379</c:v>
                </c:pt>
                <c:pt idx="192">
                  <c:v>41409</c:v>
                </c:pt>
                <c:pt idx="193">
                  <c:v>41440</c:v>
                </c:pt>
                <c:pt idx="194">
                  <c:v>41470</c:v>
                </c:pt>
                <c:pt idx="195">
                  <c:v>41501</c:v>
                </c:pt>
                <c:pt idx="196">
                  <c:v>41532</c:v>
                </c:pt>
                <c:pt idx="197">
                  <c:v>41562</c:v>
                </c:pt>
                <c:pt idx="198">
                  <c:v>41593</c:v>
                </c:pt>
                <c:pt idx="199">
                  <c:v>41623</c:v>
                </c:pt>
                <c:pt idx="200">
                  <c:v>41654</c:v>
                </c:pt>
                <c:pt idx="201">
                  <c:v>41685</c:v>
                </c:pt>
                <c:pt idx="202">
                  <c:v>41713</c:v>
                </c:pt>
                <c:pt idx="203">
                  <c:v>41744</c:v>
                </c:pt>
                <c:pt idx="204">
                  <c:v>41774</c:v>
                </c:pt>
                <c:pt idx="205">
                  <c:v>41805</c:v>
                </c:pt>
                <c:pt idx="206">
                  <c:v>41835</c:v>
                </c:pt>
                <c:pt idx="207">
                  <c:v>41866</c:v>
                </c:pt>
                <c:pt idx="208">
                  <c:v>41897</c:v>
                </c:pt>
                <c:pt idx="209">
                  <c:v>41927</c:v>
                </c:pt>
                <c:pt idx="210">
                  <c:v>41958</c:v>
                </c:pt>
                <c:pt idx="211">
                  <c:v>41988</c:v>
                </c:pt>
                <c:pt idx="212">
                  <c:v>42019</c:v>
                </c:pt>
                <c:pt idx="213">
                  <c:v>42050</c:v>
                </c:pt>
                <c:pt idx="214">
                  <c:v>42078</c:v>
                </c:pt>
                <c:pt idx="215">
                  <c:v>42109</c:v>
                </c:pt>
              </c:numCache>
            </c:numRef>
          </c:cat>
          <c:val>
            <c:numRef>
              <c:f>AMAZON!$C$8:$HJ$8</c:f>
              <c:numCache>
                <c:formatCode>General</c:formatCode>
                <c:ptCount val="216"/>
                <c:pt idx="0">
                  <c:v>100</c:v>
                </c:pt>
                <c:pt idx="1">
                  <c:v>80.850000000000009</c:v>
                </c:pt>
                <c:pt idx="2">
                  <c:v>124.47</c:v>
                </c:pt>
                <c:pt idx="3">
                  <c:v>107.98</c:v>
                </c:pt>
                <c:pt idx="4">
                  <c:v>157.97999999999999</c:v>
                </c:pt>
                <c:pt idx="5">
                  <c:v>200.27</c:v>
                </c:pt>
                <c:pt idx="6">
                  <c:v>212.77</c:v>
                </c:pt>
                <c:pt idx="7">
                  <c:v>234.04</c:v>
                </c:pt>
                <c:pt idx="8">
                  <c:v>252.93</c:v>
                </c:pt>
                <c:pt idx="9">
                  <c:v>264.89</c:v>
                </c:pt>
                <c:pt idx="10">
                  <c:v>334.84000000000003</c:v>
                </c:pt>
                <c:pt idx="11">
                  <c:v>409.04</c:v>
                </c:pt>
                <c:pt idx="12">
                  <c:v>381.38</c:v>
                </c:pt>
                <c:pt idx="13">
                  <c:v>559.57000000000005</c:v>
                </c:pt>
                <c:pt idx="14">
                  <c:v>957.45</c:v>
                </c:pt>
                <c:pt idx="15">
                  <c:v>1044.68</c:v>
                </c:pt>
                <c:pt idx="16">
                  <c:v>621.28</c:v>
                </c:pt>
                <c:pt idx="17">
                  <c:v>826.06000000000006</c:v>
                </c:pt>
                <c:pt idx="18">
                  <c:v>1087.23</c:v>
                </c:pt>
                <c:pt idx="19">
                  <c:v>2065.96</c:v>
                </c:pt>
                <c:pt idx="20">
                  <c:v>3584.04</c:v>
                </c:pt>
                <c:pt idx="21">
                  <c:v>2668.08</c:v>
                </c:pt>
                <c:pt idx="22">
                  <c:v>3547.34</c:v>
                </c:pt>
                <c:pt idx="23">
                  <c:v>4270.21</c:v>
                </c:pt>
                <c:pt idx="24">
                  <c:v>3379.79</c:v>
                </c:pt>
                <c:pt idx="25">
                  <c:v>2463.83</c:v>
                </c:pt>
                <c:pt idx="26">
                  <c:v>3563.3</c:v>
                </c:pt>
                <c:pt idx="27">
                  <c:v>2487.77</c:v>
                </c:pt>
                <c:pt idx="28">
                  <c:v>3347.87</c:v>
                </c:pt>
                <c:pt idx="29">
                  <c:v>3832.98</c:v>
                </c:pt>
                <c:pt idx="30">
                  <c:v>3753.19</c:v>
                </c:pt>
                <c:pt idx="31">
                  <c:v>4927.66</c:v>
                </c:pt>
                <c:pt idx="32">
                  <c:v>3280.85</c:v>
                </c:pt>
                <c:pt idx="33">
                  <c:v>3769.15</c:v>
                </c:pt>
                <c:pt idx="34">
                  <c:v>3255.32</c:v>
                </c:pt>
                <c:pt idx="35">
                  <c:v>2393.62</c:v>
                </c:pt>
                <c:pt idx="36">
                  <c:v>2862.77</c:v>
                </c:pt>
                <c:pt idx="37">
                  <c:v>2364.89</c:v>
                </c:pt>
                <c:pt idx="38">
                  <c:v>2170.21</c:v>
                </c:pt>
                <c:pt idx="39">
                  <c:v>1918.08</c:v>
                </c:pt>
                <c:pt idx="40">
                  <c:v>2227.66</c:v>
                </c:pt>
                <c:pt idx="41">
                  <c:v>1452.13</c:v>
                </c:pt>
                <c:pt idx="42">
                  <c:v>1506.38</c:v>
                </c:pt>
                <c:pt idx="43">
                  <c:v>1168.08</c:v>
                </c:pt>
                <c:pt idx="44">
                  <c:v>903.19</c:v>
                </c:pt>
                <c:pt idx="45">
                  <c:v>740.43000000000006</c:v>
                </c:pt>
                <c:pt idx="46">
                  <c:v>555.32000000000005</c:v>
                </c:pt>
                <c:pt idx="47">
                  <c:v>749.11</c:v>
                </c:pt>
                <c:pt idx="48">
                  <c:v>691.4</c:v>
                </c:pt>
                <c:pt idx="49">
                  <c:v>637.79</c:v>
                </c:pt>
                <c:pt idx="50">
                  <c:v>867.06000000000006</c:v>
                </c:pt>
                <c:pt idx="51">
                  <c:v>514.72</c:v>
                </c:pt>
                <c:pt idx="52">
                  <c:v>440.68</c:v>
                </c:pt>
                <c:pt idx="53">
                  <c:v>453.45</c:v>
                </c:pt>
                <c:pt idx="54">
                  <c:v>462.13</c:v>
                </c:pt>
                <c:pt idx="55">
                  <c:v>561.70000000000005</c:v>
                </c:pt>
                <c:pt idx="56">
                  <c:v>525.45000000000005</c:v>
                </c:pt>
                <c:pt idx="57">
                  <c:v>684.77</c:v>
                </c:pt>
                <c:pt idx="58">
                  <c:v>716.43000000000006</c:v>
                </c:pt>
                <c:pt idx="59">
                  <c:v>709.28</c:v>
                </c:pt>
                <c:pt idx="60">
                  <c:v>1018.21</c:v>
                </c:pt>
                <c:pt idx="61">
                  <c:v>858.89</c:v>
                </c:pt>
                <c:pt idx="62">
                  <c:v>813.96</c:v>
                </c:pt>
                <c:pt idx="63">
                  <c:v>746.55000000000007</c:v>
                </c:pt>
                <c:pt idx="64">
                  <c:v>848.17000000000007</c:v>
                </c:pt>
                <c:pt idx="65">
                  <c:v>967.15</c:v>
                </c:pt>
                <c:pt idx="66">
                  <c:v>1134.1300000000001</c:v>
                </c:pt>
                <c:pt idx="67">
                  <c:v>1132.6000000000001</c:v>
                </c:pt>
                <c:pt idx="68">
                  <c:v>1137.19</c:v>
                </c:pt>
                <c:pt idx="69">
                  <c:v>1024.3399999999999</c:v>
                </c:pt>
                <c:pt idx="70">
                  <c:v>1261.79</c:v>
                </c:pt>
                <c:pt idx="71">
                  <c:v>1283.23</c:v>
                </c:pt>
                <c:pt idx="72">
                  <c:v>1666.21</c:v>
                </c:pt>
                <c:pt idx="73">
                  <c:v>1742.81</c:v>
                </c:pt>
                <c:pt idx="74">
                  <c:v>1962.38</c:v>
                </c:pt>
                <c:pt idx="75">
                  <c:v>2047.66</c:v>
                </c:pt>
                <c:pt idx="76">
                  <c:v>2323.91</c:v>
                </c:pt>
                <c:pt idx="77">
                  <c:v>2989.28</c:v>
                </c:pt>
                <c:pt idx="78">
                  <c:v>2678.3</c:v>
                </c:pt>
                <c:pt idx="79">
                  <c:v>2574.13</c:v>
                </c:pt>
                <c:pt idx="80">
                  <c:v>2868.77</c:v>
                </c:pt>
                <c:pt idx="81">
                  <c:v>2368.34</c:v>
                </c:pt>
                <c:pt idx="82">
                  <c:v>2097.6999999999998</c:v>
                </c:pt>
                <c:pt idx="83">
                  <c:v>2399.4900000000002</c:v>
                </c:pt>
                <c:pt idx="84">
                  <c:v>2198.3000000000002</c:v>
                </c:pt>
                <c:pt idx="85">
                  <c:v>2558.81</c:v>
                </c:pt>
                <c:pt idx="86">
                  <c:v>2485.2800000000002</c:v>
                </c:pt>
                <c:pt idx="87">
                  <c:v>1844.94</c:v>
                </c:pt>
                <c:pt idx="88">
                  <c:v>2155.4</c:v>
                </c:pt>
                <c:pt idx="89">
                  <c:v>1968.51</c:v>
                </c:pt>
                <c:pt idx="90">
                  <c:v>2088</c:v>
                </c:pt>
                <c:pt idx="91">
                  <c:v>2093.62</c:v>
                </c:pt>
                <c:pt idx="92">
                  <c:v>2274.89</c:v>
                </c:pt>
                <c:pt idx="93">
                  <c:v>1845.45</c:v>
                </c:pt>
                <c:pt idx="94">
                  <c:v>1745.3600000000001</c:v>
                </c:pt>
                <c:pt idx="95">
                  <c:v>1686.13</c:v>
                </c:pt>
                <c:pt idx="96">
                  <c:v>1731.06</c:v>
                </c:pt>
                <c:pt idx="97">
                  <c:v>1799.49</c:v>
                </c:pt>
                <c:pt idx="98">
                  <c:v>1897.02</c:v>
                </c:pt>
                <c:pt idx="99">
                  <c:v>2299.91</c:v>
                </c:pt>
                <c:pt idx="100">
                  <c:v>2180.94</c:v>
                </c:pt>
                <c:pt idx="101">
                  <c:v>2236.08</c:v>
                </c:pt>
                <c:pt idx="102">
                  <c:v>2269.79</c:v>
                </c:pt>
                <c:pt idx="103">
                  <c:v>2526.64</c:v>
                </c:pt>
                <c:pt idx="104">
                  <c:v>2267.23</c:v>
                </c:pt>
                <c:pt idx="105">
                  <c:v>2004.77</c:v>
                </c:pt>
                <c:pt idx="106">
                  <c:v>1883.74</c:v>
                </c:pt>
                <c:pt idx="107">
                  <c:v>1869.96</c:v>
                </c:pt>
                <c:pt idx="108">
                  <c:v>1673.8700000000001</c:v>
                </c:pt>
                <c:pt idx="109">
                  <c:v>1785.19</c:v>
                </c:pt>
                <c:pt idx="110">
                  <c:v>1681.02</c:v>
                </c:pt>
                <c:pt idx="111">
                  <c:v>1418.04</c:v>
                </c:pt>
                <c:pt idx="112">
                  <c:v>1660.5900000000001</c:v>
                </c:pt>
                <c:pt idx="113">
                  <c:v>1701.45</c:v>
                </c:pt>
                <c:pt idx="114">
                  <c:v>2175.3200000000002</c:v>
                </c:pt>
                <c:pt idx="115">
                  <c:v>2043.06</c:v>
                </c:pt>
                <c:pt idx="116">
                  <c:v>1950.64</c:v>
                </c:pt>
                <c:pt idx="117">
                  <c:v>2045.6200000000001</c:v>
                </c:pt>
                <c:pt idx="118">
                  <c:v>1929.19</c:v>
                </c:pt>
                <c:pt idx="119">
                  <c:v>2165.62</c:v>
                </c:pt>
                <c:pt idx="120">
                  <c:v>3093.4500000000003</c:v>
                </c:pt>
                <c:pt idx="121">
                  <c:v>3697.02</c:v>
                </c:pt>
                <c:pt idx="122">
                  <c:v>3834.89</c:v>
                </c:pt>
                <c:pt idx="123">
                  <c:v>3696</c:v>
                </c:pt>
                <c:pt idx="124">
                  <c:v>4481.87</c:v>
                </c:pt>
                <c:pt idx="125">
                  <c:v>4622.8</c:v>
                </c:pt>
                <c:pt idx="126">
                  <c:v>3975.32</c:v>
                </c:pt>
                <c:pt idx="127">
                  <c:v>4548.76</c:v>
                </c:pt>
                <c:pt idx="128">
                  <c:v>4097.3599999999997</c:v>
                </c:pt>
                <c:pt idx="129">
                  <c:v>3725.62</c:v>
                </c:pt>
                <c:pt idx="130">
                  <c:v>3483.57</c:v>
                </c:pt>
                <c:pt idx="131">
                  <c:v>3702.13</c:v>
                </c:pt>
                <c:pt idx="132">
                  <c:v>3886.98</c:v>
                </c:pt>
                <c:pt idx="133">
                  <c:v>4042.7200000000003</c:v>
                </c:pt>
                <c:pt idx="134">
                  <c:v>3422.81</c:v>
                </c:pt>
                <c:pt idx="135">
                  <c:v>4411.91</c:v>
                </c:pt>
                <c:pt idx="136">
                  <c:v>3949.28</c:v>
                </c:pt>
                <c:pt idx="137">
                  <c:v>2487.83</c:v>
                </c:pt>
                <c:pt idx="138">
                  <c:v>2131.91</c:v>
                </c:pt>
                <c:pt idx="139">
                  <c:v>2494.4700000000003</c:v>
                </c:pt>
                <c:pt idx="140">
                  <c:v>2626.7200000000003</c:v>
                </c:pt>
                <c:pt idx="141">
                  <c:v>3230.3</c:v>
                </c:pt>
                <c:pt idx="142">
                  <c:v>3504.51</c:v>
                </c:pt>
                <c:pt idx="143">
                  <c:v>3814.98</c:v>
                </c:pt>
                <c:pt idx="144">
                  <c:v>3758.3</c:v>
                </c:pt>
                <c:pt idx="145">
                  <c:v>4247.49</c:v>
                </c:pt>
                <c:pt idx="146">
                  <c:v>4317.45</c:v>
                </c:pt>
                <c:pt idx="147">
                  <c:v>4267.91</c:v>
                </c:pt>
                <c:pt idx="148">
                  <c:v>4266.38</c:v>
                </c:pt>
                <c:pt idx="149">
                  <c:v>4902.6400000000003</c:v>
                </c:pt>
                <c:pt idx="150">
                  <c:v>6789.95</c:v>
                </c:pt>
                <c:pt idx="151">
                  <c:v>6650.04</c:v>
                </c:pt>
                <c:pt idx="152">
                  <c:v>6492.25</c:v>
                </c:pt>
                <c:pt idx="153">
                  <c:v>6110.3</c:v>
                </c:pt>
                <c:pt idx="154">
                  <c:v>6696</c:v>
                </c:pt>
                <c:pt idx="155">
                  <c:v>7446.13</c:v>
                </c:pt>
                <c:pt idx="156">
                  <c:v>6563.38</c:v>
                </c:pt>
                <c:pt idx="157">
                  <c:v>6476.93</c:v>
                </c:pt>
                <c:pt idx="158">
                  <c:v>6232.85</c:v>
                </c:pt>
                <c:pt idx="159">
                  <c:v>6367.14</c:v>
                </c:pt>
                <c:pt idx="160">
                  <c:v>7427.2300000000005</c:v>
                </c:pt>
                <c:pt idx="161">
                  <c:v>8407.15</c:v>
                </c:pt>
                <c:pt idx="162">
                  <c:v>8114.04</c:v>
                </c:pt>
                <c:pt idx="163">
                  <c:v>8965.27</c:v>
                </c:pt>
                <c:pt idx="164">
                  <c:v>9638.3000000000011</c:v>
                </c:pt>
                <c:pt idx="165">
                  <c:v>9652.59</c:v>
                </c:pt>
                <c:pt idx="166">
                  <c:v>8429.61</c:v>
                </c:pt>
                <c:pt idx="167">
                  <c:v>9192</c:v>
                </c:pt>
                <c:pt idx="168">
                  <c:v>10343.49</c:v>
                </c:pt>
                <c:pt idx="169">
                  <c:v>9496.85</c:v>
                </c:pt>
                <c:pt idx="170">
                  <c:v>10869.960000000001</c:v>
                </c:pt>
                <c:pt idx="171">
                  <c:v>10363.4</c:v>
                </c:pt>
                <c:pt idx="172">
                  <c:v>11580.25</c:v>
                </c:pt>
                <c:pt idx="173">
                  <c:v>12597.95</c:v>
                </c:pt>
                <c:pt idx="174">
                  <c:v>11123.23</c:v>
                </c:pt>
                <c:pt idx="175">
                  <c:v>9255.83</c:v>
                </c:pt>
                <c:pt idx="176">
                  <c:v>9110.8000000000011</c:v>
                </c:pt>
                <c:pt idx="177">
                  <c:v>9419.74</c:v>
                </c:pt>
                <c:pt idx="178">
                  <c:v>9417.7000000000007</c:v>
                </c:pt>
                <c:pt idx="179">
                  <c:v>9623.49</c:v>
                </c:pt>
                <c:pt idx="180">
                  <c:v>11458.210000000001</c:v>
                </c:pt>
                <c:pt idx="181">
                  <c:v>11149.79</c:v>
                </c:pt>
                <c:pt idx="182">
                  <c:v>11151.83</c:v>
                </c:pt>
                <c:pt idx="183">
                  <c:v>12123.57</c:v>
                </c:pt>
                <c:pt idx="184">
                  <c:v>13341.43</c:v>
                </c:pt>
                <c:pt idx="185">
                  <c:v>12468.76</c:v>
                </c:pt>
                <c:pt idx="186">
                  <c:v>11264.630000000001</c:v>
                </c:pt>
                <c:pt idx="187">
                  <c:v>12724.59</c:v>
                </c:pt>
                <c:pt idx="188">
                  <c:v>13884.25</c:v>
                </c:pt>
                <c:pt idx="189">
                  <c:v>13536.5</c:v>
                </c:pt>
                <c:pt idx="190">
                  <c:v>13369.52</c:v>
                </c:pt>
                <c:pt idx="191">
                  <c:v>13670.800000000001</c:v>
                </c:pt>
                <c:pt idx="192">
                  <c:v>13611.56</c:v>
                </c:pt>
                <c:pt idx="193">
                  <c:v>13990.98</c:v>
                </c:pt>
                <c:pt idx="194">
                  <c:v>15654.630000000001</c:v>
                </c:pt>
                <c:pt idx="195">
                  <c:v>14628.25</c:v>
                </c:pt>
                <c:pt idx="196">
                  <c:v>15212.93</c:v>
                </c:pt>
                <c:pt idx="197">
                  <c:v>15645.95</c:v>
                </c:pt>
                <c:pt idx="198">
                  <c:v>18851.23</c:v>
                </c:pt>
                <c:pt idx="199">
                  <c:v>19620.760000000002</c:v>
                </c:pt>
                <c:pt idx="200">
                  <c:v>20214.63</c:v>
                </c:pt>
                <c:pt idx="201">
                  <c:v>18247.650000000001</c:v>
                </c:pt>
                <c:pt idx="202">
                  <c:v>19084.59</c:v>
                </c:pt>
                <c:pt idx="203">
                  <c:v>16140.25</c:v>
                </c:pt>
                <c:pt idx="204">
                  <c:v>15073.53</c:v>
                </c:pt>
                <c:pt idx="205">
                  <c:v>16660.580000000002</c:v>
                </c:pt>
                <c:pt idx="206">
                  <c:v>18099.060000000001</c:v>
                </c:pt>
                <c:pt idx="207">
                  <c:v>17036.420000000002</c:v>
                </c:pt>
                <c:pt idx="208">
                  <c:v>16539.05</c:v>
                </c:pt>
                <c:pt idx="209">
                  <c:v>15624</c:v>
                </c:pt>
                <c:pt idx="210">
                  <c:v>16739.75</c:v>
                </c:pt>
                <c:pt idx="211">
                  <c:v>15629.11</c:v>
                </c:pt>
                <c:pt idx="212">
                  <c:v>14652.76</c:v>
                </c:pt>
                <c:pt idx="213">
                  <c:v>19497.7</c:v>
                </c:pt>
                <c:pt idx="214">
                  <c:v>18923.23</c:v>
                </c:pt>
                <c:pt idx="215">
                  <c:v>19580.420000000002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3696"/>
        <c:axId val="44895232"/>
      </c:lineChart>
      <c:dateAx>
        <c:axId val="44893696"/>
        <c:scaling>
          <c:orientation val="minMax"/>
          <c:min val="35431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44895232"/>
        <c:crosses val="autoZero"/>
        <c:auto val="1"/>
        <c:lblOffset val="100"/>
        <c:baseTimeUnit val="months"/>
        <c:majorUnit val="12"/>
        <c:majorTimeUnit val="months"/>
      </c:dateAx>
      <c:valAx>
        <c:axId val="44895232"/>
        <c:scaling>
          <c:logBase val="10"/>
          <c:orientation val="minMax"/>
          <c:max val="25000"/>
          <c:min val="1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4893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71437</xdr:rowOff>
    </xdr:from>
    <xdr:to>
      <xdr:col>4</xdr:col>
      <xdr:colOff>466725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219073</xdr:colOff>
      <xdr:row>17</xdr:row>
      <xdr:rowOff>66675</xdr:rowOff>
    </xdr:from>
    <xdr:to>
      <xdr:col>4</xdr:col>
      <xdr:colOff>466725</xdr:colOff>
      <xdr:row>30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31</xdr:row>
      <xdr:rowOff>157162</xdr:rowOff>
    </xdr:from>
    <xdr:to>
      <xdr:col>4</xdr:col>
      <xdr:colOff>485776</xdr:colOff>
      <xdr:row>41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J8"/>
  <sheetViews>
    <sheetView topLeftCell="A4" workbookViewId="0">
      <selection activeCell="G13" sqref="G13"/>
    </sheetView>
  </sheetViews>
  <sheetFormatPr defaultRowHeight="15" x14ac:dyDescent="0.25"/>
  <cols>
    <col min="1" max="1" width="30.85546875" style="1" bestFit="1" customWidth="1"/>
    <col min="2" max="2" width="28.140625" style="1" bestFit="1" customWidth="1"/>
    <col min="3" max="211" width="10.7109375" style="1" bestFit="1" customWidth="1"/>
    <col min="212" max="16384" width="9.140625" style="1"/>
  </cols>
  <sheetData>
    <row r="2" spans="1:218" ht="18" x14ac:dyDescent="0.25">
      <c r="B2" s="8" t="s">
        <v>137</v>
      </c>
    </row>
    <row r="5" spans="1:218" x14ac:dyDescent="0.25">
      <c r="A5" s="7"/>
      <c r="B5" s="6"/>
      <c r="C5" s="5">
        <v>35565</v>
      </c>
      <c r="D5" s="5">
        <v>35596</v>
      </c>
      <c r="E5" s="5">
        <v>35626</v>
      </c>
      <c r="F5" s="5">
        <v>35657</v>
      </c>
      <c r="G5" s="5">
        <v>35688</v>
      </c>
      <c r="H5" s="5">
        <v>35718</v>
      </c>
      <c r="I5" s="5">
        <v>35749</v>
      </c>
      <c r="J5" s="5">
        <v>35779</v>
      </c>
      <c r="K5" s="5">
        <v>35810</v>
      </c>
      <c r="L5" s="5">
        <v>35841</v>
      </c>
      <c r="M5" s="5">
        <v>35869</v>
      </c>
      <c r="N5" s="5">
        <v>35900</v>
      </c>
      <c r="O5" s="5">
        <v>35930</v>
      </c>
      <c r="P5" s="5">
        <v>35961</v>
      </c>
      <c r="Q5" s="5">
        <v>35991</v>
      </c>
      <c r="R5" s="5">
        <v>36022</v>
      </c>
      <c r="S5" s="5">
        <v>36053</v>
      </c>
      <c r="T5" s="5">
        <v>36083</v>
      </c>
      <c r="U5" s="5">
        <v>36114</v>
      </c>
      <c r="V5" s="5">
        <v>36144</v>
      </c>
      <c r="W5" s="5">
        <v>36175</v>
      </c>
      <c r="X5" s="5">
        <v>36206</v>
      </c>
      <c r="Y5" s="5">
        <v>36234</v>
      </c>
      <c r="Z5" s="5">
        <v>36265</v>
      </c>
      <c r="AA5" s="5">
        <v>36295</v>
      </c>
      <c r="AB5" s="5">
        <v>36326</v>
      </c>
      <c r="AC5" s="5">
        <v>36356</v>
      </c>
      <c r="AD5" s="5">
        <v>36387</v>
      </c>
      <c r="AE5" s="5">
        <v>36418</v>
      </c>
      <c r="AF5" s="5">
        <v>36448</v>
      </c>
      <c r="AG5" s="5">
        <v>36479</v>
      </c>
      <c r="AH5" s="5">
        <v>36509</v>
      </c>
      <c r="AI5" s="5">
        <v>36540</v>
      </c>
      <c r="AJ5" s="5">
        <v>36571</v>
      </c>
      <c r="AK5" s="5">
        <v>36600</v>
      </c>
      <c r="AL5" s="5">
        <v>36631</v>
      </c>
      <c r="AM5" s="5">
        <v>36661</v>
      </c>
      <c r="AN5" s="5">
        <v>36692</v>
      </c>
      <c r="AO5" s="5">
        <v>36722</v>
      </c>
      <c r="AP5" s="5">
        <v>36753</v>
      </c>
      <c r="AQ5" s="5">
        <v>36784</v>
      </c>
      <c r="AR5" s="5">
        <v>36814</v>
      </c>
      <c r="AS5" s="5">
        <v>36845</v>
      </c>
      <c r="AT5" s="5">
        <v>36875</v>
      </c>
      <c r="AU5" s="5">
        <v>36906</v>
      </c>
      <c r="AV5" s="5">
        <v>36937</v>
      </c>
      <c r="AW5" s="5">
        <v>36965</v>
      </c>
      <c r="AX5" s="5">
        <v>36996</v>
      </c>
      <c r="AY5" s="5">
        <v>37026</v>
      </c>
      <c r="AZ5" s="5">
        <v>37057</v>
      </c>
      <c r="BA5" s="5">
        <v>37087</v>
      </c>
      <c r="BB5" s="5">
        <v>37118</v>
      </c>
      <c r="BC5" s="5">
        <v>37149</v>
      </c>
      <c r="BD5" s="5">
        <v>37179</v>
      </c>
      <c r="BE5" s="5">
        <v>37210</v>
      </c>
      <c r="BF5" s="5">
        <v>37240</v>
      </c>
      <c r="BG5" s="5">
        <v>37271</v>
      </c>
      <c r="BH5" s="5">
        <v>37302</v>
      </c>
      <c r="BI5" s="5">
        <v>37330</v>
      </c>
      <c r="BJ5" s="5">
        <v>37361</v>
      </c>
      <c r="BK5" s="5">
        <v>37391</v>
      </c>
      <c r="BL5" s="5">
        <v>37422</v>
      </c>
      <c r="BM5" s="5">
        <v>37452</v>
      </c>
      <c r="BN5" s="5">
        <v>37483</v>
      </c>
      <c r="BO5" s="5">
        <v>37514</v>
      </c>
      <c r="BP5" s="5">
        <v>37544</v>
      </c>
      <c r="BQ5" s="5">
        <v>37575</v>
      </c>
      <c r="BR5" s="5">
        <v>37605</v>
      </c>
      <c r="BS5" s="5">
        <v>37636</v>
      </c>
      <c r="BT5" s="5">
        <v>37667</v>
      </c>
      <c r="BU5" s="5">
        <v>37695</v>
      </c>
      <c r="BV5" s="5">
        <v>37726</v>
      </c>
      <c r="BW5" s="5">
        <v>37756</v>
      </c>
      <c r="BX5" s="5">
        <v>37787</v>
      </c>
      <c r="BY5" s="5">
        <v>37817</v>
      </c>
      <c r="BZ5" s="5">
        <v>37848</v>
      </c>
      <c r="CA5" s="5">
        <v>37879</v>
      </c>
      <c r="CB5" s="5">
        <v>37909</v>
      </c>
      <c r="CC5" s="5">
        <v>37940</v>
      </c>
      <c r="CD5" s="5">
        <v>37970</v>
      </c>
      <c r="CE5" s="5">
        <v>38001</v>
      </c>
      <c r="CF5" s="5">
        <v>38032</v>
      </c>
      <c r="CG5" s="5">
        <v>38061</v>
      </c>
      <c r="CH5" s="5">
        <v>38092</v>
      </c>
      <c r="CI5" s="5">
        <v>38122</v>
      </c>
      <c r="CJ5" s="5">
        <v>38153</v>
      </c>
      <c r="CK5" s="5">
        <v>38183</v>
      </c>
      <c r="CL5" s="5">
        <v>38214</v>
      </c>
      <c r="CM5" s="5">
        <v>38245</v>
      </c>
      <c r="CN5" s="5">
        <v>38275</v>
      </c>
      <c r="CO5" s="5">
        <v>38306</v>
      </c>
      <c r="CP5" s="5">
        <v>38336</v>
      </c>
      <c r="CQ5" s="5">
        <v>38367</v>
      </c>
      <c r="CR5" s="5">
        <v>38398</v>
      </c>
      <c r="CS5" s="5">
        <v>38426</v>
      </c>
      <c r="CT5" s="5">
        <v>38457</v>
      </c>
      <c r="CU5" s="5">
        <v>38487</v>
      </c>
      <c r="CV5" s="5">
        <v>38518</v>
      </c>
      <c r="CW5" s="5">
        <v>38548</v>
      </c>
      <c r="CX5" s="5">
        <v>38579</v>
      </c>
      <c r="CY5" s="5">
        <v>38610</v>
      </c>
      <c r="CZ5" s="5">
        <v>38640</v>
      </c>
      <c r="DA5" s="5">
        <v>38671</v>
      </c>
      <c r="DB5" s="5">
        <v>38701</v>
      </c>
      <c r="DC5" s="5">
        <v>38732</v>
      </c>
      <c r="DD5" s="5">
        <v>38763</v>
      </c>
      <c r="DE5" s="5">
        <v>38791</v>
      </c>
      <c r="DF5" s="5">
        <v>38822</v>
      </c>
      <c r="DG5" s="5">
        <v>38852</v>
      </c>
      <c r="DH5" s="5">
        <v>38883</v>
      </c>
      <c r="DI5" s="5">
        <v>38913</v>
      </c>
      <c r="DJ5" s="5">
        <v>38944</v>
      </c>
      <c r="DK5" s="5">
        <v>38975</v>
      </c>
      <c r="DL5" s="5">
        <v>39005</v>
      </c>
      <c r="DM5" s="5">
        <v>39036</v>
      </c>
      <c r="DN5" s="5">
        <v>39066</v>
      </c>
      <c r="DO5" s="5">
        <v>39097</v>
      </c>
      <c r="DP5" s="5">
        <v>39128</v>
      </c>
      <c r="DQ5" s="5">
        <v>39156</v>
      </c>
      <c r="DR5" s="5">
        <v>39187</v>
      </c>
      <c r="DS5" s="5">
        <v>39217</v>
      </c>
      <c r="DT5" s="5">
        <v>39248</v>
      </c>
      <c r="DU5" s="5">
        <v>39278</v>
      </c>
      <c r="DV5" s="5">
        <v>39309</v>
      </c>
      <c r="DW5" s="5">
        <v>39340</v>
      </c>
      <c r="DX5" s="5">
        <v>39370</v>
      </c>
      <c r="DY5" s="5">
        <v>39401</v>
      </c>
      <c r="DZ5" s="5">
        <v>39431</v>
      </c>
      <c r="EA5" s="5">
        <v>39462</v>
      </c>
      <c r="EB5" s="5">
        <v>39493</v>
      </c>
      <c r="EC5" s="5">
        <v>39522</v>
      </c>
      <c r="ED5" s="5">
        <v>39553</v>
      </c>
      <c r="EE5" s="5">
        <v>39583</v>
      </c>
      <c r="EF5" s="5">
        <v>39614</v>
      </c>
      <c r="EG5" s="5">
        <v>39644</v>
      </c>
      <c r="EH5" s="5">
        <v>39675</v>
      </c>
      <c r="EI5" s="5">
        <v>39706</v>
      </c>
      <c r="EJ5" s="5">
        <v>39736</v>
      </c>
      <c r="EK5" s="5">
        <v>39767</v>
      </c>
      <c r="EL5" s="5">
        <v>39797</v>
      </c>
      <c r="EM5" s="5">
        <v>39828</v>
      </c>
      <c r="EN5" s="5">
        <v>39859</v>
      </c>
      <c r="EO5" s="5">
        <v>39887</v>
      </c>
      <c r="EP5" s="5">
        <v>39918</v>
      </c>
      <c r="EQ5" s="5">
        <v>39948</v>
      </c>
      <c r="ER5" s="5">
        <v>39979</v>
      </c>
      <c r="ES5" s="5">
        <v>40009</v>
      </c>
      <c r="ET5" s="5">
        <v>40040</v>
      </c>
      <c r="EU5" s="5">
        <v>40071</v>
      </c>
      <c r="EV5" s="5">
        <v>40101</v>
      </c>
      <c r="EW5" s="5">
        <v>40132</v>
      </c>
      <c r="EX5" s="5">
        <v>40162</v>
      </c>
      <c r="EY5" s="5">
        <v>40193</v>
      </c>
      <c r="EZ5" s="5">
        <v>40224</v>
      </c>
      <c r="FA5" s="5">
        <v>40252</v>
      </c>
      <c r="FB5" s="5">
        <v>40283</v>
      </c>
      <c r="FC5" s="5">
        <v>40313</v>
      </c>
      <c r="FD5" s="5">
        <v>40344</v>
      </c>
      <c r="FE5" s="5">
        <v>40374</v>
      </c>
      <c r="FF5" s="5">
        <v>40405</v>
      </c>
      <c r="FG5" s="5">
        <v>40436</v>
      </c>
      <c r="FH5" s="5">
        <v>40466</v>
      </c>
      <c r="FI5" s="5">
        <v>40497</v>
      </c>
      <c r="FJ5" s="5">
        <v>40527</v>
      </c>
      <c r="FK5" s="5">
        <v>40558</v>
      </c>
      <c r="FL5" s="5">
        <v>40589</v>
      </c>
      <c r="FM5" s="5">
        <v>40617</v>
      </c>
      <c r="FN5" s="5">
        <v>40648</v>
      </c>
      <c r="FO5" s="5">
        <v>40678</v>
      </c>
      <c r="FP5" s="5">
        <v>40709</v>
      </c>
      <c r="FQ5" s="5">
        <v>40739</v>
      </c>
      <c r="FR5" s="5">
        <v>40770</v>
      </c>
      <c r="FS5" s="5">
        <v>40801</v>
      </c>
      <c r="FT5" s="5">
        <v>40831</v>
      </c>
      <c r="FU5" s="5">
        <v>40862</v>
      </c>
      <c r="FV5" s="5">
        <v>40892</v>
      </c>
      <c r="FW5" s="5">
        <v>40923</v>
      </c>
      <c r="FX5" s="5">
        <v>40954</v>
      </c>
      <c r="FY5" s="5">
        <v>40983</v>
      </c>
      <c r="FZ5" s="5">
        <v>41014</v>
      </c>
      <c r="GA5" s="5">
        <v>41044</v>
      </c>
      <c r="GB5" s="5">
        <v>41075</v>
      </c>
      <c r="GC5" s="5">
        <v>41105</v>
      </c>
      <c r="GD5" s="5">
        <v>41136</v>
      </c>
      <c r="GE5" s="5">
        <v>41167</v>
      </c>
      <c r="GF5" s="5">
        <v>41197</v>
      </c>
      <c r="GG5" s="5">
        <v>41228</v>
      </c>
      <c r="GH5" s="5">
        <v>41258</v>
      </c>
      <c r="GI5" s="5">
        <v>41289</v>
      </c>
      <c r="GJ5" s="5">
        <v>41320</v>
      </c>
      <c r="GK5" s="5">
        <v>41348</v>
      </c>
      <c r="GL5" s="5">
        <v>41379</v>
      </c>
      <c r="GM5" s="5">
        <v>41409</v>
      </c>
      <c r="GN5" s="5">
        <v>41440</v>
      </c>
      <c r="GO5" s="5">
        <v>41470</v>
      </c>
      <c r="GP5" s="5">
        <v>41501</v>
      </c>
      <c r="GQ5" s="5">
        <v>41532</v>
      </c>
      <c r="GR5" s="5">
        <v>41562</v>
      </c>
      <c r="GS5" s="5">
        <v>41593</v>
      </c>
      <c r="GT5" s="5">
        <v>41623</v>
      </c>
      <c r="GU5" s="5">
        <v>41654</v>
      </c>
      <c r="GV5" s="5">
        <v>41685</v>
      </c>
      <c r="GW5" s="5">
        <v>41713</v>
      </c>
      <c r="GX5" s="5">
        <v>41744</v>
      </c>
      <c r="GY5" s="5">
        <v>41774</v>
      </c>
      <c r="GZ5" s="5">
        <v>41805</v>
      </c>
      <c r="HA5" s="5">
        <v>41835</v>
      </c>
      <c r="HB5" s="5">
        <v>41866</v>
      </c>
      <c r="HC5" s="5">
        <v>41897</v>
      </c>
      <c r="HD5" s="5">
        <v>41927</v>
      </c>
      <c r="HE5" s="5">
        <v>41958</v>
      </c>
      <c r="HF5" s="5">
        <v>41988</v>
      </c>
      <c r="HG5" s="5">
        <v>42019</v>
      </c>
      <c r="HH5" s="5">
        <v>42050</v>
      </c>
      <c r="HI5" s="5">
        <v>42078</v>
      </c>
      <c r="HJ5" s="5">
        <v>42109</v>
      </c>
    </row>
    <row r="6" spans="1:218" x14ac:dyDescent="0.25">
      <c r="A6" s="4" t="s">
        <v>136</v>
      </c>
      <c r="B6" s="4" t="s">
        <v>135</v>
      </c>
      <c r="C6" s="2">
        <v>560.69000000000005</v>
      </c>
      <c r="D6" s="2">
        <v>453.32</v>
      </c>
      <c r="E6" s="2">
        <v>697.88</v>
      </c>
      <c r="F6" s="2">
        <v>605.41999999999996</v>
      </c>
      <c r="G6" s="2">
        <v>885.77</v>
      </c>
      <c r="H6" s="2">
        <v>1122.8600000000001</v>
      </c>
      <c r="I6" s="2">
        <v>1192.95</v>
      </c>
      <c r="J6" s="2">
        <v>1312.24</v>
      </c>
      <c r="K6" s="2">
        <v>1418.1200000000001</v>
      </c>
      <c r="L6" s="2">
        <v>1485.22</v>
      </c>
      <c r="M6" s="2">
        <v>1877.4</v>
      </c>
      <c r="N6" s="2">
        <v>2322.19</v>
      </c>
      <c r="O6" s="2">
        <v>2165.16</v>
      </c>
      <c r="P6" s="2">
        <v>3251.4700000000003</v>
      </c>
      <c r="Q6" s="2">
        <v>5563.35</v>
      </c>
      <c r="R6" s="2">
        <v>6070.2300000000005</v>
      </c>
      <c r="S6" s="2">
        <v>3640.2200000000003</v>
      </c>
      <c r="T6" s="2">
        <v>4840.12</v>
      </c>
      <c r="U6" s="2">
        <v>6370.38</v>
      </c>
      <c r="V6" s="2">
        <v>12808.210000000001</v>
      </c>
      <c r="W6" s="2">
        <v>22219.82</v>
      </c>
      <c r="X6" s="2">
        <v>16541.2</v>
      </c>
      <c r="Y6" s="2">
        <v>22382.41</v>
      </c>
      <c r="Z6" s="2">
        <v>26943.47</v>
      </c>
      <c r="AA6" s="2">
        <v>21325.21</v>
      </c>
      <c r="AB6" s="2">
        <v>15590.73</v>
      </c>
      <c r="AC6" s="2">
        <v>22548</v>
      </c>
      <c r="AD6" s="2">
        <v>15742.19</v>
      </c>
      <c r="AE6" s="2">
        <v>22107.93</v>
      </c>
      <c r="AF6" s="2">
        <v>25311.37</v>
      </c>
      <c r="AG6" s="2">
        <v>24784.49</v>
      </c>
      <c r="AH6" s="2">
        <v>32885.93</v>
      </c>
      <c r="AI6" s="2">
        <v>21895.55</v>
      </c>
      <c r="AJ6" s="2">
        <v>25154.33</v>
      </c>
      <c r="AK6" s="2">
        <v>21725.16</v>
      </c>
      <c r="AL6" s="2">
        <v>16383.61</v>
      </c>
      <c r="AM6" s="2">
        <v>19594.79</v>
      </c>
      <c r="AN6" s="2">
        <v>16291.53</v>
      </c>
      <c r="AO6" s="2">
        <v>14950.39</v>
      </c>
      <c r="AP6" s="2">
        <v>13367.14</v>
      </c>
      <c r="AQ6" s="2">
        <v>15524.56</v>
      </c>
      <c r="AR6" s="2">
        <v>10119.880000000001</v>
      </c>
      <c r="AS6" s="2">
        <v>10507.130000000001</v>
      </c>
      <c r="AT6" s="2">
        <v>8147.47</v>
      </c>
      <c r="AU6" s="2">
        <v>6299.82</v>
      </c>
      <c r="AV6" s="2">
        <v>5164.5200000000004</v>
      </c>
      <c r="AW6" s="2">
        <v>3873.39</v>
      </c>
      <c r="AX6" s="2">
        <v>5260</v>
      </c>
      <c r="AY6" s="2">
        <v>4863.4400000000005</v>
      </c>
      <c r="AZ6" s="2">
        <v>4486.29</v>
      </c>
      <c r="BA6" s="2">
        <v>6099.06</v>
      </c>
      <c r="BB6" s="2">
        <v>3656.46</v>
      </c>
      <c r="BC6" s="2">
        <v>3130.48</v>
      </c>
      <c r="BD6" s="2">
        <v>3221.17</v>
      </c>
      <c r="BE6" s="2">
        <v>3364.36</v>
      </c>
      <c r="BF6" s="2">
        <v>4089.28</v>
      </c>
      <c r="BG6" s="2">
        <v>3841.16</v>
      </c>
      <c r="BH6" s="2">
        <v>5005.83</v>
      </c>
      <c r="BI6" s="2">
        <v>5237.2700000000004</v>
      </c>
      <c r="BJ6" s="2">
        <v>5209.79</v>
      </c>
      <c r="BK6" s="2">
        <v>7478.9800000000005</v>
      </c>
      <c r="BL6" s="2">
        <v>6308.75</v>
      </c>
      <c r="BM6" s="2">
        <v>6064.67</v>
      </c>
      <c r="BN6" s="2">
        <v>5562.45</v>
      </c>
      <c r="BO6" s="2">
        <v>6319.58</v>
      </c>
      <c r="BP6" s="2">
        <v>7224.9400000000005</v>
      </c>
      <c r="BQ6" s="2">
        <v>8472.33</v>
      </c>
      <c r="BR6" s="2">
        <v>8460.89</v>
      </c>
      <c r="BS6" s="2">
        <v>8495.2199999999993</v>
      </c>
      <c r="BT6" s="2">
        <v>7788.1500000000005</v>
      </c>
      <c r="BU6" s="2">
        <v>9593.48</v>
      </c>
      <c r="BV6" s="2">
        <v>9756.5400000000009</v>
      </c>
      <c r="BW6" s="2">
        <v>12781.78</v>
      </c>
      <c r="BX6" s="2">
        <v>13369.36</v>
      </c>
      <c r="BY6" s="2">
        <v>15256.24</v>
      </c>
      <c r="BZ6" s="2">
        <v>15919.210000000001</v>
      </c>
      <c r="CA6" s="2">
        <v>18066.920000000002</v>
      </c>
      <c r="CB6" s="2">
        <v>23478.920000000002</v>
      </c>
      <c r="CC6" s="2">
        <v>21036.38</v>
      </c>
      <c r="CD6" s="2">
        <v>20218.18</v>
      </c>
      <c r="CE6" s="2">
        <v>22532.38</v>
      </c>
      <c r="CF6" s="2">
        <v>18601.850000000002</v>
      </c>
      <c r="CG6" s="2">
        <v>16609.900000000001</v>
      </c>
      <c r="CH6" s="2">
        <v>19032.07</v>
      </c>
      <c r="CI6" s="2">
        <v>17436.28</v>
      </c>
      <c r="CJ6" s="2">
        <v>20295.75</v>
      </c>
      <c r="CK6" s="2">
        <v>19712.52</v>
      </c>
      <c r="CL6" s="2">
        <v>14699.880000000001</v>
      </c>
      <c r="CM6" s="2">
        <v>17173.59</v>
      </c>
      <c r="CN6" s="2">
        <v>15730.4</v>
      </c>
      <c r="CO6" s="2">
        <v>16685.240000000002</v>
      </c>
      <c r="CP6" s="2">
        <v>16730.13</v>
      </c>
      <c r="CQ6" s="2">
        <v>18178.71</v>
      </c>
      <c r="CR6" s="2">
        <v>14747</v>
      </c>
      <c r="CS6" s="2">
        <v>14033.27</v>
      </c>
      <c r="CT6" s="2">
        <v>13557.01</v>
      </c>
      <c r="CU6" s="2">
        <v>13929.16</v>
      </c>
      <c r="CV6" s="2">
        <v>14479.75</v>
      </c>
      <c r="CW6" s="2">
        <v>15264.550000000001</v>
      </c>
      <c r="CX6" s="2">
        <v>18552.55</v>
      </c>
      <c r="CY6" s="2">
        <v>17592.8</v>
      </c>
      <c r="CZ6" s="2">
        <v>18037.66</v>
      </c>
      <c r="DA6" s="2">
        <v>18423.32</v>
      </c>
      <c r="DB6" s="2">
        <v>20508.12</v>
      </c>
      <c r="DC6" s="2">
        <v>18402.59</v>
      </c>
      <c r="DD6" s="2">
        <v>16368.390000000001</v>
      </c>
      <c r="DE6" s="2">
        <v>15380.28</v>
      </c>
      <c r="DF6" s="2">
        <v>15267.710000000001</v>
      </c>
      <c r="DG6" s="2">
        <v>13697.61</v>
      </c>
      <c r="DH6" s="2">
        <v>14608.550000000001</v>
      </c>
      <c r="DI6" s="2">
        <v>13756.11</v>
      </c>
      <c r="DJ6" s="2">
        <v>11634.04</v>
      </c>
      <c r="DK6" s="2">
        <v>13624.01</v>
      </c>
      <c r="DL6" s="2">
        <v>13959.17</v>
      </c>
      <c r="DM6" s="2">
        <v>17547.91</v>
      </c>
      <c r="DN6" s="2">
        <v>16481.03</v>
      </c>
      <c r="DO6" s="2">
        <v>15735.45</v>
      </c>
      <c r="DP6" s="2">
        <v>16612.03</v>
      </c>
      <c r="DQ6" s="2">
        <v>15666.56</v>
      </c>
      <c r="DR6" s="2">
        <v>17345.68</v>
      </c>
      <c r="DS6" s="2">
        <v>24819.49</v>
      </c>
      <c r="DT6" s="2">
        <v>29662.13</v>
      </c>
      <c r="DU6" s="2">
        <v>30768.31</v>
      </c>
      <c r="DV6" s="2">
        <v>29921.8</v>
      </c>
      <c r="DW6" s="2">
        <v>36284.01</v>
      </c>
      <c r="DX6" s="2">
        <v>37425</v>
      </c>
      <c r="DY6" s="2">
        <v>32321.52</v>
      </c>
      <c r="DZ6" s="2">
        <v>36983.950000000004</v>
      </c>
      <c r="EA6" s="2">
        <v>33313.79</v>
      </c>
      <c r="EB6" s="2">
        <v>30411.03</v>
      </c>
      <c r="EC6" s="2">
        <v>28435.31</v>
      </c>
      <c r="ED6" s="2">
        <v>30232.5</v>
      </c>
      <c r="EE6" s="2">
        <v>31793.8</v>
      </c>
      <c r="EF6" s="2">
        <v>33067.72</v>
      </c>
      <c r="EG6" s="2">
        <v>27997.09</v>
      </c>
      <c r="EH6" s="2">
        <v>36799.57</v>
      </c>
      <c r="EI6" s="2">
        <v>32940.720000000001</v>
      </c>
      <c r="EJ6" s="2">
        <v>20750.86</v>
      </c>
      <c r="EK6" s="2">
        <v>17903.73</v>
      </c>
      <c r="EL6" s="2">
        <v>20948.439999999999</v>
      </c>
      <c r="EM6" s="2">
        <v>22059.11</v>
      </c>
      <c r="EN6" s="2">
        <v>27112.15</v>
      </c>
      <c r="EO6" s="2">
        <v>29413.64</v>
      </c>
      <c r="EP6" s="2">
        <v>32019.420000000002</v>
      </c>
      <c r="EQ6" s="2">
        <v>31622.09</v>
      </c>
      <c r="ER6" s="2">
        <v>35738.11</v>
      </c>
      <c r="ES6" s="2">
        <v>36326.730000000003</v>
      </c>
      <c r="ET6" s="2">
        <v>36090.410000000003</v>
      </c>
      <c r="EU6" s="2">
        <v>36077.46</v>
      </c>
      <c r="EV6" s="2">
        <v>41457.770000000004</v>
      </c>
      <c r="EW6" s="2">
        <v>57573.700000000004</v>
      </c>
      <c r="EX6" s="2">
        <v>56387.3</v>
      </c>
      <c r="EY6" s="2">
        <v>55049.42</v>
      </c>
      <c r="EZ6" s="2">
        <v>53194.380000000005</v>
      </c>
      <c r="FA6" s="2">
        <v>58293.33</v>
      </c>
      <c r="FB6" s="2">
        <v>64964.89</v>
      </c>
      <c r="FC6" s="2">
        <v>57283.5</v>
      </c>
      <c r="FD6" s="2">
        <v>56528.98</v>
      </c>
      <c r="FE6" s="2">
        <v>54661.49</v>
      </c>
      <c r="FF6" s="2">
        <v>55839.25</v>
      </c>
      <c r="FG6" s="2">
        <v>65136.11</v>
      </c>
      <c r="FH6" s="2">
        <v>73896.44</v>
      </c>
      <c r="FI6" s="2">
        <v>71320.13</v>
      </c>
      <c r="FJ6" s="2">
        <v>78802.19</v>
      </c>
      <c r="FK6" s="2">
        <v>84717.88</v>
      </c>
      <c r="FL6" s="2">
        <v>85253.19</v>
      </c>
      <c r="FM6" s="2">
        <v>74451.63</v>
      </c>
      <c r="FN6" s="2">
        <v>81352.19</v>
      </c>
      <c r="FO6" s="2">
        <v>91565.81</v>
      </c>
      <c r="FP6" s="2">
        <v>84070.88</v>
      </c>
      <c r="FQ6" s="2">
        <v>96629.13</v>
      </c>
      <c r="FR6" s="2">
        <v>92126.13</v>
      </c>
      <c r="FS6" s="2">
        <v>102943.40000000001</v>
      </c>
      <c r="FT6" s="2">
        <v>112192.40000000001</v>
      </c>
      <c r="FU6" s="2">
        <v>99059.06</v>
      </c>
      <c r="FV6" s="2">
        <v>82428.69</v>
      </c>
      <c r="FW6" s="2">
        <v>81137.19</v>
      </c>
      <c r="FX6" s="2">
        <v>83946.38</v>
      </c>
      <c r="FY6" s="2">
        <v>83928.19</v>
      </c>
      <c r="FZ6" s="2">
        <v>84901.75</v>
      </c>
      <c r="GA6" s="2">
        <v>101088.3</v>
      </c>
      <c r="GB6" s="2">
        <v>98367.31</v>
      </c>
      <c r="GC6" s="2">
        <v>98726.5</v>
      </c>
      <c r="GD6" s="2">
        <v>107329.3</v>
      </c>
      <c r="GE6" s="2">
        <v>118110.90000000001</v>
      </c>
      <c r="GF6" s="2">
        <v>110385.3</v>
      </c>
      <c r="GG6" s="2">
        <v>99725.13</v>
      </c>
      <c r="GH6" s="2">
        <v>112650.1</v>
      </c>
      <c r="GI6" s="2">
        <v>123442.5</v>
      </c>
      <c r="GJ6" s="2">
        <v>120496.8</v>
      </c>
      <c r="GK6" s="2">
        <v>119010.40000000001</v>
      </c>
      <c r="GL6" s="2">
        <v>121877.5</v>
      </c>
      <c r="GM6" s="2">
        <v>121349.3</v>
      </c>
      <c r="GN6" s="2">
        <v>124731.90000000001</v>
      </c>
      <c r="GO6" s="2">
        <v>140102.30000000002</v>
      </c>
      <c r="GP6" s="2">
        <v>130916.8</v>
      </c>
      <c r="GQ6" s="2">
        <v>136149.4</v>
      </c>
      <c r="GR6" s="2">
        <v>140249.4</v>
      </c>
      <c r="GS6" s="2">
        <v>168981.4</v>
      </c>
      <c r="GT6" s="2">
        <v>175879.4</v>
      </c>
      <c r="GU6" s="2">
        <v>181704.30000000002</v>
      </c>
      <c r="GV6" s="2">
        <v>164118.1</v>
      </c>
      <c r="GW6" s="2">
        <v>171645.5</v>
      </c>
      <c r="GX6" s="2">
        <v>145441.9</v>
      </c>
      <c r="GY6" s="2">
        <v>135836.79999999999</v>
      </c>
      <c r="GZ6" s="2">
        <v>150138.6</v>
      </c>
      <c r="HA6" s="2">
        <v>163751.20000000001</v>
      </c>
      <c r="HB6" s="2">
        <v>154148.9</v>
      </c>
      <c r="HC6" s="2">
        <v>149648.80000000002</v>
      </c>
      <c r="HD6" s="2">
        <v>141666</v>
      </c>
      <c r="HE6" s="2">
        <v>151782.80000000002</v>
      </c>
      <c r="HF6" s="2">
        <v>141712.4</v>
      </c>
      <c r="HG6" s="2">
        <v>133431.70000000001</v>
      </c>
      <c r="HH6" s="2">
        <v>177315.7</v>
      </c>
      <c r="HI6" s="2">
        <v>172091.4</v>
      </c>
      <c r="HJ6" s="2">
        <v>178565.2</v>
      </c>
    </row>
    <row r="7" spans="1:218" x14ac:dyDescent="0.25">
      <c r="A7" s="3" t="s">
        <v>134</v>
      </c>
      <c r="B7" s="3" t="s">
        <v>133</v>
      </c>
      <c r="C7" s="2">
        <v>1.9583000000000002</v>
      </c>
      <c r="D7" s="2">
        <v>1.5833000000000002</v>
      </c>
      <c r="E7" s="2">
        <v>2.4375</v>
      </c>
      <c r="F7" s="2">
        <v>2.1146000000000003</v>
      </c>
      <c r="G7" s="2">
        <v>3.0937000000000001</v>
      </c>
      <c r="H7" s="2">
        <v>3.9219000000000004</v>
      </c>
      <c r="I7" s="2">
        <v>4.1667000000000005</v>
      </c>
      <c r="J7" s="2">
        <v>4.5833000000000004</v>
      </c>
      <c r="K7" s="2">
        <v>4.9531000000000001</v>
      </c>
      <c r="L7" s="2">
        <v>5.1875</v>
      </c>
      <c r="M7" s="2">
        <v>6.5573000000000006</v>
      </c>
      <c r="N7" s="2">
        <v>8.0104000000000006</v>
      </c>
      <c r="O7" s="2">
        <v>7.4687000000000001</v>
      </c>
      <c r="P7" s="2">
        <v>10.958300000000001</v>
      </c>
      <c r="Q7" s="2">
        <v>18.75</v>
      </c>
      <c r="R7" s="2">
        <v>20.458300000000001</v>
      </c>
      <c r="S7" s="2">
        <v>12.166700000000001</v>
      </c>
      <c r="T7" s="2">
        <v>16.177099999999999</v>
      </c>
      <c r="U7" s="2">
        <v>21.291700000000002</v>
      </c>
      <c r="V7" s="2">
        <v>40.458300000000001</v>
      </c>
      <c r="W7" s="2">
        <v>70.1875</v>
      </c>
      <c r="X7" s="2">
        <v>52.25</v>
      </c>
      <c r="Y7" s="2">
        <v>69.468699999999998</v>
      </c>
      <c r="Z7" s="2">
        <v>83.625</v>
      </c>
      <c r="AA7" s="2">
        <v>66.1875</v>
      </c>
      <c r="AB7" s="2">
        <v>48.25</v>
      </c>
      <c r="AC7" s="2">
        <v>69.781199999999998</v>
      </c>
      <c r="AD7" s="2">
        <v>48.718700000000005</v>
      </c>
      <c r="AE7" s="2">
        <v>65.5625</v>
      </c>
      <c r="AF7" s="2">
        <v>75.0625</v>
      </c>
      <c r="AG7" s="2">
        <v>73.5</v>
      </c>
      <c r="AH7" s="2">
        <v>96.5</v>
      </c>
      <c r="AI7" s="2">
        <v>64.25</v>
      </c>
      <c r="AJ7" s="2">
        <v>73.8125</v>
      </c>
      <c r="AK7" s="2">
        <v>63.75</v>
      </c>
      <c r="AL7" s="2">
        <v>46.875</v>
      </c>
      <c r="AM7" s="2">
        <v>56.0625</v>
      </c>
      <c r="AN7" s="2">
        <v>46.3125</v>
      </c>
      <c r="AO7" s="2">
        <v>42.5</v>
      </c>
      <c r="AP7" s="2">
        <v>37.5625</v>
      </c>
      <c r="AQ7" s="2">
        <v>43.625</v>
      </c>
      <c r="AR7" s="2">
        <v>28.4375</v>
      </c>
      <c r="AS7" s="2">
        <v>29.5</v>
      </c>
      <c r="AT7" s="2">
        <v>22.875</v>
      </c>
      <c r="AU7" s="2">
        <v>17.6875</v>
      </c>
      <c r="AV7" s="2">
        <v>14.5</v>
      </c>
      <c r="AW7" s="2">
        <v>10.875</v>
      </c>
      <c r="AX7" s="2">
        <v>14.67</v>
      </c>
      <c r="AY7" s="2">
        <v>13.540000000000001</v>
      </c>
      <c r="AZ7" s="2">
        <v>12.49</v>
      </c>
      <c r="BA7" s="2">
        <v>16.98</v>
      </c>
      <c r="BB7" s="2">
        <v>10.08</v>
      </c>
      <c r="BC7" s="2">
        <v>8.6300000000000008</v>
      </c>
      <c r="BD7" s="2">
        <v>8.8800000000000008</v>
      </c>
      <c r="BE7" s="2">
        <v>9.0500000000000007</v>
      </c>
      <c r="BF7" s="2">
        <v>11</v>
      </c>
      <c r="BG7" s="2">
        <v>10.290000000000001</v>
      </c>
      <c r="BH7" s="2">
        <v>13.41</v>
      </c>
      <c r="BI7" s="2">
        <v>14.030000000000001</v>
      </c>
      <c r="BJ7" s="2">
        <v>13.89</v>
      </c>
      <c r="BK7" s="2">
        <v>19.940000000000001</v>
      </c>
      <c r="BL7" s="2">
        <v>16.82</v>
      </c>
      <c r="BM7" s="2">
        <v>15.940000000000001</v>
      </c>
      <c r="BN7" s="2">
        <v>14.620000000000001</v>
      </c>
      <c r="BO7" s="2">
        <v>16.61</v>
      </c>
      <c r="BP7" s="2">
        <v>18.940000000000001</v>
      </c>
      <c r="BQ7" s="2">
        <v>22.21</v>
      </c>
      <c r="BR7" s="2">
        <v>22.18</v>
      </c>
      <c r="BS7" s="2">
        <v>22.27</v>
      </c>
      <c r="BT7" s="2">
        <v>20.060000000000002</v>
      </c>
      <c r="BU7" s="2">
        <v>24.71</v>
      </c>
      <c r="BV7" s="2">
        <v>25.130000000000003</v>
      </c>
      <c r="BW7" s="2">
        <v>32.630000000000003</v>
      </c>
      <c r="BX7" s="2">
        <v>34.130000000000003</v>
      </c>
      <c r="BY7" s="2">
        <v>38.43</v>
      </c>
      <c r="BZ7" s="2">
        <v>40.1</v>
      </c>
      <c r="CA7" s="2">
        <v>45.510000000000005</v>
      </c>
      <c r="CB7" s="2">
        <v>58.540000000000006</v>
      </c>
      <c r="CC7" s="2">
        <v>52.45</v>
      </c>
      <c r="CD7" s="2">
        <v>50.410000000000004</v>
      </c>
      <c r="CE7" s="2">
        <v>56.18</v>
      </c>
      <c r="CF7" s="2">
        <v>46.38</v>
      </c>
      <c r="CG7" s="2">
        <v>41.080000000000005</v>
      </c>
      <c r="CH7" s="2">
        <v>46.99</v>
      </c>
      <c r="CI7" s="2">
        <v>43.050000000000004</v>
      </c>
      <c r="CJ7" s="2">
        <v>50.11</v>
      </c>
      <c r="CK7" s="2">
        <v>48.67</v>
      </c>
      <c r="CL7" s="2">
        <v>36.130000000000003</v>
      </c>
      <c r="CM7" s="2">
        <v>42.21</v>
      </c>
      <c r="CN7" s="2">
        <v>38.550000000000004</v>
      </c>
      <c r="CO7" s="2">
        <v>40.89</v>
      </c>
      <c r="CP7" s="2">
        <v>41</v>
      </c>
      <c r="CQ7" s="2">
        <v>44.550000000000004</v>
      </c>
      <c r="CR7" s="2">
        <v>36.14</v>
      </c>
      <c r="CS7" s="2">
        <v>34.18</v>
      </c>
      <c r="CT7" s="2">
        <v>33.020000000000003</v>
      </c>
      <c r="CU7" s="2">
        <v>33.9</v>
      </c>
      <c r="CV7" s="2">
        <v>35.24</v>
      </c>
      <c r="CW7" s="2">
        <v>37.15</v>
      </c>
      <c r="CX7" s="2">
        <v>45.04</v>
      </c>
      <c r="CY7" s="2">
        <v>42.71</v>
      </c>
      <c r="CZ7" s="2">
        <v>43.79</v>
      </c>
      <c r="DA7" s="2">
        <v>44.45</v>
      </c>
      <c r="DB7" s="2">
        <v>49.480000000000004</v>
      </c>
      <c r="DC7" s="2">
        <v>44.4</v>
      </c>
      <c r="DD7" s="2">
        <v>39.260000000000005</v>
      </c>
      <c r="DE7" s="2">
        <v>36.89</v>
      </c>
      <c r="DF7" s="2">
        <v>36.620000000000005</v>
      </c>
      <c r="DG7" s="2">
        <v>32.78</v>
      </c>
      <c r="DH7" s="2">
        <v>34.96</v>
      </c>
      <c r="DI7" s="2">
        <v>32.92</v>
      </c>
      <c r="DJ7" s="2">
        <v>27.77</v>
      </c>
      <c r="DK7" s="2">
        <v>32.520000000000003</v>
      </c>
      <c r="DL7" s="2">
        <v>33.32</v>
      </c>
      <c r="DM7" s="2">
        <v>42.6</v>
      </c>
      <c r="DN7" s="2">
        <v>40.010000000000005</v>
      </c>
      <c r="DO7" s="2">
        <v>38.200000000000003</v>
      </c>
      <c r="DP7" s="2">
        <v>40.06</v>
      </c>
      <c r="DQ7" s="2">
        <v>37.78</v>
      </c>
      <c r="DR7" s="2">
        <v>42.410000000000004</v>
      </c>
      <c r="DS7" s="2">
        <v>60.580000000000005</v>
      </c>
      <c r="DT7" s="2">
        <v>72.400000000000006</v>
      </c>
      <c r="DU7" s="2">
        <v>75.100000000000009</v>
      </c>
      <c r="DV7" s="2">
        <v>72.38000000000001</v>
      </c>
      <c r="DW7" s="2">
        <v>87.77000000000001</v>
      </c>
      <c r="DX7" s="2">
        <v>90.53</v>
      </c>
      <c r="DY7" s="2">
        <v>77.850000000000009</v>
      </c>
      <c r="DZ7" s="2">
        <v>89.08</v>
      </c>
      <c r="EA7" s="2">
        <v>80.240000000000009</v>
      </c>
      <c r="EB7" s="2">
        <v>72.960000000000008</v>
      </c>
      <c r="EC7" s="2">
        <v>68.22</v>
      </c>
      <c r="ED7" s="2">
        <v>72.5</v>
      </c>
      <c r="EE7" s="2">
        <v>76.12</v>
      </c>
      <c r="EF7" s="2">
        <v>79.17</v>
      </c>
      <c r="EG7" s="2">
        <v>67.03</v>
      </c>
      <c r="EH7" s="2">
        <v>86.4</v>
      </c>
      <c r="EI7" s="2">
        <v>77.34</v>
      </c>
      <c r="EJ7" s="2">
        <v>48.72</v>
      </c>
      <c r="EK7" s="2">
        <v>41.75</v>
      </c>
      <c r="EL7" s="2">
        <v>48.85</v>
      </c>
      <c r="EM7" s="2">
        <v>51.440000000000005</v>
      </c>
      <c r="EN7" s="2">
        <v>63.260000000000005</v>
      </c>
      <c r="EO7" s="2">
        <v>68.63000000000001</v>
      </c>
      <c r="EP7" s="2">
        <v>74.710000000000008</v>
      </c>
      <c r="EQ7" s="2">
        <v>73.600000000000009</v>
      </c>
      <c r="ER7" s="2">
        <v>83.18</v>
      </c>
      <c r="ES7" s="2">
        <v>84.55</v>
      </c>
      <c r="ET7" s="2">
        <v>83.58</v>
      </c>
      <c r="EU7" s="2">
        <v>83.55</v>
      </c>
      <c r="EV7" s="2">
        <v>96.01</v>
      </c>
      <c r="EW7" s="2">
        <v>132.97</v>
      </c>
      <c r="EX7" s="2">
        <v>130.23000000000002</v>
      </c>
      <c r="EY7" s="2">
        <v>127.14</v>
      </c>
      <c r="EZ7" s="2">
        <v>119.66000000000001</v>
      </c>
      <c r="FA7" s="2">
        <v>131.13</v>
      </c>
      <c r="FB7" s="2">
        <v>145.82</v>
      </c>
      <c r="FC7" s="2">
        <v>128.53300000000002</v>
      </c>
      <c r="FD7" s="2">
        <v>126.84</v>
      </c>
      <c r="FE7" s="2">
        <v>122.06</v>
      </c>
      <c r="FF7" s="2">
        <v>124.69000000000001</v>
      </c>
      <c r="FG7" s="2">
        <v>145.45000000000002</v>
      </c>
      <c r="FH7" s="2">
        <v>164.64000000000001</v>
      </c>
      <c r="FI7" s="2">
        <v>158.9</v>
      </c>
      <c r="FJ7" s="2">
        <v>175.57000000000002</v>
      </c>
      <c r="FK7" s="2">
        <v>188.75</v>
      </c>
      <c r="FL7" s="2">
        <v>189.03</v>
      </c>
      <c r="FM7" s="2">
        <v>165.08</v>
      </c>
      <c r="FN7" s="2">
        <v>180.01000000000002</v>
      </c>
      <c r="FO7" s="2">
        <v>202.56</v>
      </c>
      <c r="FP7" s="2">
        <v>185.98000000000002</v>
      </c>
      <c r="FQ7" s="2">
        <v>212.87</v>
      </c>
      <c r="FR7" s="2">
        <v>202.95000000000002</v>
      </c>
      <c r="FS7" s="2">
        <v>226.78</v>
      </c>
      <c r="FT7" s="2">
        <v>246.71</v>
      </c>
      <c r="FU7" s="2">
        <v>217.83</v>
      </c>
      <c r="FV7" s="2">
        <v>181.26000000000002</v>
      </c>
      <c r="FW7" s="2">
        <v>178.42000000000002</v>
      </c>
      <c r="FX7" s="2">
        <v>184.47</v>
      </c>
      <c r="FY7" s="2">
        <v>184.43</v>
      </c>
      <c r="FZ7" s="2">
        <v>188.46</v>
      </c>
      <c r="GA7" s="2">
        <v>224.39000000000001</v>
      </c>
      <c r="GB7" s="2">
        <v>218.35000000000002</v>
      </c>
      <c r="GC7" s="2">
        <v>218.39000000000001</v>
      </c>
      <c r="GD7" s="2">
        <v>237.42000000000002</v>
      </c>
      <c r="GE7" s="2">
        <v>261.26980000000003</v>
      </c>
      <c r="GF7" s="2">
        <v>244.18</v>
      </c>
      <c r="GG7" s="2">
        <v>220.59900000000002</v>
      </c>
      <c r="GH7" s="2">
        <v>249.19000000000003</v>
      </c>
      <c r="GI7" s="2">
        <v>271.8999</v>
      </c>
      <c r="GJ7" s="2">
        <v>265.08980000000003</v>
      </c>
      <c r="GK7" s="2">
        <v>261.81979999999999</v>
      </c>
      <c r="GL7" s="2">
        <v>267.72000000000003</v>
      </c>
      <c r="GM7" s="2">
        <v>266.5598</v>
      </c>
      <c r="GN7" s="2">
        <v>273.99</v>
      </c>
      <c r="GO7" s="2">
        <v>306.56979999999999</v>
      </c>
      <c r="GP7" s="2">
        <v>286.47000000000003</v>
      </c>
      <c r="GQ7" s="2">
        <v>297.91990000000004</v>
      </c>
      <c r="GR7" s="2">
        <v>306.3999</v>
      </c>
      <c r="GS7" s="2">
        <v>369.16990000000004</v>
      </c>
      <c r="GT7" s="2">
        <v>384.24</v>
      </c>
      <c r="GU7" s="2">
        <v>395.86990000000003</v>
      </c>
      <c r="GV7" s="2">
        <v>357.34989999999999</v>
      </c>
      <c r="GW7" s="2">
        <v>373.74</v>
      </c>
      <c r="GX7" s="2">
        <v>316.07980000000003</v>
      </c>
      <c r="GY7" s="2">
        <v>295.18990000000002</v>
      </c>
      <c r="GZ7" s="2">
        <v>326.26980000000003</v>
      </c>
      <c r="HA7" s="2">
        <v>354.43990000000002</v>
      </c>
      <c r="HB7" s="2">
        <v>333.62990000000002</v>
      </c>
      <c r="HC7" s="2">
        <v>323.88990000000001</v>
      </c>
      <c r="HD7" s="2">
        <v>305.97000000000003</v>
      </c>
      <c r="HE7" s="2">
        <v>327.82010000000002</v>
      </c>
      <c r="HF7" s="2">
        <v>306.07010000000002</v>
      </c>
      <c r="HG7" s="2">
        <v>286.95</v>
      </c>
      <c r="HH7" s="2">
        <v>381.83010000000002</v>
      </c>
      <c r="HI7" s="2">
        <v>370.58010000000002</v>
      </c>
      <c r="HJ7" s="2">
        <v>383.45000000000005</v>
      </c>
    </row>
    <row r="8" spans="1:218" x14ac:dyDescent="0.25">
      <c r="A8" s="3" t="s">
        <v>132</v>
      </c>
      <c r="B8" s="3" t="s">
        <v>131</v>
      </c>
      <c r="C8" s="2">
        <v>100</v>
      </c>
      <c r="D8" s="2">
        <v>80.850000000000009</v>
      </c>
      <c r="E8" s="2">
        <v>124.47</v>
      </c>
      <c r="F8" s="2">
        <v>107.98</v>
      </c>
      <c r="G8" s="2">
        <v>157.97999999999999</v>
      </c>
      <c r="H8" s="2">
        <v>200.27</v>
      </c>
      <c r="I8" s="2">
        <v>212.77</v>
      </c>
      <c r="J8" s="2">
        <v>234.04</v>
      </c>
      <c r="K8" s="2">
        <v>252.93</v>
      </c>
      <c r="L8" s="2">
        <v>264.89</v>
      </c>
      <c r="M8" s="2">
        <v>334.84000000000003</v>
      </c>
      <c r="N8" s="2">
        <v>409.04</v>
      </c>
      <c r="O8" s="2">
        <v>381.38</v>
      </c>
      <c r="P8" s="2">
        <v>559.57000000000005</v>
      </c>
      <c r="Q8" s="2">
        <v>957.45</v>
      </c>
      <c r="R8" s="2">
        <v>1044.68</v>
      </c>
      <c r="S8" s="2">
        <v>621.28</v>
      </c>
      <c r="T8" s="2">
        <v>826.06000000000006</v>
      </c>
      <c r="U8" s="2">
        <v>1087.23</v>
      </c>
      <c r="V8" s="2">
        <v>2065.96</v>
      </c>
      <c r="W8" s="2">
        <v>3584.04</v>
      </c>
      <c r="X8" s="2">
        <v>2668.08</v>
      </c>
      <c r="Y8" s="2">
        <v>3547.34</v>
      </c>
      <c r="Z8" s="2">
        <v>4270.21</v>
      </c>
      <c r="AA8" s="2">
        <v>3379.79</v>
      </c>
      <c r="AB8" s="2">
        <v>2463.83</v>
      </c>
      <c r="AC8" s="2">
        <v>3563.3</v>
      </c>
      <c r="AD8" s="2">
        <v>2487.77</v>
      </c>
      <c r="AE8" s="2">
        <v>3347.87</v>
      </c>
      <c r="AF8" s="2">
        <v>3832.98</v>
      </c>
      <c r="AG8" s="2">
        <v>3753.19</v>
      </c>
      <c r="AH8" s="2">
        <v>4927.66</v>
      </c>
      <c r="AI8" s="2">
        <v>3280.85</v>
      </c>
      <c r="AJ8" s="2">
        <v>3769.15</v>
      </c>
      <c r="AK8" s="2">
        <v>3255.32</v>
      </c>
      <c r="AL8" s="2">
        <v>2393.62</v>
      </c>
      <c r="AM8" s="2">
        <v>2862.77</v>
      </c>
      <c r="AN8" s="2">
        <v>2364.89</v>
      </c>
      <c r="AO8" s="2">
        <v>2170.21</v>
      </c>
      <c r="AP8" s="2">
        <v>1918.08</v>
      </c>
      <c r="AQ8" s="2">
        <v>2227.66</v>
      </c>
      <c r="AR8" s="2">
        <v>1452.13</v>
      </c>
      <c r="AS8" s="2">
        <v>1506.38</v>
      </c>
      <c r="AT8" s="2">
        <v>1168.08</v>
      </c>
      <c r="AU8" s="2">
        <v>903.19</v>
      </c>
      <c r="AV8" s="2">
        <v>740.43000000000006</v>
      </c>
      <c r="AW8" s="2">
        <v>555.32000000000005</v>
      </c>
      <c r="AX8" s="2">
        <v>749.11</v>
      </c>
      <c r="AY8" s="2">
        <v>691.4</v>
      </c>
      <c r="AZ8" s="2">
        <v>637.79</v>
      </c>
      <c r="BA8" s="2">
        <v>867.06000000000006</v>
      </c>
      <c r="BB8" s="2">
        <v>514.72</v>
      </c>
      <c r="BC8" s="2">
        <v>440.68</v>
      </c>
      <c r="BD8" s="2">
        <v>453.45</v>
      </c>
      <c r="BE8" s="2">
        <v>462.13</v>
      </c>
      <c r="BF8" s="2">
        <v>561.70000000000005</v>
      </c>
      <c r="BG8" s="2">
        <v>525.45000000000005</v>
      </c>
      <c r="BH8" s="2">
        <v>684.77</v>
      </c>
      <c r="BI8" s="2">
        <v>716.43000000000006</v>
      </c>
      <c r="BJ8" s="2">
        <v>709.28</v>
      </c>
      <c r="BK8" s="2">
        <v>1018.21</v>
      </c>
      <c r="BL8" s="2">
        <v>858.89</v>
      </c>
      <c r="BM8" s="2">
        <v>813.96</v>
      </c>
      <c r="BN8" s="2">
        <v>746.55000000000007</v>
      </c>
      <c r="BO8" s="2">
        <v>848.17000000000007</v>
      </c>
      <c r="BP8" s="2">
        <v>967.15</v>
      </c>
      <c r="BQ8" s="2">
        <v>1134.1300000000001</v>
      </c>
      <c r="BR8" s="2">
        <v>1132.6000000000001</v>
      </c>
      <c r="BS8" s="2">
        <v>1137.19</v>
      </c>
      <c r="BT8" s="2">
        <v>1024.3399999999999</v>
      </c>
      <c r="BU8" s="2">
        <v>1261.79</v>
      </c>
      <c r="BV8" s="2">
        <v>1283.23</v>
      </c>
      <c r="BW8" s="2">
        <v>1666.21</v>
      </c>
      <c r="BX8" s="2">
        <v>1742.81</v>
      </c>
      <c r="BY8" s="2">
        <v>1962.38</v>
      </c>
      <c r="BZ8" s="2">
        <v>2047.66</v>
      </c>
      <c r="CA8" s="2">
        <v>2323.91</v>
      </c>
      <c r="CB8" s="2">
        <v>2989.28</v>
      </c>
      <c r="CC8" s="2">
        <v>2678.3</v>
      </c>
      <c r="CD8" s="2">
        <v>2574.13</v>
      </c>
      <c r="CE8" s="2">
        <v>2868.77</v>
      </c>
      <c r="CF8" s="2">
        <v>2368.34</v>
      </c>
      <c r="CG8" s="2">
        <v>2097.6999999999998</v>
      </c>
      <c r="CH8" s="2">
        <v>2399.4900000000002</v>
      </c>
      <c r="CI8" s="2">
        <v>2198.3000000000002</v>
      </c>
      <c r="CJ8" s="2">
        <v>2558.81</v>
      </c>
      <c r="CK8" s="2">
        <v>2485.2800000000002</v>
      </c>
      <c r="CL8" s="2">
        <v>1844.94</v>
      </c>
      <c r="CM8" s="2">
        <v>2155.4</v>
      </c>
      <c r="CN8" s="2">
        <v>1968.51</v>
      </c>
      <c r="CO8" s="2">
        <v>2088</v>
      </c>
      <c r="CP8" s="2">
        <v>2093.62</v>
      </c>
      <c r="CQ8" s="2">
        <v>2274.89</v>
      </c>
      <c r="CR8" s="2">
        <v>1845.45</v>
      </c>
      <c r="CS8" s="2">
        <v>1745.3600000000001</v>
      </c>
      <c r="CT8" s="2">
        <v>1686.13</v>
      </c>
      <c r="CU8" s="2">
        <v>1731.06</v>
      </c>
      <c r="CV8" s="2">
        <v>1799.49</v>
      </c>
      <c r="CW8" s="2">
        <v>1897.02</v>
      </c>
      <c r="CX8" s="2">
        <v>2299.91</v>
      </c>
      <c r="CY8" s="2">
        <v>2180.94</v>
      </c>
      <c r="CZ8" s="2">
        <v>2236.08</v>
      </c>
      <c r="DA8" s="2">
        <v>2269.79</v>
      </c>
      <c r="DB8" s="2">
        <v>2526.64</v>
      </c>
      <c r="DC8" s="2">
        <v>2267.23</v>
      </c>
      <c r="DD8" s="2">
        <v>2004.77</v>
      </c>
      <c r="DE8" s="2">
        <v>1883.74</v>
      </c>
      <c r="DF8" s="2">
        <v>1869.96</v>
      </c>
      <c r="DG8" s="2">
        <v>1673.8700000000001</v>
      </c>
      <c r="DH8" s="2">
        <v>1785.19</v>
      </c>
      <c r="DI8" s="2">
        <v>1681.02</v>
      </c>
      <c r="DJ8" s="2">
        <v>1418.04</v>
      </c>
      <c r="DK8" s="2">
        <v>1660.5900000000001</v>
      </c>
      <c r="DL8" s="2">
        <v>1701.45</v>
      </c>
      <c r="DM8" s="2">
        <v>2175.3200000000002</v>
      </c>
      <c r="DN8" s="2">
        <v>2043.06</v>
      </c>
      <c r="DO8" s="2">
        <v>1950.64</v>
      </c>
      <c r="DP8" s="2">
        <v>2045.6200000000001</v>
      </c>
      <c r="DQ8" s="2">
        <v>1929.19</v>
      </c>
      <c r="DR8" s="2">
        <v>2165.62</v>
      </c>
      <c r="DS8" s="2">
        <v>3093.4500000000003</v>
      </c>
      <c r="DT8" s="2">
        <v>3697.02</v>
      </c>
      <c r="DU8" s="2">
        <v>3834.89</v>
      </c>
      <c r="DV8" s="2">
        <v>3696</v>
      </c>
      <c r="DW8" s="2">
        <v>4481.87</v>
      </c>
      <c r="DX8" s="2">
        <v>4622.8</v>
      </c>
      <c r="DY8" s="2">
        <v>3975.32</v>
      </c>
      <c r="DZ8" s="2">
        <v>4548.76</v>
      </c>
      <c r="EA8" s="2">
        <v>4097.3599999999997</v>
      </c>
      <c r="EB8" s="2">
        <v>3725.62</v>
      </c>
      <c r="EC8" s="2">
        <v>3483.57</v>
      </c>
      <c r="ED8" s="2">
        <v>3702.13</v>
      </c>
      <c r="EE8" s="2">
        <v>3886.98</v>
      </c>
      <c r="EF8" s="2">
        <v>4042.7200000000003</v>
      </c>
      <c r="EG8" s="2">
        <v>3422.81</v>
      </c>
      <c r="EH8" s="2">
        <v>4411.91</v>
      </c>
      <c r="EI8" s="2">
        <v>3949.28</v>
      </c>
      <c r="EJ8" s="2">
        <v>2487.83</v>
      </c>
      <c r="EK8" s="2">
        <v>2131.91</v>
      </c>
      <c r="EL8" s="2">
        <v>2494.4700000000003</v>
      </c>
      <c r="EM8" s="2">
        <v>2626.7200000000003</v>
      </c>
      <c r="EN8" s="2">
        <v>3230.3</v>
      </c>
      <c r="EO8" s="2">
        <v>3504.51</v>
      </c>
      <c r="EP8" s="2">
        <v>3814.98</v>
      </c>
      <c r="EQ8" s="2">
        <v>3758.3</v>
      </c>
      <c r="ER8" s="2">
        <v>4247.49</v>
      </c>
      <c r="ES8" s="2">
        <v>4317.45</v>
      </c>
      <c r="ET8" s="2">
        <v>4267.91</v>
      </c>
      <c r="EU8" s="2">
        <v>4266.38</v>
      </c>
      <c r="EV8" s="2">
        <v>4902.6400000000003</v>
      </c>
      <c r="EW8" s="2">
        <v>6789.95</v>
      </c>
      <c r="EX8" s="2">
        <v>6650.04</v>
      </c>
      <c r="EY8" s="2">
        <v>6492.25</v>
      </c>
      <c r="EZ8" s="2">
        <v>6110.3</v>
      </c>
      <c r="FA8" s="2">
        <v>6696</v>
      </c>
      <c r="FB8" s="2">
        <v>7446.13</v>
      </c>
      <c r="FC8" s="2">
        <v>6563.38</v>
      </c>
      <c r="FD8" s="2">
        <v>6476.93</v>
      </c>
      <c r="FE8" s="2">
        <v>6232.85</v>
      </c>
      <c r="FF8" s="2">
        <v>6367.14</v>
      </c>
      <c r="FG8" s="2">
        <v>7427.2300000000005</v>
      </c>
      <c r="FH8" s="2">
        <v>8407.15</v>
      </c>
      <c r="FI8" s="2">
        <v>8114.04</v>
      </c>
      <c r="FJ8" s="2">
        <v>8965.27</v>
      </c>
      <c r="FK8" s="2">
        <v>9638.3000000000011</v>
      </c>
      <c r="FL8" s="2">
        <v>9652.59</v>
      </c>
      <c r="FM8" s="2">
        <v>8429.61</v>
      </c>
      <c r="FN8" s="2">
        <v>9192</v>
      </c>
      <c r="FO8" s="2">
        <v>10343.49</v>
      </c>
      <c r="FP8" s="2">
        <v>9496.85</v>
      </c>
      <c r="FQ8" s="2">
        <v>10869.960000000001</v>
      </c>
      <c r="FR8" s="2">
        <v>10363.4</v>
      </c>
      <c r="FS8" s="2">
        <v>11580.25</v>
      </c>
      <c r="FT8" s="2">
        <v>12597.95</v>
      </c>
      <c r="FU8" s="2">
        <v>11123.23</v>
      </c>
      <c r="FV8" s="2">
        <v>9255.83</v>
      </c>
      <c r="FW8" s="2">
        <v>9110.8000000000011</v>
      </c>
      <c r="FX8" s="2">
        <v>9419.74</v>
      </c>
      <c r="FY8" s="2">
        <v>9417.7000000000007</v>
      </c>
      <c r="FZ8" s="2">
        <v>9623.49</v>
      </c>
      <c r="GA8" s="2">
        <v>11458.210000000001</v>
      </c>
      <c r="GB8" s="2">
        <v>11149.79</v>
      </c>
      <c r="GC8" s="2">
        <v>11151.83</v>
      </c>
      <c r="GD8" s="2">
        <v>12123.57</v>
      </c>
      <c r="GE8" s="2">
        <v>13341.43</v>
      </c>
      <c r="GF8" s="2">
        <v>12468.76</v>
      </c>
      <c r="GG8" s="2">
        <v>11264.630000000001</v>
      </c>
      <c r="GH8" s="2">
        <v>12724.59</v>
      </c>
      <c r="GI8" s="2">
        <v>13884.25</v>
      </c>
      <c r="GJ8" s="2">
        <v>13536.5</v>
      </c>
      <c r="GK8" s="2">
        <v>13369.52</v>
      </c>
      <c r="GL8" s="2">
        <v>13670.800000000001</v>
      </c>
      <c r="GM8" s="2">
        <v>13611.56</v>
      </c>
      <c r="GN8" s="2">
        <v>13990.98</v>
      </c>
      <c r="GO8" s="2">
        <v>15654.630000000001</v>
      </c>
      <c r="GP8" s="2">
        <v>14628.25</v>
      </c>
      <c r="GQ8" s="2">
        <v>15212.93</v>
      </c>
      <c r="GR8" s="2">
        <v>15645.95</v>
      </c>
      <c r="GS8" s="2">
        <v>18851.23</v>
      </c>
      <c r="GT8" s="2">
        <v>19620.760000000002</v>
      </c>
      <c r="GU8" s="2">
        <v>20214.63</v>
      </c>
      <c r="GV8" s="2">
        <v>18247.650000000001</v>
      </c>
      <c r="GW8" s="2">
        <v>19084.59</v>
      </c>
      <c r="GX8" s="2">
        <v>16140.25</v>
      </c>
      <c r="GY8" s="2">
        <v>15073.53</v>
      </c>
      <c r="GZ8" s="2">
        <v>16660.580000000002</v>
      </c>
      <c r="HA8" s="2">
        <v>18099.060000000001</v>
      </c>
      <c r="HB8" s="2">
        <v>17036.420000000002</v>
      </c>
      <c r="HC8" s="2">
        <v>16539.05</v>
      </c>
      <c r="HD8" s="2">
        <v>15624</v>
      </c>
      <c r="HE8" s="2">
        <v>16739.75</v>
      </c>
      <c r="HF8" s="2">
        <v>15629.11</v>
      </c>
      <c r="HG8" s="2">
        <v>14652.76</v>
      </c>
      <c r="HH8" s="2">
        <v>19497.7</v>
      </c>
      <c r="HI8" s="2">
        <v>18923.23</v>
      </c>
      <c r="HJ8" s="2">
        <v>19580.420000000002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topLeftCell="A52" workbookViewId="0">
      <pane ySplit="3315" topLeftCell="A98" activePane="bottomLeft"/>
      <selection activeCell="C56" sqref="C56:E56"/>
      <selection pane="bottomLeft" activeCell="B101" sqref="B101:AH112"/>
    </sheetView>
  </sheetViews>
  <sheetFormatPr defaultRowHeight="15" x14ac:dyDescent="0.25"/>
  <cols>
    <col min="1" max="1" width="0.5703125" style="10" customWidth="1"/>
    <col min="2" max="2" width="43.85546875" style="10" customWidth="1"/>
    <col min="3" max="3" width="2.42578125" style="10" customWidth="1"/>
    <col min="4" max="4" width="0.5703125" style="10" customWidth="1"/>
    <col min="5" max="5" width="10.42578125" style="10" customWidth="1"/>
    <col min="6" max="6" width="2.42578125" style="10" customWidth="1"/>
    <col min="7" max="7" width="0.5703125" style="10" customWidth="1"/>
    <col min="8" max="8" width="10.42578125" style="10" customWidth="1"/>
    <col min="9" max="9" width="2.42578125" style="10" customWidth="1"/>
    <col min="10" max="10" width="0.5703125" style="10" customWidth="1"/>
    <col min="11" max="11" width="10.42578125" style="10" customWidth="1"/>
    <col min="12" max="12" width="2.42578125" style="10" customWidth="1"/>
    <col min="13" max="13" width="0.5703125" style="10" customWidth="1"/>
    <col min="14" max="14" width="10.42578125" style="10" customWidth="1"/>
    <col min="15" max="15" width="2.42578125" style="10" customWidth="1"/>
    <col min="16" max="18" width="0.5703125" style="10" customWidth="1"/>
    <col min="19" max="19" width="9.140625" style="10" customWidth="1"/>
    <col min="20" max="20" width="2.42578125" style="10" customWidth="1"/>
    <col min="21" max="21" width="0.5703125" style="10" customWidth="1"/>
    <col min="22" max="22" width="10.42578125" style="10" customWidth="1"/>
    <col min="23" max="23" width="2.42578125" style="10" customWidth="1"/>
    <col min="24" max="24" width="0.5703125" style="10" customWidth="1"/>
    <col min="25" max="25" width="10.42578125" style="10" customWidth="1"/>
    <col min="26" max="26" width="2.42578125" style="10" customWidth="1"/>
    <col min="27" max="27" width="0.5703125" style="10" customWidth="1"/>
    <col min="28" max="28" width="10.42578125" style="10" customWidth="1"/>
    <col min="29" max="29" width="2.42578125" style="10" customWidth="1"/>
    <col min="30" max="30" width="0.5703125" style="10" customWidth="1"/>
    <col min="31" max="31" width="10.42578125" style="10" customWidth="1"/>
    <col min="32" max="32" width="2.42578125" style="10" customWidth="1"/>
    <col min="33" max="33" width="0.5703125" style="10" customWidth="1"/>
    <col min="34" max="34" width="8.7109375" style="10" customWidth="1"/>
    <col min="35" max="35" width="1.5703125" style="10" customWidth="1"/>
    <col min="36" max="16384" width="9.140625" style="9"/>
  </cols>
  <sheetData>
    <row r="1" spans="1:35" ht="18.75" customHeight="1" x14ac:dyDescent="0.25">
      <c r="B1" s="4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ht="13.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AI2" s="32"/>
    </row>
    <row r="3" spans="1:35" ht="17.649999999999999" customHeight="1" x14ac:dyDescent="0.25">
      <c r="A3" s="43" t="s">
        <v>143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32"/>
    </row>
    <row r="4" spans="1:35" ht="13.15" customHeight="1" x14ac:dyDescent="0.25">
      <c r="A4" s="38" t="s">
        <v>1</v>
      </c>
      <c r="B4" s="26"/>
      <c r="C4" s="37"/>
      <c r="D4" s="26"/>
      <c r="E4" s="26"/>
      <c r="F4" s="37"/>
      <c r="G4" s="26"/>
      <c r="H4" s="26"/>
      <c r="I4" s="37"/>
      <c r="J4" s="26"/>
      <c r="K4" s="26"/>
      <c r="L4" s="37"/>
      <c r="M4" s="26"/>
      <c r="N4" s="26"/>
      <c r="O4" s="37"/>
      <c r="P4" s="26"/>
      <c r="Q4" s="26"/>
      <c r="R4" s="26"/>
      <c r="S4" s="26"/>
      <c r="T4" s="37"/>
      <c r="U4" s="26"/>
      <c r="V4" s="26"/>
      <c r="W4" s="37"/>
      <c r="X4" s="26"/>
      <c r="Y4" s="26"/>
      <c r="Z4" s="37"/>
      <c r="AA4" s="26"/>
      <c r="AB4" s="26"/>
      <c r="AC4" s="37"/>
      <c r="AD4" s="26"/>
      <c r="AE4" s="26"/>
      <c r="AF4" s="37"/>
      <c r="AG4" s="26"/>
      <c r="AH4" s="26"/>
      <c r="AI4" s="26"/>
    </row>
    <row r="5" spans="1:35" ht="13.15" customHeight="1" x14ac:dyDescent="0.25">
      <c r="A5" s="39" t="s">
        <v>2</v>
      </c>
      <c r="B5" s="32"/>
      <c r="C5" s="34"/>
      <c r="D5" s="35" t="s">
        <v>3</v>
      </c>
      <c r="E5" s="32"/>
      <c r="F5" s="34"/>
      <c r="G5" s="35" t="s">
        <v>4</v>
      </c>
      <c r="H5" s="32"/>
      <c r="I5" s="34"/>
      <c r="J5" s="35" t="s">
        <v>5</v>
      </c>
      <c r="K5" s="32"/>
      <c r="L5" s="34"/>
      <c r="M5" s="35" t="s">
        <v>6</v>
      </c>
      <c r="N5" s="32"/>
      <c r="O5" s="34"/>
      <c r="P5" s="35" t="s">
        <v>7</v>
      </c>
      <c r="Q5" s="32"/>
      <c r="R5" s="32"/>
      <c r="S5" s="32"/>
      <c r="T5" s="34"/>
      <c r="U5" s="35" t="s">
        <v>8</v>
      </c>
      <c r="V5" s="32"/>
      <c r="W5" s="34"/>
      <c r="X5" s="35" t="s">
        <v>9</v>
      </c>
      <c r="Y5" s="32"/>
      <c r="Z5" s="34"/>
      <c r="AA5" s="35" t="s">
        <v>10</v>
      </c>
      <c r="AB5" s="32"/>
      <c r="AC5" s="34"/>
      <c r="AD5" s="35" t="s">
        <v>11</v>
      </c>
      <c r="AE5" s="32"/>
      <c r="AF5" s="34"/>
      <c r="AG5" s="35" t="s">
        <v>139</v>
      </c>
      <c r="AH5" s="32"/>
      <c r="AI5" s="32"/>
    </row>
    <row r="6" spans="1:35" ht="13.15" customHeight="1" x14ac:dyDescent="0.25">
      <c r="A6" s="26"/>
      <c r="B6" s="26"/>
      <c r="C6" s="26"/>
      <c r="D6" s="36" t="s">
        <v>12</v>
      </c>
      <c r="E6" s="26"/>
      <c r="F6" s="26"/>
      <c r="G6" s="36" t="s">
        <v>12</v>
      </c>
      <c r="H6" s="26"/>
      <c r="I6" s="26"/>
      <c r="J6" s="36" t="s">
        <v>12</v>
      </c>
      <c r="K6" s="26"/>
      <c r="L6" s="26"/>
      <c r="M6" s="36" t="s">
        <v>12</v>
      </c>
      <c r="N6" s="26"/>
      <c r="O6" s="26"/>
      <c r="P6" s="36" t="s">
        <v>12</v>
      </c>
      <c r="Q6" s="26"/>
      <c r="R6" s="26"/>
      <c r="S6" s="26"/>
      <c r="T6" s="26"/>
      <c r="U6" s="36" t="s">
        <v>12</v>
      </c>
      <c r="V6" s="26"/>
      <c r="W6" s="26"/>
      <c r="X6" s="36" t="s">
        <v>12</v>
      </c>
      <c r="Y6" s="26"/>
      <c r="Z6" s="26"/>
      <c r="AA6" s="36" t="s">
        <v>12</v>
      </c>
      <c r="AB6" s="26"/>
      <c r="AC6" s="26"/>
      <c r="AD6" s="36" t="s">
        <v>12</v>
      </c>
      <c r="AE6" s="26"/>
      <c r="AF6" s="26"/>
      <c r="AG6" s="36" t="s">
        <v>12</v>
      </c>
      <c r="AH6" s="26"/>
      <c r="AI6" s="26"/>
    </row>
    <row r="7" spans="1:35" ht="13.15" customHeight="1" x14ac:dyDescent="0.25">
      <c r="A7" s="32"/>
      <c r="B7" s="32"/>
      <c r="C7" s="32"/>
      <c r="D7" s="32"/>
      <c r="E7" s="13" t="s">
        <v>13</v>
      </c>
      <c r="F7" s="32"/>
      <c r="G7" s="32"/>
      <c r="H7" s="13" t="s">
        <v>13</v>
      </c>
      <c r="I7" s="32"/>
      <c r="J7" s="32"/>
      <c r="K7" s="13" t="s">
        <v>13</v>
      </c>
      <c r="L7" s="32"/>
      <c r="M7" s="32"/>
      <c r="N7" s="13" t="s">
        <v>13</v>
      </c>
      <c r="O7" s="32"/>
      <c r="P7" s="32"/>
      <c r="Q7" s="33" t="s">
        <v>13</v>
      </c>
      <c r="R7" s="32"/>
      <c r="S7" s="32"/>
      <c r="T7" s="32"/>
      <c r="U7" s="32"/>
      <c r="V7" s="13" t="s">
        <v>13</v>
      </c>
      <c r="W7" s="32"/>
      <c r="X7" s="32"/>
      <c r="Y7" s="13" t="s">
        <v>13</v>
      </c>
      <c r="Z7" s="32"/>
      <c r="AA7" s="32"/>
      <c r="AB7" s="13" t="s">
        <v>13</v>
      </c>
      <c r="AC7" s="32"/>
      <c r="AD7" s="32"/>
      <c r="AE7" s="13" t="s">
        <v>13</v>
      </c>
      <c r="AF7" s="32"/>
      <c r="AG7" s="32"/>
      <c r="AH7" s="33" t="s">
        <v>13</v>
      </c>
      <c r="AI7" s="32"/>
    </row>
    <row r="8" spans="1:35" ht="13.15" customHeight="1" x14ac:dyDescent="0.25">
      <c r="A8" s="32"/>
      <c r="B8" s="32"/>
      <c r="C8" s="32"/>
      <c r="D8" s="32"/>
      <c r="E8" s="13" t="s">
        <v>14</v>
      </c>
      <c r="F8" s="32"/>
      <c r="G8" s="32"/>
      <c r="H8" s="13" t="s">
        <v>14</v>
      </c>
      <c r="I8" s="32"/>
      <c r="J8" s="32"/>
      <c r="K8" s="13" t="s">
        <v>14</v>
      </c>
      <c r="L8" s="32"/>
      <c r="M8" s="32"/>
      <c r="N8" s="13" t="s">
        <v>14</v>
      </c>
      <c r="O8" s="32"/>
      <c r="P8" s="32"/>
      <c r="Q8" s="33" t="s">
        <v>14</v>
      </c>
      <c r="R8" s="32"/>
      <c r="S8" s="32"/>
      <c r="T8" s="32"/>
      <c r="U8" s="32"/>
      <c r="V8" s="13" t="s">
        <v>14</v>
      </c>
      <c r="W8" s="32"/>
      <c r="X8" s="32"/>
      <c r="Y8" s="13" t="s">
        <v>14</v>
      </c>
      <c r="Z8" s="32"/>
      <c r="AA8" s="32"/>
      <c r="AB8" s="13" t="s">
        <v>14</v>
      </c>
      <c r="AC8" s="32"/>
      <c r="AD8" s="32"/>
      <c r="AE8" s="13" t="s">
        <v>14</v>
      </c>
      <c r="AF8" s="32"/>
      <c r="AG8" s="32"/>
      <c r="AH8" s="33" t="s">
        <v>14</v>
      </c>
      <c r="AI8" s="32"/>
    </row>
    <row r="9" spans="1:35" ht="13.15" customHeight="1" x14ac:dyDescent="0.25">
      <c r="A9" s="32"/>
      <c r="B9" s="32"/>
      <c r="C9" s="32"/>
      <c r="D9" s="32"/>
      <c r="E9" s="13" t="s">
        <v>15</v>
      </c>
      <c r="F9" s="32"/>
      <c r="G9" s="32"/>
      <c r="H9" s="13" t="s">
        <v>15</v>
      </c>
      <c r="I9" s="32"/>
      <c r="J9" s="32"/>
      <c r="K9" s="13" t="s">
        <v>15</v>
      </c>
      <c r="L9" s="32"/>
      <c r="M9" s="32"/>
      <c r="N9" s="13" t="s">
        <v>15</v>
      </c>
      <c r="O9" s="32"/>
      <c r="P9" s="32"/>
      <c r="Q9" s="33" t="s">
        <v>15</v>
      </c>
      <c r="R9" s="32"/>
      <c r="S9" s="32"/>
      <c r="T9" s="32"/>
      <c r="U9" s="32"/>
      <c r="V9" s="13" t="s">
        <v>15</v>
      </c>
      <c r="W9" s="32"/>
      <c r="X9" s="32"/>
      <c r="Y9" s="13" t="s">
        <v>15</v>
      </c>
      <c r="Z9" s="32"/>
      <c r="AA9" s="32"/>
      <c r="AB9" s="13" t="s">
        <v>15</v>
      </c>
      <c r="AC9" s="32"/>
      <c r="AD9" s="32"/>
      <c r="AE9" s="13" t="s">
        <v>15</v>
      </c>
      <c r="AF9" s="32"/>
      <c r="AG9" s="32"/>
      <c r="AH9" s="33" t="s">
        <v>15</v>
      </c>
      <c r="AI9" s="32"/>
    </row>
    <row r="10" spans="1:35" ht="13.15" customHeight="1" x14ac:dyDescent="0.25">
      <c r="A10" s="26"/>
      <c r="B10" s="26"/>
      <c r="C10" s="26"/>
      <c r="D10" s="26"/>
      <c r="E10" s="11" t="s">
        <v>16</v>
      </c>
      <c r="F10" s="26"/>
      <c r="G10" s="26"/>
      <c r="H10" s="11" t="s">
        <v>16</v>
      </c>
      <c r="I10" s="26"/>
      <c r="J10" s="26"/>
      <c r="K10" s="11" t="s">
        <v>16</v>
      </c>
      <c r="L10" s="26"/>
      <c r="M10" s="26"/>
      <c r="N10" s="11" t="s">
        <v>16</v>
      </c>
      <c r="O10" s="26"/>
      <c r="P10" s="26"/>
      <c r="Q10" s="30" t="s">
        <v>16</v>
      </c>
      <c r="R10" s="26"/>
      <c r="S10" s="26"/>
      <c r="T10" s="26"/>
      <c r="U10" s="26"/>
      <c r="V10" s="11" t="s">
        <v>16</v>
      </c>
      <c r="W10" s="26"/>
      <c r="X10" s="26"/>
      <c r="Y10" s="11" t="s">
        <v>16</v>
      </c>
      <c r="Z10" s="26"/>
      <c r="AA10" s="26"/>
      <c r="AB10" s="11" t="s">
        <v>16</v>
      </c>
      <c r="AC10" s="26"/>
      <c r="AD10" s="26"/>
      <c r="AE10" s="11" t="s">
        <v>16</v>
      </c>
      <c r="AF10" s="26"/>
      <c r="AG10" s="26"/>
      <c r="AH10" s="30" t="s">
        <v>16</v>
      </c>
      <c r="AI10" s="26"/>
    </row>
    <row r="11" spans="1:35" ht="13.15" customHeight="1" x14ac:dyDescent="0.25">
      <c r="A11" s="41" t="s">
        <v>17</v>
      </c>
      <c r="B11" s="26"/>
      <c r="C11" s="40"/>
      <c r="D11" s="26"/>
      <c r="E11" s="26"/>
      <c r="F11" s="40"/>
      <c r="G11" s="26"/>
      <c r="H11" s="26"/>
      <c r="I11" s="40"/>
      <c r="J11" s="26"/>
      <c r="K11" s="26"/>
      <c r="L11" s="40"/>
      <c r="M11" s="26"/>
      <c r="N11" s="26"/>
      <c r="O11" s="40"/>
      <c r="P11" s="26"/>
      <c r="Q11" s="26"/>
      <c r="R11" s="26"/>
      <c r="S11" s="26"/>
      <c r="T11" s="40"/>
      <c r="U11" s="26"/>
      <c r="V11" s="26"/>
      <c r="W11" s="40"/>
      <c r="X11" s="26"/>
      <c r="Y11" s="26"/>
      <c r="Z11" s="40"/>
      <c r="AA11" s="26"/>
      <c r="AB11" s="26"/>
      <c r="AC11" s="40"/>
      <c r="AD11" s="26"/>
      <c r="AE11" s="26"/>
      <c r="AF11" s="40"/>
      <c r="AG11" s="26"/>
      <c r="AH11" s="26"/>
      <c r="AI11" s="26"/>
    </row>
    <row r="12" spans="1:35" ht="13.15" customHeight="1" x14ac:dyDescent="0.25">
      <c r="A12" s="27" t="s">
        <v>18</v>
      </c>
      <c r="B12" s="26"/>
      <c r="C12" s="25">
        <v>2929000</v>
      </c>
      <c r="D12" s="26"/>
      <c r="E12" s="26"/>
      <c r="F12" s="25">
        <v>3373000</v>
      </c>
      <c r="G12" s="26"/>
      <c r="H12" s="26"/>
      <c r="I12" s="25">
        <v>5164000</v>
      </c>
      <c r="J12" s="26"/>
      <c r="K12" s="26"/>
      <c r="L12" s="25">
        <v>6157000</v>
      </c>
      <c r="M12" s="26"/>
      <c r="N12" s="26"/>
      <c r="O12" s="25">
        <v>9797000</v>
      </c>
      <c r="P12" s="26"/>
      <c r="Q12" s="26"/>
      <c r="R12" s="26"/>
      <c r="S12" s="26"/>
      <c r="T12" s="25">
        <v>13747000</v>
      </c>
      <c r="U12" s="26"/>
      <c r="V12" s="26"/>
      <c r="W12" s="25">
        <v>17490000</v>
      </c>
      <c r="X12" s="26"/>
      <c r="Y12" s="26"/>
      <c r="Z12" s="25">
        <v>21296000</v>
      </c>
      <c r="AA12" s="26"/>
      <c r="AB12" s="26"/>
      <c r="AC12" s="25">
        <v>24625000</v>
      </c>
      <c r="AD12" s="26"/>
      <c r="AE12" s="26"/>
      <c r="AF12" s="25">
        <v>31327000</v>
      </c>
      <c r="AG12" s="26"/>
      <c r="AH12" s="26"/>
      <c r="AI12" s="26"/>
    </row>
    <row r="13" spans="1:35" ht="13.15" customHeight="1" x14ac:dyDescent="0.25">
      <c r="A13" s="27" t="s">
        <v>19</v>
      </c>
      <c r="B13" s="26"/>
      <c r="C13" s="25">
        <v>566000</v>
      </c>
      <c r="D13" s="26"/>
      <c r="E13" s="26"/>
      <c r="F13" s="25">
        <v>877000</v>
      </c>
      <c r="G13" s="26"/>
      <c r="H13" s="26"/>
      <c r="I13" s="25">
        <v>1200000</v>
      </c>
      <c r="J13" s="26"/>
      <c r="K13" s="26"/>
      <c r="L13" s="25">
        <v>1399000</v>
      </c>
      <c r="M13" s="26"/>
      <c r="N13" s="26"/>
      <c r="O13" s="25">
        <v>2171000</v>
      </c>
      <c r="P13" s="26"/>
      <c r="Q13" s="26"/>
      <c r="R13" s="26"/>
      <c r="S13" s="26"/>
      <c r="T13" s="25">
        <v>3202000</v>
      </c>
      <c r="U13" s="26"/>
      <c r="V13" s="26"/>
      <c r="W13" s="25">
        <v>4992000</v>
      </c>
      <c r="X13" s="26"/>
      <c r="Y13" s="26"/>
      <c r="Z13" s="25">
        <v>6031000</v>
      </c>
      <c r="AA13" s="26"/>
      <c r="AB13" s="26"/>
      <c r="AC13" s="25">
        <v>7411000</v>
      </c>
      <c r="AD13" s="26"/>
      <c r="AE13" s="26"/>
      <c r="AF13" s="25">
        <v>8299000</v>
      </c>
      <c r="AG13" s="26"/>
      <c r="AH13" s="26"/>
      <c r="AI13" s="26"/>
    </row>
    <row r="14" spans="1:35" ht="13.15" customHeight="1" x14ac:dyDescent="0.25">
      <c r="A14" s="27" t="s">
        <v>21</v>
      </c>
      <c r="B14" s="26"/>
      <c r="C14" s="25">
        <v>259000</v>
      </c>
      <c r="D14" s="26"/>
      <c r="E14" s="26"/>
      <c r="F14" s="25">
        <v>382000</v>
      </c>
      <c r="G14" s="26"/>
      <c r="H14" s="26"/>
      <c r="I14" s="25">
        <v>682000</v>
      </c>
      <c r="J14" s="26"/>
      <c r="K14" s="26"/>
      <c r="L14" s="25">
        <v>827000</v>
      </c>
      <c r="M14" s="26"/>
      <c r="N14" s="26"/>
      <c r="O14" s="25">
        <v>988000</v>
      </c>
      <c r="P14" s="26"/>
      <c r="Q14" s="26"/>
      <c r="R14" s="26"/>
      <c r="S14" s="26"/>
      <c r="T14" s="25">
        <v>1587000</v>
      </c>
      <c r="U14" s="26"/>
      <c r="V14" s="26"/>
      <c r="W14" s="25">
        <v>2571000</v>
      </c>
      <c r="X14" s="26"/>
      <c r="Y14" s="26"/>
      <c r="Z14" s="25">
        <v>3817000</v>
      </c>
      <c r="AA14" s="26"/>
      <c r="AB14" s="26"/>
      <c r="AC14" s="25">
        <v>4767000</v>
      </c>
      <c r="AD14" s="26"/>
      <c r="AE14" s="26"/>
      <c r="AF14" s="25">
        <v>5612000</v>
      </c>
      <c r="AG14" s="26"/>
      <c r="AH14" s="26"/>
      <c r="AI14" s="26"/>
    </row>
    <row r="15" spans="1:35" ht="13.15" customHeight="1" x14ac:dyDescent="0.25">
      <c r="A15" s="27" t="s">
        <v>22</v>
      </c>
      <c r="B15" s="26"/>
      <c r="C15" s="25">
        <v>302000</v>
      </c>
      <c r="D15" s="26"/>
      <c r="E15" s="26"/>
      <c r="F15" s="25">
        <v>422000</v>
      </c>
      <c r="G15" s="26"/>
      <c r="H15" s="26"/>
      <c r="I15" s="25">
        <v>746000</v>
      </c>
      <c r="J15" s="26"/>
      <c r="K15" s="26"/>
      <c r="L15" s="25">
        <v>908000</v>
      </c>
      <c r="M15" s="26"/>
      <c r="N15" s="26"/>
      <c r="O15" s="25">
        <v>1060000</v>
      </c>
      <c r="P15" s="26"/>
      <c r="Q15" s="26"/>
      <c r="R15" s="26"/>
      <c r="S15" s="26"/>
      <c r="T15" s="25">
        <v>1664000</v>
      </c>
      <c r="U15" s="26"/>
      <c r="V15" s="26"/>
      <c r="W15" s="25">
        <v>2571000</v>
      </c>
      <c r="X15" s="26"/>
      <c r="Y15" s="26"/>
      <c r="Z15" s="25">
        <v>3933000</v>
      </c>
      <c r="AA15" s="26"/>
      <c r="AB15" s="26"/>
      <c r="AC15" s="25">
        <v>4920000</v>
      </c>
      <c r="AD15" s="26"/>
      <c r="AE15" s="26"/>
      <c r="AF15" s="25">
        <v>5802000</v>
      </c>
      <c r="AG15" s="26"/>
      <c r="AH15" s="26"/>
      <c r="AI15" s="26"/>
    </row>
    <row r="16" spans="1:35" ht="13.15" customHeight="1" x14ac:dyDescent="0.25">
      <c r="A16" s="27" t="s">
        <v>23</v>
      </c>
      <c r="B16" s="26"/>
      <c r="C16" s="25">
        <v>-43000</v>
      </c>
      <c r="D16" s="26"/>
      <c r="E16" s="26"/>
      <c r="F16" s="25">
        <v>-40000</v>
      </c>
      <c r="G16" s="26"/>
      <c r="H16" s="26"/>
      <c r="I16" s="25">
        <v>-64000</v>
      </c>
      <c r="J16" s="26"/>
      <c r="K16" s="26"/>
      <c r="L16" s="25">
        <v>-81000</v>
      </c>
      <c r="M16" s="26"/>
      <c r="N16" s="26"/>
      <c r="O16" s="25">
        <v>-72000</v>
      </c>
      <c r="P16" s="26"/>
      <c r="Q16" s="26"/>
      <c r="R16" s="26"/>
      <c r="S16" s="26"/>
      <c r="T16" s="25">
        <v>-77000</v>
      </c>
      <c r="U16" s="26"/>
      <c r="V16" s="26"/>
      <c r="W16" s="30" t="s">
        <v>20</v>
      </c>
      <c r="X16" s="26"/>
      <c r="Y16" s="26"/>
      <c r="Z16" s="25">
        <v>-116000</v>
      </c>
      <c r="AA16" s="26"/>
      <c r="AB16" s="26"/>
      <c r="AC16" s="25">
        <v>-153000</v>
      </c>
      <c r="AD16" s="26"/>
      <c r="AE16" s="26"/>
      <c r="AF16" s="25">
        <v>-190000</v>
      </c>
      <c r="AG16" s="26"/>
      <c r="AH16" s="26"/>
      <c r="AI16" s="26"/>
    </row>
    <row r="17" spans="1:35" ht="13.15" customHeight="1" x14ac:dyDescent="0.25">
      <c r="A17" s="27" t="s">
        <v>24</v>
      </c>
      <c r="B17" s="26"/>
      <c r="C17" s="25">
        <v>104000</v>
      </c>
      <c r="D17" s="26"/>
      <c r="E17" s="26"/>
      <c r="F17" s="25">
        <v>95000</v>
      </c>
      <c r="G17" s="26"/>
      <c r="H17" s="26"/>
      <c r="I17" s="25">
        <v>170000</v>
      </c>
      <c r="J17" s="26"/>
      <c r="K17" s="26"/>
      <c r="L17" s="25">
        <v>204000</v>
      </c>
      <c r="M17" s="26"/>
      <c r="N17" s="26"/>
      <c r="O17" s="25">
        <v>272000</v>
      </c>
      <c r="P17" s="26"/>
      <c r="Q17" s="26"/>
      <c r="R17" s="26"/>
      <c r="S17" s="26"/>
      <c r="T17" s="25">
        <v>196000</v>
      </c>
      <c r="U17" s="26"/>
      <c r="V17" s="26"/>
      <c r="W17" s="25">
        <v>351000</v>
      </c>
      <c r="X17" s="26"/>
      <c r="Y17" s="26"/>
      <c r="Z17" s="30" t="s">
        <v>20</v>
      </c>
      <c r="AA17" s="26"/>
      <c r="AB17" s="26"/>
      <c r="AC17" s="30" t="s">
        <v>20</v>
      </c>
      <c r="AD17" s="26"/>
      <c r="AE17" s="26"/>
      <c r="AF17" s="30" t="s">
        <v>20</v>
      </c>
      <c r="AG17" s="26"/>
      <c r="AH17" s="26"/>
      <c r="AI17" s="26"/>
    </row>
    <row r="18" spans="1:35" ht="13.15" customHeight="1" x14ac:dyDescent="0.25">
      <c r="A18" s="27" t="s">
        <v>25</v>
      </c>
      <c r="B18" s="26"/>
      <c r="C18" s="25">
        <v>2000000</v>
      </c>
      <c r="D18" s="26"/>
      <c r="E18" s="26"/>
      <c r="F18" s="25">
        <v>2019000</v>
      </c>
      <c r="G18" s="26"/>
      <c r="H18" s="26"/>
      <c r="I18" s="25">
        <v>3112000</v>
      </c>
      <c r="J18" s="26"/>
      <c r="K18" s="26"/>
      <c r="L18" s="25">
        <v>3727000</v>
      </c>
      <c r="M18" s="26"/>
      <c r="N18" s="26"/>
      <c r="O18" s="25">
        <v>6366000</v>
      </c>
      <c r="P18" s="26"/>
      <c r="Q18" s="26"/>
      <c r="R18" s="26"/>
      <c r="S18" s="26"/>
      <c r="T18" s="25">
        <v>8762000</v>
      </c>
      <c r="U18" s="26"/>
      <c r="V18" s="26"/>
      <c r="W18" s="25">
        <v>9576000</v>
      </c>
      <c r="X18" s="26"/>
      <c r="Y18" s="26"/>
      <c r="Z18" s="25">
        <v>11448000</v>
      </c>
      <c r="AA18" s="26"/>
      <c r="AB18" s="26"/>
      <c r="AC18" s="25">
        <v>12447000</v>
      </c>
      <c r="AD18" s="26"/>
      <c r="AE18" s="26"/>
      <c r="AF18" s="25">
        <v>17416000</v>
      </c>
      <c r="AG18" s="26"/>
      <c r="AH18" s="26"/>
      <c r="AI18" s="26"/>
    </row>
    <row r="19" spans="1:35" ht="13.15" customHeight="1" x14ac:dyDescent="0.25">
      <c r="A19" s="27" t="s">
        <v>26</v>
      </c>
      <c r="B19" s="26"/>
      <c r="C19" s="25">
        <v>1013000</v>
      </c>
      <c r="D19" s="26"/>
      <c r="E19" s="26"/>
      <c r="F19" s="25">
        <v>1022000</v>
      </c>
      <c r="G19" s="26"/>
      <c r="H19" s="26"/>
      <c r="I19" s="25">
        <v>2539000</v>
      </c>
      <c r="J19" s="26"/>
      <c r="K19" s="26"/>
      <c r="L19" s="25">
        <v>2769000</v>
      </c>
      <c r="M19" s="26"/>
      <c r="N19" s="26"/>
      <c r="O19" s="25">
        <v>3444000</v>
      </c>
      <c r="P19" s="26"/>
      <c r="Q19" s="26"/>
      <c r="R19" s="26"/>
      <c r="S19" s="26"/>
      <c r="T19" s="25">
        <v>3777000</v>
      </c>
      <c r="U19" s="26"/>
      <c r="V19" s="26"/>
      <c r="W19" s="25">
        <v>5269000</v>
      </c>
      <c r="X19" s="26"/>
      <c r="Y19" s="26"/>
      <c r="Z19" s="25">
        <v>8084000</v>
      </c>
      <c r="AA19" s="26"/>
      <c r="AB19" s="26"/>
      <c r="AC19" s="25">
        <v>8658000</v>
      </c>
      <c r="AD19" s="26"/>
      <c r="AE19" s="26"/>
      <c r="AF19" s="25">
        <v>14557000</v>
      </c>
      <c r="AG19" s="26"/>
      <c r="AH19" s="26"/>
      <c r="AI19" s="26"/>
    </row>
    <row r="20" spans="1:35" ht="13.15" customHeight="1" x14ac:dyDescent="0.25">
      <c r="A20" s="27" t="s">
        <v>27</v>
      </c>
      <c r="B20" s="26"/>
      <c r="C20" s="25">
        <v>987000</v>
      </c>
      <c r="D20" s="26"/>
      <c r="E20" s="26"/>
      <c r="F20" s="25">
        <v>997000</v>
      </c>
      <c r="G20" s="26"/>
      <c r="H20" s="26"/>
      <c r="I20" s="25">
        <v>573000</v>
      </c>
      <c r="J20" s="26"/>
      <c r="K20" s="26"/>
      <c r="L20" s="25">
        <v>958000</v>
      </c>
      <c r="M20" s="26"/>
      <c r="N20" s="26"/>
      <c r="O20" s="25">
        <v>2922000</v>
      </c>
      <c r="P20" s="26"/>
      <c r="Q20" s="26"/>
      <c r="R20" s="26"/>
      <c r="S20" s="26"/>
      <c r="T20" s="25">
        <v>4985000</v>
      </c>
      <c r="U20" s="26"/>
      <c r="V20" s="26"/>
      <c r="W20" s="25">
        <v>4307000</v>
      </c>
      <c r="X20" s="26"/>
      <c r="Y20" s="26"/>
      <c r="Z20" s="25">
        <v>3364000</v>
      </c>
      <c r="AA20" s="26"/>
      <c r="AB20" s="26"/>
      <c r="AC20" s="25">
        <v>3789000</v>
      </c>
      <c r="AD20" s="26"/>
      <c r="AE20" s="26"/>
      <c r="AF20" s="25">
        <v>2859000</v>
      </c>
      <c r="AG20" s="26"/>
      <c r="AH20" s="26"/>
      <c r="AI20" s="26"/>
    </row>
    <row r="21" spans="1:35" ht="13.1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ht="13.15" customHeight="1" x14ac:dyDescent="0.25">
      <c r="A22" s="27" t="s">
        <v>28</v>
      </c>
      <c r="B22" s="26"/>
      <c r="C22" s="25">
        <v>767000</v>
      </c>
      <c r="D22" s="26"/>
      <c r="E22" s="26"/>
      <c r="F22" s="25">
        <v>990000</v>
      </c>
      <c r="G22" s="26"/>
      <c r="H22" s="26"/>
      <c r="I22" s="25">
        <v>1321000</v>
      </c>
      <c r="J22" s="26"/>
      <c r="K22" s="26"/>
      <c r="L22" s="25">
        <v>2157000</v>
      </c>
      <c r="M22" s="26"/>
      <c r="N22" s="26"/>
      <c r="O22" s="25">
        <v>4016000</v>
      </c>
      <c r="P22" s="26"/>
      <c r="Q22" s="26"/>
      <c r="R22" s="26"/>
      <c r="S22" s="26"/>
      <c r="T22" s="25">
        <v>5050000</v>
      </c>
      <c r="U22" s="26"/>
      <c r="V22" s="26"/>
      <c r="W22" s="25">
        <v>7788000</v>
      </c>
      <c r="X22" s="26"/>
      <c r="Y22" s="26"/>
      <c r="Z22" s="25">
        <v>11259000</v>
      </c>
      <c r="AA22" s="26"/>
      <c r="AB22" s="26"/>
      <c r="AC22" s="25">
        <v>15534000</v>
      </c>
      <c r="AD22" s="26"/>
      <c r="AE22" s="26"/>
      <c r="AF22" s="25">
        <v>23178000</v>
      </c>
      <c r="AG22" s="26"/>
      <c r="AH22" s="26"/>
      <c r="AI22" s="26"/>
    </row>
    <row r="23" spans="1:35" ht="13.15" customHeight="1" x14ac:dyDescent="0.25">
      <c r="A23" s="27" t="s">
        <v>29</v>
      </c>
      <c r="B23" s="26"/>
      <c r="C23" s="25">
        <v>348000</v>
      </c>
      <c r="D23" s="26"/>
      <c r="E23" s="26"/>
      <c r="F23" s="25">
        <v>457000</v>
      </c>
      <c r="G23" s="26"/>
      <c r="H23" s="26"/>
      <c r="I23" s="25">
        <v>543000</v>
      </c>
      <c r="J23" s="26"/>
      <c r="K23" s="26"/>
      <c r="L23" s="25">
        <v>854000</v>
      </c>
      <c r="M23" s="26"/>
      <c r="N23" s="26"/>
      <c r="O23" s="25">
        <v>1290000</v>
      </c>
      <c r="P23" s="26"/>
      <c r="Q23" s="26"/>
      <c r="R23" s="26"/>
      <c r="S23" s="26"/>
      <c r="T23" s="25">
        <v>2414000</v>
      </c>
      <c r="U23" s="26"/>
      <c r="V23" s="26"/>
      <c r="W23" s="25">
        <v>4417000</v>
      </c>
      <c r="X23" s="26"/>
      <c r="Y23" s="26"/>
      <c r="Z23" s="25">
        <v>7060000</v>
      </c>
      <c r="AA23" s="26"/>
      <c r="AB23" s="26"/>
      <c r="AC23" s="25">
        <v>10949000</v>
      </c>
      <c r="AD23" s="26"/>
      <c r="AE23" s="26"/>
      <c r="AF23" s="25">
        <v>16967000</v>
      </c>
      <c r="AG23" s="26"/>
      <c r="AH23" s="26"/>
      <c r="AI23" s="26"/>
    </row>
    <row r="24" spans="1:35" ht="13.15" customHeight="1" x14ac:dyDescent="0.25">
      <c r="A24" s="27" t="s">
        <v>30</v>
      </c>
      <c r="B24" s="26"/>
      <c r="C24" s="30" t="s">
        <v>20</v>
      </c>
      <c r="D24" s="26"/>
      <c r="E24" s="26"/>
      <c r="F24" s="30" t="s">
        <v>20</v>
      </c>
      <c r="G24" s="26"/>
      <c r="H24" s="26"/>
      <c r="I24" s="30" t="s">
        <v>20</v>
      </c>
      <c r="J24" s="26"/>
      <c r="K24" s="26"/>
      <c r="L24" s="30" t="s">
        <v>20</v>
      </c>
      <c r="M24" s="26"/>
      <c r="N24" s="26"/>
      <c r="O24" s="30" t="s">
        <v>20</v>
      </c>
      <c r="P24" s="26"/>
      <c r="Q24" s="26"/>
      <c r="R24" s="26"/>
      <c r="S24" s="26"/>
      <c r="T24" s="30" t="s">
        <v>20</v>
      </c>
      <c r="U24" s="26"/>
      <c r="V24" s="26"/>
      <c r="W24" s="25">
        <v>1437000</v>
      </c>
      <c r="X24" s="26"/>
      <c r="Y24" s="26"/>
      <c r="Z24" s="25">
        <v>2966000</v>
      </c>
      <c r="AA24" s="26"/>
      <c r="AB24" s="26"/>
      <c r="AC24" s="25">
        <v>4584000</v>
      </c>
      <c r="AD24" s="26"/>
      <c r="AE24" s="26"/>
      <c r="AF24" s="25">
        <v>7150000</v>
      </c>
      <c r="AG24" s="26"/>
      <c r="AH24" s="26"/>
      <c r="AI24" s="26"/>
    </row>
    <row r="25" spans="1:35" ht="13.15" customHeight="1" x14ac:dyDescent="0.25">
      <c r="A25" s="27" t="s">
        <v>31</v>
      </c>
      <c r="B25" s="26"/>
      <c r="C25" s="25">
        <v>516000</v>
      </c>
      <c r="D25" s="26"/>
      <c r="E25" s="26"/>
      <c r="F25" s="25">
        <v>762000</v>
      </c>
      <c r="G25" s="26"/>
      <c r="H25" s="26"/>
      <c r="I25" s="25">
        <v>945000</v>
      </c>
      <c r="J25" s="26"/>
      <c r="K25" s="26"/>
      <c r="L25" s="25">
        <v>1243000</v>
      </c>
      <c r="M25" s="26"/>
      <c r="N25" s="26"/>
      <c r="O25" s="25">
        <v>1500000</v>
      </c>
      <c r="P25" s="26"/>
      <c r="Q25" s="26"/>
      <c r="R25" s="26"/>
      <c r="S25" s="26"/>
      <c r="T25" s="25">
        <v>2454000</v>
      </c>
      <c r="U25" s="26"/>
      <c r="V25" s="26"/>
      <c r="W25" s="25">
        <v>4106000</v>
      </c>
      <c r="X25" s="26"/>
      <c r="Y25" s="26"/>
      <c r="Z25" s="25">
        <v>6228000</v>
      </c>
      <c r="AA25" s="26"/>
      <c r="AB25" s="26"/>
      <c r="AC25" s="25">
        <v>9274000</v>
      </c>
      <c r="AD25" s="26"/>
      <c r="AE25" s="26"/>
      <c r="AF25" s="25">
        <v>14213000</v>
      </c>
      <c r="AG25" s="26"/>
      <c r="AH25" s="26"/>
      <c r="AI25" s="26"/>
    </row>
    <row r="26" spans="1:35" ht="13.15" customHeight="1" x14ac:dyDescent="0.25">
      <c r="A26" s="27" t="s">
        <v>32</v>
      </c>
      <c r="B26" s="26"/>
      <c r="C26" s="25">
        <v>55000</v>
      </c>
      <c r="D26" s="26"/>
      <c r="E26" s="26"/>
      <c r="F26" s="25">
        <v>62000</v>
      </c>
      <c r="G26" s="26"/>
      <c r="H26" s="26"/>
      <c r="I26" s="25">
        <v>78000</v>
      </c>
      <c r="J26" s="26"/>
      <c r="K26" s="26"/>
      <c r="L26" s="25">
        <v>166000</v>
      </c>
      <c r="M26" s="26"/>
      <c r="N26" s="26"/>
      <c r="O26" s="25">
        <v>415000</v>
      </c>
      <c r="P26" s="26"/>
      <c r="Q26" s="26"/>
      <c r="R26" s="26"/>
      <c r="S26" s="26"/>
      <c r="T26" s="25">
        <v>802000</v>
      </c>
      <c r="U26" s="26"/>
      <c r="V26" s="26"/>
      <c r="W26" s="25">
        <v>243000</v>
      </c>
      <c r="X26" s="26"/>
      <c r="Y26" s="26"/>
      <c r="Z26" s="25">
        <v>388000</v>
      </c>
      <c r="AA26" s="26"/>
      <c r="AB26" s="26"/>
      <c r="AC26" s="25">
        <v>951000</v>
      </c>
      <c r="AD26" s="26"/>
      <c r="AE26" s="26"/>
      <c r="AF26" s="25">
        <v>1367000</v>
      </c>
      <c r="AG26" s="26"/>
      <c r="AH26" s="26"/>
      <c r="AI26" s="26"/>
    </row>
    <row r="27" spans="1:35" ht="13.15" customHeight="1" x14ac:dyDescent="0.25">
      <c r="A27" s="27" t="s">
        <v>33</v>
      </c>
      <c r="B27" s="26"/>
      <c r="C27" s="25">
        <v>-223000</v>
      </c>
      <c r="D27" s="26"/>
      <c r="E27" s="26"/>
      <c r="F27" s="25">
        <v>-367000</v>
      </c>
      <c r="G27" s="26"/>
      <c r="H27" s="26"/>
      <c r="I27" s="25">
        <v>-480000</v>
      </c>
      <c r="J27" s="26"/>
      <c r="K27" s="26"/>
      <c r="L27" s="25">
        <v>-555000</v>
      </c>
      <c r="M27" s="26"/>
      <c r="N27" s="26"/>
      <c r="O27" s="25">
        <v>-625000</v>
      </c>
      <c r="P27" s="26"/>
      <c r="Q27" s="26"/>
      <c r="R27" s="26"/>
      <c r="S27" s="26"/>
      <c r="T27" s="25">
        <v>-842000</v>
      </c>
      <c r="U27" s="26"/>
      <c r="V27" s="26"/>
      <c r="W27" s="25">
        <v>-1369000</v>
      </c>
      <c r="X27" s="26"/>
      <c r="Y27" s="26"/>
      <c r="Z27" s="25">
        <v>-2522000</v>
      </c>
      <c r="AA27" s="26"/>
      <c r="AB27" s="26"/>
      <c r="AC27" s="25">
        <v>-3860000</v>
      </c>
      <c r="AD27" s="26"/>
      <c r="AE27" s="26"/>
      <c r="AF27" s="25">
        <v>-5763000</v>
      </c>
      <c r="AG27" s="26"/>
      <c r="AH27" s="26"/>
      <c r="AI27" s="26"/>
    </row>
    <row r="28" spans="1:35" ht="13.15" customHeight="1" x14ac:dyDescent="0.25">
      <c r="A28" s="27" t="s">
        <v>34</v>
      </c>
      <c r="B28" s="26"/>
      <c r="C28" s="25">
        <v>159000</v>
      </c>
      <c r="D28" s="26"/>
      <c r="E28" s="26"/>
      <c r="F28" s="25">
        <v>195000</v>
      </c>
      <c r="G28" s="26"/>
      <c r="H28" s="26"/>
      <c r="I28" s="25">
        <v>249000</v>
      </c>
      <c r="J28" s="26"/>
      <c r="K28" s="26"/>
      <c r="L28" s="25">
        <v>598000</v>
      </c>
      <c r="M28" s="26"/>
      <c r="N28" s="26"/>
      <c r="O28" s="25">
        <v>1801000</v>
      </c>
      <c r="P28" s="26"/>
      <c r="Q28" s="26"/>
      <c r="R28" s="26"/>
      <c r="S28" s="26"/>
      <c r="T28" s="25">
        <v>1912000</v>
      </c>
      <c r="U28" s="26"/>
      <c r="V28" s="26"/>
      <c r="W28" s="25">
        <v>2602000</v>
      </c>
      <c r="X28" s="26"/>
      <c r="Y28" s="26"/>
      <c r="Z28" s="25">
        <v>3277000</v>
      </c>
      <c r="AA28" s="26"/>
      <c r="AB28" s="26"/>
      <c r="AC28" s="25">
        <v>3300000</v>
      </c>
      <c r="AD28" s="26"/>
      <c r="AE28" s="26"/>
      <c r="AF28" s="25">
        <v>4083000</v>
      </c>
      <c r="AG28" s="26"/>
      <c r="AH28" s="26"/>
      <c r="AI28" s="26"/>
    </row>
    <row r="29" spans="1:35" ht="13.15" customHeight="1" x14ac:dyDescent="0.25">
      <c r="A29" s="27" t="s">
        <v>35</v>
      </c>
      <c r="B29" s="26"/>
      <c r="C29" s="25">
        <v>260000</v>
      </c>
      <c r="D29" s="26"/>
      <c r="E29" s="26"/>
      <c r="F29" s="25">
        <v>338000</v>
      </c>
      <c r="G29" s="26"/>
      <c r="H29" s="26"/>
      <c r="I29" s="25">
        <v>529000</v>
      </c>
      <c r="J29" s="26"/>
      <c r="K29" s="26"/>
      <c r="L29" s="25">
        <v>705000</v>
      </c>
      <c r="M29" s="26"/>
      <c r="N29" s="26"/>
      <c r="O29" s="25">
        <v>925000</v>
      </c>
      <c r="P29" s="26"/>
      <c r="Q29" s="26"/>
      <c r="R29" s="26"/>
      <c r="S29" s="26"/>
      <c r="T29" s="25">
        <v>724000</v>
      </c>
      <c r="U29" s="26"/>
      <c r="V29" s="26"/>
      <c r="W29" s="25">
        <v>769000</v>
      </c>
      <c r="X29" s="26"/>
      <c r="Y29" s="26"/>
      <c r="Z29" s="25">
        <v>922000</v>
      </c>
      <c r="AA29" s="26"/>
      <c r="AB29" s="26"/>
      <c r="AC29" s="25">
        <v>1285000</v>
      </c>
      <c r="AD29" s="26"/>
      <c r="AE29" s="26"/>
      <c r="AF29" s="25">
        <v>2128000</v>
      </c>
      <c r="AG29" s="26"/>
      <c r="AH29" s="26"/>
      <c r="AI29" s="26"/>
    </row>
    <row r="30" spans="1:35" ht="13.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ht="13.15" customHeight="1" x14ac:dyDescent="0.25">
      <c r="A31" s="27" t="s">
        <v>36</v>
      </c>
      <c r="B31" s="26"/>
      <c r="C31" s="25">
        <v>3696000</v>
      </c>
      <c r="D31" s="26"/>
      <c r="E31" s="26"/>
      <c r="F31" s="25">
        <v>4363000</v>
      </c>
      <c r="G31" s="26"/>
      <c r="H31" s="26"/>
      <c r="I31" s="25">
        <v>6485000</v>
      </c>
      <c r="J31" s="26"/>
      <c r="K31" s="26"/>
      <c r="L31" s="25">
        <v>8314000</v>
      </c>
      <c r="M31" s="26"/>
      <c r="N31" s="26"/>
      <c r="O31" s="25">
        <v>13813000</v>
      </c>
      <c r="P31" s="26"/>
      <c r="Q31" s="26"/>
      <c r="R31" s="26"/>
      <c r="S31" s="26"/>
      <c r="T31" s="25">
        <v>18797000</v>
      </c>
      <c r="U31" s="26"/>
      <c r="V31" s="26"/>
      <c r="W31" s="25">
        <v>25278000</v>
      </c>
      <c r="X31" s="26"/>
      <c r="Y31" s="26"/>
      <c r="Z31" s="25">
        <v>32555000</v>
      </c>
      <c r="AA31" s="26"/>
      <c r="AB31" s="26"/>
      <c r="AC31" s="25">
        <v>40159000</v>
      </c>
      <c r="AD31" s="26"/>
      <c r="AE31" s="26"/>
      <c r="AF31" s="25">
        <v>54505000</v>
      </c>
      <c r="AG31" s="26"/>
      <c r="AH31" s="26"/>
      <c r="AI31" s="26"/>
    </row>
    <row r="32" spans="1:35" ht="13.1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ht="13.15" customHeight="1" x14ac:dyDescent="0.25">
      <c r="A33" s="41" t="s">
        <v>37</v>
      </c>
      <c r="B33" s="26"/>
      <c r="C33" s="40"/>
      <c r="D33" s="26"/>
      <c r="E33" s="26"/>
      <c r="F33" s="40"/>
      <c r="G33" s="26"/>
      <c r="H33" s="26"/>
      <c r="I33" s="40"/>
      <c r="J33" s="26"/>
      <c r="K33" s="26"/>
      <c r="L33" s="40"/>
      <c r="M33" s="26"/>
      <c r="N33" s="26"/>
      <c r="O33" s="40"/>
      <c r="P33" s="26"/>
      <c r="Q33" s="26"/>
      <c r="R33" s="26"/>
      <c r="S33" s="26"/>
      <c r="T33" s="40"/>
      <c r="U33" s="26"/>
      <c r="V33" s="26"/>
      <c r="W33" s="40"/>
      <c r="X33" s="26"/>
      <c r="Y33" s="26"/>
      <c r="Z33" s="40"/>
      <c r="AA33" s="26"/>
      <c r="AB33" s="26"/>
      <c r="AC33" s="40"/>
      <c r="AD33" s="26"/>
      <c r="AE33" s="26"/>
      <c r="AF33" s="40"/>
      <c r="AG33" s="26"/>
      <c r="AH33" s="26"/>
      <c r="AI33" s="26"/>
    </row>
    <row r="34" spans="1:35" ht="13.15" customHeight="1" x14ac:dyDescent="0.25">
      <c r="A34" s="27" t="s">
        <v>38</v>
      </c>
      <c r="B34" s="26"/>
      <c r="C34" s="25">
        <v>1899000</v>
      </c>
      <c r="D34" s="26"/>
      <c r="E34" s="26"/>
      <c r="F34" s="25">
        <v>2532000</v>
      </c>
      <c r="G34" s="26"/>
      <c r="H34" s="26"/>
      <c r="I34" s="25">
        <v>3714000</v>
      </c>
      <c r="J34" s="26"/>
      <c r="K34" s="26"/>
      <c r="L34" s="25">
        <v>4746000</v>
      </c>
      <c r="M34" s="26"/>
      <c r="N34" s="26"/>
      <c r="O34" s="25">
        <v>7364000</v>
      </c>
      <c r="P34" s="26"/>
      <c r="Q34" s="26"/>
      <c r="R34" s="26"/>
      <c r="S34" s="26"/>
      <c r="T34" s="25">
        <v>10372000</v>
      </c>
      <c r="U34" s="26"/>
      <c r="V34" s="26"/>
      <c r="W34" s="25">
        <v>14896000</v>
      </c>
      <c r="X34" s="26"/>
      <c r="Y34" s="26"/>
      <c r="Z34" s="25">
        <v>19002000</v>
      </c>
      <c r="AA34" s="26"/>
      <c r="AB34" s="26"/>
      <c r="AC34" s="25">
        <v>22980000</v>
      </c>
      <c r="AD34" s="26"/>
      <c r="AE34" s="26"/>
      <c r="AF34" s="25">
        <v>28089000</v>
      </c>
      <c r="AG34" s="26"/>
      <c r="AH34" s="26"/>
      <c r="AI34" s="26"/>
    </row>
    <row r="35" spans="1:35" ht="13.15" customHeight="1" x14ac:dyDescent="0.25">
      <c r="A35" s="27" t="s">
        <v>39</v>
      </c>
      <c r="B35" s="26"/>
      <c r="C35" s="30" t="s">
        <v>20</v>
      </c>
      <c r="D35" s="26"/>
      <c r="E35" s="26"/>
      <c r="F35" s="30" t="s">
        <v>20</v>
      </c>
      <c r="G35" s="26"/>
      <c r="H35" s="26"/>
      <c r="I35" s="25">
        <v>17000</v>
      </c>
      <c r="J35" s="26"/>
      <c r="K35" s="26"/>
      <c r="L35" s="25">
        <v>59000</v>
      </c>
      <c r="M35" s="26"/>
      <c r="N35" s="26"/>
      <c r="O35" s="30" t="s">
        <v>20</v>
      </c>
      <c r="P35" s="26"/>
      <c r="Q35" s="26"/>
      <c r="R35" s="26"/>
      <c r="S35" s="26"/>
      <c r="T35" s="30" t="s">
        <v>20</v>
      </c>
      <c r="U35" s="26"/>
      <c r="V35" s="26"/>
      <c r="W35" s="30" t="s">
        <v>20</v>
      </c>
      <c r="X35" s="26"/>
      <c r="Y35" s="26"/>
      <c r="Z35" s="30" t="s">
        <v>20</v>
      </c>
      <c r="AA35" s="26"/>
      <c r="AB35" s="26"/>
      <c r="AC35" s="30" t="s">
        <v>20</v>
      </c>
      <c r="AD35" s="26"/>
      <c r="AE35" s="26"/>
      <c r="AF35" s="30" t="s">
        <v>20</v>
      </c>
      <c r="AG35" s="26"/>
      <c r="AH35" s="26"/>
      <c r="AI35" s="26"/>
    </row>
    <row r="36" spans="1:35" ht="13.15" customHeight="1" x14ac:dyDescent="0.25">
      <c r="A36" s="27" t="s">
        <v>142</v>
      </c>
      <c r="B36" s="26"/>
      <c r="C36" s="30" t="s">
        <v>20</v>
      </c>
      <c r="D36" s="26"/>
      <c r="E36" s="26"/>
      <c r="F36" s="30" t="s">
        <v>20</v>
      </c>
      <c r="G36" s="26"/>
      <c r="H36" s="26"/>
      <c r="I36" s="25">
        <v>17000</v>
      </c>
      <c r="J36" s="26"/>
      <c r="K36" s="26"/>
      <c r="L36" s="25">
        <v>59000</v>
      </c>
      <c r="M36" s="26"/>
      <c r="N36" s="26"/>
      <c r="O36" s="30" t="s">
        <v>20</v>
      </c>
      <c r="P36" s="26"/>
      <c r="Q36" s="26"/>
      <c r="R36" s="26"/>
      <c r="S36" s="26"/>
      <c r="T36" s="30" t="s">
        <v>20</v>
      </c>
      <c r="U36" s="26"/>
      <c r="V36" s="26"/>
      <c r="W36" s="30" t="s">
        <v>20</v>
      </c>
      <c r="X36" s="26"/>
      <c r="Y36" s="26"/>
      <c r="Z36" s="30" t="s">
        <v>20</v>
      </c>
      <c r="AA36" s="26"/>
      <c r="AB36" s="26"/>
      <c r="AC36" s="30" t="s">
        <v>20</v>
      </c>
      <c r="AD36" s="26"/>
      <c r="AE36" s="26"/>
      <c r="AF36" s="30" t="s">
        <v>20</v>
      </c>
      <c r="AG36" s="26"/>
      <c r="AH36" s="26"/>
      <c r="AI36" s="26"/>
    </row>
    <row r="37" spans="1:35" ht="13.15" customHeight="1" x14ac:dyDescent="0.25">
      <c r="A37" s="27" t="s">
        <v>40</v>
      </c>
      <c r="B37" s="26"/>
      <c r="C37" s="25">
        <v>1366000</v>
      </c>
      <c r="D37" s="26"/>
      <c r="E37" s="26"/>
      <c r="F37" s="25">
        <v>1816000</v>
      </c>
      <c r="G37" s="26"/>
      <c r="H37" s="26"/>
      <c r="I37" s="25">
        <v>2795000</v>
      </c>
      <c r="J37" s="26"/>
      <c r="K37" s="26"/>
      <c r="L37" s="25">
        <v>3594000</v>
      </c>
      <c r="M37" s="26"/>
      <c r="N37" s="26"/>
      <c r="O37" s="25">
        <v>5605000</v>
      </c>
      <c r="P37" s="26"/>
      <c r="Q37" s="26"/>
      <c r="R37" s="26"/>
      <c r="S37" s="26"/>
      <c r="T37" s="25">
        <v>8051000</v>
      </c>
      <c r="U37" s="26"/>
      <c r="V37" s="26"/>
      <c r="W37" s="25">
        <v>11145000</v>
      </c>
      <c r="X37" s="26"/>
      <c r="Y37" s="26"/>
      <c r="Z37" s="25">
        <v>13318000</v>
      </c>
      <c r="AA37" s="26"/>
      <c r="AB37" s="26"/>
      <c r="AC37" s="25">
        <v>15133000</v>
      </c>
      <c r="AD37" s="26"/>
      <c r="AE37" s="26"/>
      <c r="AF37" s="25">
        <v>16459000</v>
      </c>
      <c r="AG37" s="26"/>
      <c r="AH37" s="26"/>
      <c r="AI37" s="26"/>
    </row>
    <row r="38" spans="1:35" ht="13.15" customHeight="1" x14ac:dyDescent="0.25">
      <c r="A38" s="27" t="s">
        <v>41</v>
      </c>
      <c r="B38" s="26"/>
      <c r="C38" s="25">
        <v>533000</v>
      </c>
      <c r="D38" s="26"/>
      <c r="E38" s="26"/>
      <c r="F38" s="25">
        <v>716000</v>
      </c>
      <c r="G38" s="26"/>
      <c r="H38" s="26"/>
      <c r="I38" s="25">
        <v>902000</v>
      </c>
      <c r="J38" s="26"/>
      <c r="K38" s="26"/>
      <c r="L38" s="25">
        <v>1093000</v>
      </c>
      <c r="M38" s="26"/>
      <c r="N38" s="26"/>
      <c r="O38" s="25">
        <v>1759000</v>
      </c>
      <c r="P38" s="26"/>
      <c r="Q38" s="26"/>
      <c r="R38" s="26"/>
      <c r="S38" s="26"/>
      <c r="T38" s="25">
        <v>2321000</v>
      </c>
      <c r="U38" s="26"/>
      <c r="V38" s="26"/>
      <c r="W38" s="25">
        <v>3751000</v>
      </c>
      <c r="X38" s="26"/>
      <c r="Y38" s="26"/>
      <c r="Z38" s="25">
        <v>5684000</v>
      </c>
      <c r="AA38" s="26"/>
      <c r="AB38" s="26"/>
      <c r="AC38" s="25">
        <v>7847000</v>
      </c>
      <c r="AD38" s="26"/>
      <c r="AE38" s="26"/>
      <c r="AF38" s="25">
        <v>11630000</v>
      </c>
      <c r="AG38" s="26"/>
      <c r="AH38" s="26"/>
      <c r="AI38" s="26"/>
    </row>
    <row r="39" spans="1:35" ht="13.15" customHeight="1" x14ac:dyDescent="0.25">
      <c r="A39" s="27" t="s">
        <v>141</v>
      </c>
      <c r="B39" s="26"/>
      <c r="C39" s="25">
        <v>0</v>
      </c>
      <c r="D39" s="26"/>
      <c r="E39" s="26"/>
      <c r="F39" s="25">
        <v>0</v>
      </c>
      <c r="G39" s="26"/>
      <c r="H39" s="26"/>
      <c r="I39" s="25">
        <v>0</v>
      </c>
      <c r="J39" s="26"/>
      <c r="K39" s="26"/>
      <c r="L39" s="25">
        <v>0</v>
      </c>
      <c r="M39" s="26"/>
      <c r="N39" s="26"/>
      <c r="O39" s="25">
        <v>0</v>
      </c>
      <c r="P39" s="26"/>
      <c r="Q39" s="26"/>
      <c r="R39" s="26"/>
      <c r="S39" s="26"/>
      <c r="T39" s="25">
        <v>0</v>
      </c>
      <c r="U39" s="26"/>
      <c r="V39" s="26"/>
      <c r="W39" s="25">
        <v>0</v>
      </c>
      <c r="X39" s="26"/>
      <c r="Y39" s="26"/>
      <c r="Z39" s="25">
        <v>0</v>
      </c>
      <c r="AA39" s="26"/>
      <c r="AB39" s="26"/>
      <c r="AC39" s="25">
        <v>0</v>
      </c>
      <c r="AD39" s="26"/>
      <c r="AE39" s="26"/>
      <c r="AF39" s="25">
        <v>0</v>
      </c>
      <c r="AG39" s="26"/>
      <c r="AH39" s="26"/>
      <c r="AI39" s="26"/>
    </row>
    <row r="40" spans="1:35" ht="13.15" customHeight="1" x14ac:dyDescent="0.25">
      <c r="A40" s="27" t="s">
        <v>42</v>
      </c>
      <c r="B40" s="26"/>
      <c r="C40" s="30" t="s">
        <v>20</v>
      </c>
      <c r="D40" s="26"/>
      <c r="E40" s="26"/>
      <c r="F40" s="30" t="s">
        <v>20</v>
      </c>
      <c r="G40" s="26"/>
      <c r="H40" s="26"/>
      <c r="I40" s="30" t="s">
        <v>20</v>
      </c>
      <c r="J40" s="26"/>
      <c r="K40" s="26"/>
      <c r="L40" s="30" t="s">
        <v>20</v>
      </c>
      <c r="M40" s="26"/>
      <c r="N40" s="26"/>
      <c r="O40" s="30" t="s">
        <v>20</v>
      </c>
      <c r="P40" s="26"/>
      <c r="Q40" s="26"/>
      <c r="R40" s="26"/>
      <c r="S40" s="26"/>
      <c r="T40" s="30" t="s">
        <v>20</v>
      </c>
      <c r="U40" s="26"/>
      <c r="V40" s="26"/>
      <c r="W40" s="30" t="s">
        <v>20</v>
      </c>
      <c r="X40" s="26"/>
      <c r="Y40" s="26"/>
      <c r="Z40" s="25">
        <v>1100000</v>
      </c>
      <c r="AA40" s="26"/>
      <c r="AB40" s="26"/>
      <c r="AC40" s="25">
        <v>1400000</v>
      </c>
      <c r="AD40" s="26"/>
      <c r="AE40" s="26"/>
      <c r="AF40" s="25">
        <v>1700</v>
      </c>
      <c r="AG40" s="26"/>
      <c r="AH40" s="26"/>
      <c r="AI40" s="26"/>
    </row>
    <row r="41" spans="1:35" ht="13.15" customHeight="1" x14ac:dyDescent="0.25">
      <c r="A41" s="27" t="s">
        <v>43</v>
      </c>
      <c r="B41" s="26"/>
      <c r="C41" s="25">
        <v>533000</v>
      </c>
      <c r="D41" s="26"/>
      <c r="E41" s="26"/>
      <c r="F41" s="25">
        <v>716000</v>
      </c>
      <c r="G41" s="26"/>
      <c r="H41" s="26"/>
      <c r="I41" s="25">
        <v>902000</v>
      </c>
      <c r="J41" s="26"/>
      <c r="K41" s="26"/>
      <c r="L41" s="25">
        <v>1093000</v>
      </c>
      <c r="M41" s="26"/>
      <c r="N41" s="26"/>
      <c r="O41" s="25">
        <v>1759000</v>
      </c>
      <c r="P41" s="26"/>
      <c r="Q41" s="26"/>
      <c r="R41" s="26"/>
      <c r="S41" s="26"/>
      <c r="T41" s="25">
        <v>2321000</v>
      </c>
      <c r="U41" s="26"/>
      <c r="V41" s="26"/>
      <c r="W41" s="25">
        <v>3751000</v>
      </c>
      <c r="X41" s="26"/>
      <c r="Y41" s="26"/>
      <c r="Z41" s="25">
        <v>4584000</v>
      </c>
      <c r="AA41" s="26"/>
      <c r="AB41" s="26"/>
      <c r="AC41" s="25">
        <v>6447000</v>
      </c>
      <c r="AD41" s="26"/>
      <c r="AE41" s="26"/>
      <c r="AF41" s="25">
        <v>11628300</v>
      </c>
      <c r="AG41" s="26"/>
      <c r="AH41" s="26"/>
      <c r="AI41" s="26"/>
    </row>
    <row r="42" spans="1:35" ht="13.1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ht="13.15" customHeight="1" x14ac:dyDescent="0.25">
      <c r="A43" s="27" t="s">
        <v>44</v>
      </c>
      <c r="B43" s="26"/>
      <c r="C43" s="25">
        <v>1551000</v>
      </c>
      <c r="D43" s="26"/>
      <c r="E43" s="26"/>
      <c r="F43" s="25">
        <v>1400000</v>
      </c>
      <c r="G43" s="26"/>
      <c r="H43" s="26"/>
      <c r="I43" s="25">
        <v>1574000</v>
      </c>
      <c r="J43" s="26"/>
      <c r="K43" s="26"/>
      <c r="L43" s="25">
        <v>896000</v>
      </c>
      <c r="M43" s="26"/>
      <c r="N43" s="26"/>
      <c r="O43" s="25">
        <v>1192000</v>
      </c>
      <c r="P43" s="26"/>
      <c r="Q43" s="26"/>
      <c r="R43" s="26"/>
      <c r="S43" s="26"/>
      <c r="T43" s="25">
        <v>1561000</v>
      </c>
      <c r="U43" s="26"/>
      <c r="V43" s="26"/>
      <c r="W43" s="25">
        <v>2625000</v>
      </c>
      <c r="X43" s="26"/>
      <c r="Y43" s="26"/>
      <c r="Z43" s="25">
        <v>5361000</v>
      </c>
      <c r="AA43" s="26"/>
      <c r="AB43" s="26"/>
      <c r="AC43" s="25">
        <v>7433000</v>
      </c>
      <c r="AD43" s="26"/>
      <c r="AE43" s="26"/>
      <c r="AF43" s="25">
        <v>15675000</v>
      </c>
      <c r="AG43" s="26"/>
      <c r="AH43" s="26"/>
      <c r="AI43" s="26"/>
    </row>
    <row r="44" spans="1:35" ht="13.15" customHeight="1" x14ac:dyDescent="0.25">
      <c r="A44" s="27" t="s">
        <v>45</v>
      </c>
      <c r="B44" s="26"/>
      <c r="C44" s="25">
        <v>1480000</v>
      </c>
      <c r="D44" s="26"/>
      <c r="E44" s="26"/>
      <c r="F44" s="25">
        <v>1247000</v>
      </c>
      <c r="G44" s="26"/>
      <c r="H44" s="26"/>
      <c r="I44" s="25">
        <v>1282000</v>
      </c>
      <c r="J44" s="26"/>
      <c r="K44" s="26"/>
      <c r="L44" s="25">
        <v>409000</v>
      </c>
      <c r="M44" s="26"/>
      <c r="N44" s="26"/>
      <c r="O44" s="25">
        <v>252000</v>
      </c>
      <c r="P44" s="26"/>
      <c r="Q44" s="26"/>
      <c r="R44" s="26"/>
      <c r="S44" s="26"/>
      <c r="T44" s="25">
        <v>641000</v>
      </c>
      <c r="U44" s="26"/>
      <c r="V44" s="26"/>
      <c r="W44" s="25">
        <v>1415000</v>
      </c>
      <c r="X44" s="26"/>
      <c r="Y44" s="26"/>
      <c r="Z44" s="25">
        <v>3830000</v>
      </c>
      <c r="AA44" s="26"/>
      <c r="AB44" s="26"/>
      <c r="AC44" s="25">
        <v>5181000</v>
      </c>
      <c r="AD44" s="26"/>
      <c r="AE44" s="26"/>
      <c r="AF44" s="25">
        <v>12489000</v>
      </c>
      <c r="AG44" s="26"/>
      <c r="AH44" s="26"/>
      <c r="AI44" s="26"/>
    </row>
    <row r="45" spans="1:35" ht="13.15" customHeight="1" x14ac:dyDescent="0.25">
      <c r="A45" s="27" t="s">
        <v>46</v>
      </c>
      <c r="B45" s="26"/>
      <c r="C45" s="25">
        <v>1480000</v>
      </c>
      <c r="D45" s="26"/>
      <c r="E45" s="26"/>
      <c r="F45" s="25">
        <v>1247000</v>
      </c>
      <c r="G45" s="26"/>
      <c r="H45" s="26"/>
      <c r="I45" s="25">
        <v>1282000</v>
      </c>
      <c r="J45" s="26"/>
      <c r="K45" s="26"/>
      <c r="L45" s="25">
        <v>409000</v>
      </c>
      <c r="M45" s="26"/>
      <c r="N45" s="26"/>
      <c r="O45" s="25">
        <v>109000</v>
      </c>
      <c r="P45" s="26"/>
      <c r="Q45" s="26"/>
      <c r="R45" s="26"/>
      <c r="S45" s="26"/>
      <c r="T45" s="25">
        <v>184000</v>
      </c>
      <c r="U45" s="26"/>
      <c r="V45" s="26"/>
      <c r="W45" s="25">
        <v>255000</v>
      </c>
      <c r="X45" s="26"/>
      <c r="Y45" s="26"/>
      <c r="Z45" s="25">
        <v>3084000</v>
      </c>
      <c r="AA45" s="26"/>
      <c r="AB45" s="26"/>
      <c r="AC45" s="25">
        <v>3191000</v>
      </c>
      <c r="AD45" s="26"/>
      <c r="AE45" s="26"/>
      <c r="AF45" s="25">
        <v>8265000</v>
      </c>
      <c r="AG45" s="26"/>
      <c r="AH45" s="26"/>
      <c r="AI45" s="26"/>
    </row>
    <row r="46" spans="1:35" ht="13.15" customHeight="1" x14ac:dyDescent="0.25">
      <c r="A46" s="27" t="s">
        <v>47</v>
      </c>
      <c r="B46" s="26"/>
      <c r="C46" s="30" t="s">
        <v>20</v>
      </c>
      <c r="D46" s="26"/>
      <c r="E46" s="26"/>
      <c r="F46" s="30" t="s">
        <v>20</v>
      </c>
      <c r="G46" s="26"/>
      <c r="H46" s="26"/>
      <c r="I46" s="30" t="s">
        <v>20</v>
      </c>
      <c r="J46" s="26"/>
      <c r="K46" s="26"/>
      <c r="L46" s="30" t="s">
        <v>20</v>
      </c>
      <c r="M46" s="26"/>
      <c r="N46" s="26"/>
      <c r="O46" s="25">
        <v>143000</v>
      </c>
      <c r="P46" s="26"/>
      <c r="Q46" s="26"/>
      <c r="R46" s="26"/>
      <c r="S46" s="26"/>
      <c r="T46" s="25">
        <v>457000</v>
      </c>
      <c r="U46" s="26"/>
      <c r="V46" s="26"/>
      <c r="W46" s="25">
        <v>1160000</v>
      </c>
      <c r="X46" s="26"/>
      <c r="Y46" s="26"/>
      <c r="Z46" s="25">
        <v>746000</v>
      </c>
      <c r="AA46" s="26"/>
      <c r="AB46" s="26"/>
      <c r="AC46" s="25">
        <v>1990000</v>
      </c>
      <c r="AD46" s="26"/>
      <c r="AE46" s="26"/>
      <c r="AF46" s="25">
        <v>4224000</v>
      </c>
      <c r="AG46" s="26"/>
      <c r="AH46" s="26"/>
      <c r="AI46" s="26"/>
    </row>
    <row r="47" spans="1:35" ht="13.15" customHeight="1" x14ac:dyDescent="0.25">
      <c r="A47" s="27" t="s">
        <v>48</v>
      </c>
      <c r="B47" s="26"/>
      <c r="C47" s="25">
        <v>71000</v>
      </c>
      <c r="D47" s="26"/>
      <c r="E47" s="26"/>
      <c r="F47" s="25">
        <v>153000</v>
      </c>
      <c r="G47" s="26"/>
      <c r="H47" s="26"/>
      <c r="I47" s="25">
        <v>292000</v>
      </c>
      <c r="J47" s="26"/>
      <c r="K47" s="26"/>
      <c r="L47" s="25">
        <v>487000</v>
      </c>
      <c r="M47" s="26"/>
      <c r="N47" s="26"/>
      <c r="O47" s="25">
        <v>940000</v>
      </c>
      <c r="P47" s="26"/>
      <c r="Q47" s="26"/>
      <c r="R47" s="26"/>
      <c r="S47" s="26"/>
      <c r="T47" s="25">
        <v>920000</v>
      </c>
      <c r="U47" s="26"/>
      <c r="V47" s="26"/>
      <c r="W47" s="25">
        <v>1210000</v>
      </c>
      <c r="X47" s="26"/>
      <c r="Y47" s="26"/>
      <c r="Z47" s="25">
        <v>1531000</v>
      </c>
      <c r="AA47" s="26"/>
      <c r="AB47" s="26"/>
      <c r="AC47" s="25">
        <v>2252000</v>
      </c>
      <c r="AD47" s="26"/>
      <c r="AE47" s="26"/>
      <c r="AF47" s="25">
        <v>3186000</v>
      </c>
      <c r="AG47" s="26"/>
      <c r="AH47" s="26"/>
      <c r="AI47" s="26"/>
    </row>
    <row r="48" spans="1:35" ht="13.15" customHeight="1" x14ac:dyDescent="0.25">
      <c r="A48" s="27" t="s">
        <v>140</v>
      </c>
      <c r="B48" s="26"/>
      <c r="C48" s="30" t="s">
        <v>20</v>
      </c>
      <c r="D48" s="26"/>
      <c r="E48" s="26"/>
      <c r="F48" s="30" t="s">
        <v>20</v>
      </c>
      <c r="G48" s="26"/>
      <c r="H48" s="26"/>
      <c r="I48" s="30" t="s">
        <v>20</v>
      </c>
      <c r="J48" s="26"/>
      <c r="K48" s="26"/>
      <c r="L48" s="30" t="s">
        <v>20</v>
      </c>
      <c r="M48" s="26"/>
      <c r="N48" s="26"/>
      <c r="O48" s="30" t="s">
        <v>20</v>
      </c>
      <c r="P48" s="26"/>
      <c r="Q48" s="26"/>
      <c r="R48" s="26"/>
      <c r="S48" s="26"/>
      <c r="T48" s="30" t="s">
        <v>20</v>
      </c>
      <c r="U48" s="26"/>
      <c r="V48" s="26"/>
      <c r="W48" s="30" t="s">
        <v>20</v>
      </c>
      <c r="X48" s="26"/>
      <c r="Y48" s="26"/>
      <c r="Z48" s="30" t="s">
        <v>20</v>
      </c>
      <c r="AA48" s="26"/>
      <c r="AB48" s="26"/>
      <c r="AC48" s="30" t="s">
        <v>20</v>
      </c>
      <c r="AD48" s="26"/>
      <c r="AE48" s="26"/>
      <c r="AF48" s="25">
        <v>1021000</v>
      </c>
      <c r="AG48" s="26"/>
      <c r="AH48" s="26"/>
      <c r="AI48" s="26"/>
    </row>
    <row r="49" spans="1:35" ht="13.15" customHeight="1" x14ac:dyDescent="0.25">
      <c r="A49" s="27" t="s">
        <v>49</v>
      </c>
      <c r="B49" s="26"/>
      <c r="C49" s="25">
        <v>71000</v>
      </c>
      <c r="D49" s="26"/>
      <c r="E49" s="26"/>
      <c r="F49" s="25">
        <v>153000</v>
      </c>
      <c r="G49" s="26"/>
      <c r="H49" s="26"/>
      <c r="I49" s="25">
        <v>292000</v>
      </c>
      <c r="J49" s="26"/>
      <c r="K49" s="26"/>
      <c r="L49" s="25">
        <v>487000</v>
      </c>
      <c r="M49" s="26"/>
      <c r="N49" s="26"/>
      <c r="O49" s="25">
        <v>940000</v>
      </c>
      <c r="P49" s="26"/>
      <c r="Q49" s="26"/>
      <c r="R49" s="26"/>
      <c r="S49" s="26"/>
      <c r="T49" s="25">
        <v>920000</v>
      </c>
      <c r="U49" s="26"/>
      <c r="V49" s="26"/>
      <c r="W49" s="25">
        <v>1210000</v>
      </c>
      <c r="X49" s="26"/>
      <c r="Y49" s="26"/>
      <c r="Z49" s="25">
        <v>1531000</v>
      </c>
      <c r="AA49" s="26"/>
      <c r="AB49" s="26"/>
      <c r="AC49" s="25">
        <v>2252000</v>
      </c>
      <c r="AD49" s="26"/>
      <c r="AE49" s="26"/>
      <c r="AF49" s="25">
        <v>2165000</v>
      </c>
      <c r="AG49" s="26"/>
      <c r="AH49" s="26"/>
      <c r="AI49" s="26"/>
    </row>
    <row r="50" spans="1:35" ht="13.1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ht="13.15" customHeight="1" x14ac:dyDescent="0.25">
      <c r="A51" s="27" t="s">
        <v>50</v>
      </c>
      <c r="B51" s="26"/>
      <c r="C51" s="25">
        <v>3450000</v>
      </c>
      <c r="D51" s="26"/>
      <c r="E51" s="26"/>
      <c r="F51" s="25">
        <v>3932000</v>
      </c>
      <c r="G51" s="26"/>
      <c r="H51" s="26"/>
      <c r="I51" s="25">
        <v>5288000</v>
      </c>
      <c r="J51" s="26"/>
      <c r="K51" s="26"/>
      <c r="L51" s="25">
        <v>5642000</v>
      </c>
      <c r="M51" s="26"/>
      <c r="N51" s="26"/>
      <c r="O51" s="25">
        <v>8556000</v>
      </c>
      <c r="P51" s="26"/>
      <c r="Q51" s="26"/>
      <c r="R51" s="26"/>
      <c r="S51" s="26"/>
      <c r="T51" s="25">
        <v>11933000</v>
      </c>
      <c r="U51" s="26"/>
      <c r="V51" s="26"/>
      <c r="W51" s="25">
        <v>17521000</v>
      </c>
      <c r="X51" s="26"/>
      <c r="Y51" s="26"/>
      <c r="Z51" s="25">
        <v>24363000</v>
      </c>
      <c r="AA51" s="26"/>
      <c r="AB51" s="26"/>
      <c r="AC51" s="25">
        <v>30413000</v>
      </c>
      <c r="AD51" s="26"/>
      <c r="AE51" s="26"/>
      <c r="AF51" s="25">
        <v>43764000</v>
      </c>
      <c r="AG51" s="26"/>
      <c r="AH51" s="26"/>
      <c r="AI51" s="26"/>
    </row>
    <row r="52" spans="1:35" ht="13.1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ht="13.15" customHeight="1" x14ac:dyDescent="0.25">
      <c r="A53" s="27" t="s">
        <v>51</v>
      </c>
      <c r="B53" s="26"/>
      <c r="C53" s="25">
        <v>246000</v>
      </c>
      <c r="D53" s="26"/>
      <c r="E53" s="26"/>
      <c r="F53" s="25">
        <v>431000</v>
      </c>
      <c r="G53" s="26"/>
      <c r="H53" s="26"/>
      <c r="I53" s="25">
        <v>1197000</v>
      </c>
      <c r="J53" s="26"/>
      <c r="K53" s="26"/>
      <c r="L53" s="25">
        <v>2672000</v>
      </c>
      <c r="M53" s="26"/>
      <c r="N53" s="26"/>
      <c r="O53" s="25">
        <v>5257000</v>
      </c>
      <c r="P53" s="26"/>
      <c r="Q53" s="26"/>
      <c r="R53" s="26"/>
      <c r="S53" s="26"/>
      <c r="T53" s="25">
        <v>6864000</v>
      </c>
      <c r="U53" s="26"/>
      <c r="V53" s="26"/>
      <c r="W53" s="25">
        <v>7757000</v>
      </c>
      <c r="X53" s="26"/>
      <c r="Y53" s="26"/>
      <c r="Z53" s="25">
        <v>8192000</v>
      </c>
      <c r="AA53" s="26"/>
      <c r="AB53" s="26"/>
      <c r="AC53" s="25">
        <v>9746000</v>
      </c>
      <c r="AD53" s="26"/>
      <c r="AE53" s="26"/>
      <c r="AF53" s="25">
        <v>10741000</v>
      </c>
      <c r="AG53" s="26"/>
      <c r="AH53" s="26"/>
      <c r="AI53" s="26"/>
    </row>
    <row r="54" spans="1:35" ht="13.15" customHeight="1" x14ac:dyDescent="0.25">
      <c r="A54" s="27" t="s">
        <v>52</v>
      </c>
      <c r="B54" s="26"/>
      <c r="C54" s="25">
        <v>4000</v>
      </c>
      <c r="D54" s="26"/>
      <c r="E54" s="26"/>
      <c r="F54" s="25">
        <v>4000</v>
      </c>
      <c r="G54" s="26"/>
      <c r="H54" s="26"/>
      <c r="I54" s="25">
        <v>4000</v>
      </c>
      <c r="J54" s="26"/>
      <c r="K54" s="26"/>
      <c r="L54" s="25">
        <v>4000</v>
      </c>
      <c r="M54" s="26"/>
      <c r="N54" s="26"/>
      <c r="O54" s="25">
        <v>5000</v>
      </c>
      <c r="P54" s="26"/>
      <c r="Q54" s="26"/>
      <c r="R54" s="26"/>
      <c r="S54" s="26"/>
      <c r="T54" s="25">
        <v>5000</v>
      </c>
      <c r="U54" s="26"/>
      <c r="V54" s="26"/>
      <c r="W54" s="25">
        <v>5000</v>
      </c>
      <c r="X54" s="26"/>
      <c r="Y54" s="26"/>
      <c r="Z54" s="25">
        <v>5000</v>
      </c>
      <c r="AA54" s="26"/>
      <c r="AB54" s="26"/>
      <c r="AC54" s="25">
        <v>5000</v>
      </c>
      <c r="AD54" s="26"/>
      <c r="AE54" s="26"/>
      <c r="AF54" s="25">
        <v>5000</v>
      </c>
      <c r="AG54" s="26"/>
      <c r="AH54" s="26"/>
      <c r="AI54" s="26"/>
    </row>
    <row r="55" spans="1:35" ht="13.15" customHeight="1" x14ac:dyDescent="0.25">
      <c r="A55" s="27" t="s">
        <v>41</v>
      </c>
      <c r="B55" s="26"/>
      <c r="C55" s="25">
        <v>242000</v>
      </c>
      <c r="D55" s="26"/>
      <c r="E55" s="26"/>
      <c r="F55" s="25">
        <v>427000</v>
      </c>
      <c r="G55" s="26"/>
      <c r="H55" s="26"/>
      <c r="I55" s="25">
        <v>1193000</v>
      </c>
      <c r="J55" s="26"/>
      <c r="K55" s="26"/>
      <c r="L55" s="25">
        <v>2668000</v>
      </c>
      <c r="M55" s="26"/>
      <c r="N55" s="26"/>
      <c r="O55" s="25">
        <v>5252000</v>
      </c>
      <c r="P55" s="26"/>
      <c r="Q55" s="26"/>
      <c r="R55" s="26"/>
      <c r="S55" s="26"/>
      <c r="T55" s="25">
        <v>6859000</v>
      </c>
      <c r="U55" s="26"/>
      <c r="V55" s="26"/>
      <c r="W55" s="25">
        <v>7752000</v>
      </c>
      <c r="X55" s="26"/>
      <c r="Y55" s="26"/>
      <c r="Z55" s="25">
        <v>8187000</v>
      </c>
      <c r="AA55" s="26"/>
      <c r="AB55" s="26"/>
      <c r="AC55" s="25">
        <v>9741000</v>
      </c>
      <c r="AD55" s="26"/>
      <c r="AE55" s="26"/>
      <c r="AF55" s="25">
        <v>10736000</v>
      </c>
      <c r="AG55" s="26"/>
      <c r="AH55" s="26"/>
      <c r="AI55" s="26"/>
    </row>
    <row r="56" spans="1:35" ht="13.15" customHeight="1" x14ac:dyDescent="0.25">
      <c r="A56" s="27" t="s">
        <v>53</v>
      </c>
      <c r="B56" s="26"/>
      <c r="C56" s="25">
        <v>2263000</v>
      </c>
      <c r="D56" s="26"/>
      <c r="E56" s="26"/>
      <c r="F56" s="25">
        <v>2517000</v>
      </c>
      <c r="G56" s="26"/>
      <c r="H56" s="26"/>
      <c r="I56" s="25">
        <v>3063000</v>
      </c>
      <c r="J56" s="26"/>
      <c r="K56" s="26"/>
      <c r="L56" s="25">
        <v>4121000</v>
      </c>
      <c r="M56" s="26"/>
      <c r="N56" s="26"/>
      <c r="O56" s="25">
        <v>5736000</v>
      </c>
      <c r="P56" s="26"/>
      <c r="Q56" s="26"/>
      <c r="R56" s="26"/>
      <c r="S56" s="26"/>
      <c r="T56" s="25">
        <v>6325000</v>
      </c>
      <c r="U56" s="26"/>
      <c r="V56" s="26"/>
      <c r="W56" s="25">
        <v>6990000</v>
      </c>
      <c r="X56" s="26"/>
      <c r="Y56" s="26"/>
      <c r="Z56" s="25">
        <v>8347000</v>
      </c>
      <c r="AA56" s="26"/>
      <c r="AB56" s="26"/>
      <c r="AC56" s="25">
        <v>9573000</v>
      </c>
      <c r="AD56" s="26"/>
      <c r="AE56" s="26"/>
      <c r="AF56" s="25">
        <v>11135000</v>
      </c>
      <c r="AG56" s="26"/>
      <c r="AH56" s="26"/>
      <c r="AI56" s="26"/>
    </row>
    <row r="57" spans="1:35" ht="13.15" customHeight="1" x14ac:dyDescent="0.25">
      <c r="A57" s="27" t="s">
        <v>54</v>
      </c>
      <c r="B57" s="26"/>
      <c r="C57" s="25">
        <v>0</v>
      </c>
      <c r="D57" s="26"/>
      <c r="E57" s="26"/>
      <c r="F57" s="25">
        <v>-252000</v>
      </c>
      <c r="G57" s="26"/>
      <c r="H57" s="26"/>
      <c r="I57" s="25">
        <v>-500000</v>
      </c>
      <c r="J57" s="26"/>
      <c r="K57" s="26"/>
      <c r="L57" s="25">
        <v>-600000</v>
      </c>
      <c r="M57" s="26"/>
      <c r="N57" s="26"/>
      <c r="O57" s="25">
        <v>-600000</v>
      </c>
      <c r="P57" s="26"/>
      <c r="Q57" s="26"/>
      <c r="R57" s="26"/>
      <c r="S57" s="26"/>
      <c r="T57" s="25">
        <v>-600000</v>
      </c>
      <c r="U57" s="26"/>
      <c r="V57" s="26"/>
      <c r="W57" s="25">
        <v>-877000</v>
      </c>
      <c r="X57" s="26"/>
      <c r="Y57" s="26"/>
      <c r="Z57" s="25">
        <v>-1837000</v>
      </c>
      <c r="AA57" s="26"/>
      <c r="AB57" s="26"/>
      <c r="AC57" s="25">
        <v>-1837000</v>
      </c>
      <c r="AD57" s="26"/>
      <c r="AE57" s="26"/>
      <c r="AF57" s="25">
        <v>-1837000</v>
      </c>
      <c r="AG57" s="26"/>
      <c r="AH57" s="26"/>
      <c r="AI57" s="26"/>
    </row>
    <row r="58" spans="1:35" ht="13.15" customHeight="1" x14ac:dyDescent="0.25">
      <c r="A58" s="27" t="s">
        <v>55</v>
      </c>
      <c r="B58" s="26"/>
      <c r="C58" s="25">
        <v>-2027000</v>
      </c>
      <c r="D58" s="26"/>
      <c r="E58" s="26"/>
      <c r="F58" s="25">
        <v>-1837000</v>
      </c>
      <c r="G58" s="26"/>
      <c r="H58" s="26"/>
      <c r="I58" s="25">
        <v>-1375000</v>
      </c>
      <c r="J58" s="26"/>
      <c r="K58" s="26"/>
      <c r="L58" s="25">
        <v>-730000</v>
      </c>
      <c r="M58" s="26"/>
      <c r="N58" s="26"/>
      <c r="O58" s="25">
        <v>172000</v>
      </c>
      <c r="P58" s="26"/>
      <c r="Q58" s="26"/>
      <c r="R58" s="26"/>
      <c r="S58" s="26"/>
      <c r="T58" s="25">
        <v>1324000</v>
      </c>
      <c r="U58" s="26"/>
      <c r="V58" s="26"/>
      <c r="W58" s="25">
        <v>1955000</v>
      </c>
      <c r="X58" s="26"/>
      <c r="Y58" s="26"/>
      <c r="Z58" s="25">
        <v>1916000</v>
      </c>
      <c r="AA58" s="26"/>
      <c r="AB58" s="26"/>
      <c r="AC58" s="25">
        <v>2190000</v>
      </c>
      <c r="AD58" s="26"/>
      <c r="AE58" s="26"/>
      <c r="AF58" s="25">
        <v>1949000</v>
      </c>
      <c r="AG58" s="26"/>
      <c r="AH58" s="26"/>
      <c r="AI58" s="26"/>
    </row>
    <row r="59" spans="1:35" ht="13.15" customHeight="1" x14ac:dyDescent="0.25">
      <c r="A59" s="27" t="s">
        <v>56</v>
      </c>
      <c r="B59" s="26"/>
      <c r="C59" s="25">
        <v>6000</v>
      </c>
      <c r="D59" s="26"/>
      <c r="E59" s="26"/>
      <c r="F59" s="25">
        <v>-1000</v>
      </c>
      <c r="G59" s="26"/>
      <c r="H59" s="26"/>
      <c r="I59" s="25">
        <v>5000</v>
      </c>
      <c r="J59" s="26"/>
      <c r="K59" s="26"/>
      <c r="L59" s="25">
        <v>-123000</v>
      </c>
      <c r="M59" s="26"/>
      <c r="N59" s="26"/>
      <c r="O59" s="25">
        <v>-56000</v>
      </c>
      <c r="P59" s="26"/>
      <c r="Q59" s="26"/>
      <c r="R59" s="26"/>
      <c r="S59" s="26"/>
      <c r="T59" s="25">
        <v>-190000</v>
      </c>
      <c r="U59" s="26"/>
      <c r="V59" s="26"/>
      <c r="W59" s="25">
        <v>-316000</v>
      </c>
      <c r="X59" s="26"/>
      <c r="Y59" s="26"/>
      <c r="Z59" s="25">
        <v>-239000</v>
      </c>
      <c r="AA59" s="26"/>
      <c r="AB59" s="26"/>
      <c r="AC59" s="25">
        <v>-185000</v>
      </c>
      <c r="AD59" s="26"/>
      <c r="AE59" s="26"/>
      <c r="AF59" s="25">
        <v>-511000</v>
      </c>
      <c r="AG59" s="26"/>
      <c r="AH59" s="26"/>
      <c r="AI59" s="26"/>
    </row>
    <row r="60" spans="1:35" ht="13.1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ht="13.15" customHeight="1" x14ac:dyDescent="0.25">
      <c r="A61" s="27" t="s">
        <v>57</v>
      </c>
      <c r="B61" s="26"/>
      <c r="C61" s="25">
        <v>3696000</v>
      </c>
      <c r="D61" s="26"/>
      <c r="E61" s="26"/>
      <c r="F61" s="25">
        <v>4363000</v>
      </c>
      <c r="G61" s="26"/>
      <c r="H61" s="26"/>
      <c r="I61" s="25">
        <v>6485000</v>
      </c>
      <c r="J61" s="26"/>
      <c r="K61" s="26"/>
      <c r="L61" s="25">
        <v>8314000</v>
      </c>
      <c r="M61" s="26"/>
      <c r="N61" s="26"/>
      <c r="O61" s="25">
        <v>13813000</v>
      </c>
      <c r="P61" s="26"/>
      <c r="Q61" s="26"/>
      <c r="R61" s="26"/>
      <c r="S61" s="26"/>
      <c r="T61" s="25">
        <v>18797000</v>
      </c>
      <c r="U61" s="26"/>
      <c r="V61" s="26"/>
      <c r="W61" s="25">
        <v>25278000</v>
      </c>
      <c r="X61" s="26"/>
      <c r="Y61" s="26"/>
      <c r="Z61" s="25">
        <v>32555000</v>
      </c>
      <c r="AA61" s="26"/>
      <c r="AB61" s="26"/>
      <c r="AC61" s="25">
        <v>40159000</v>
      </c>
      <c r="AD61" s="26"/>
      <c r="AE61" s="26"/>
      <c r="AF61" s="25">
        <v>54505000</v>
      </c>
      <c r="AG61" s="26"/>
      <c r="AH61" s="26"/>
      <c r="AI61" s="26"/>
    </row>
    <row r="62" spans="1:35" ht="13.1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ht="13.15" customHeight="1" x14ac:dyDescent="0.25">
      <c r="A63" s="27" t="s">
        <v>58</v>
      </c>
      <c r="B63" s="26"/>
      <c r="C63" s="25">
        <v>246000</v>
      </c>
      <c r="D63" s="26"/>
      <c r="E63" s="26"/>
      <c r="F63" s="25">
        <v>431000</v>
      </c>
      <c r="G63" s="26"/>
      <c r="H63" s="26"/>
      <c r="I63" s="25">
        <v>1197000</v>
      </c>
      <c r="J63" s="26"/>
      <c r="K63" s="26"/>
      <c r="L63" s="25">
        <v>2672000</v>
      </c>
      <c r="M63" s="26"/>
      <c r="N63" s="26"/>
      <c r="O63" s="25">
        <v>5257000</v>
      </c>
      <c r="P63" s="26"/>
      <c r="Q63" s="26"/>
      <c r="R63" s="26"/>
      <c r="S63" s="26"/>
      <c r="T63" s="25">
        <v>6864000</v>
      </c>
      <c r="U63" s="26"/>
      <c r="V63" s="26"/>
      <c r="W63" s="25">
        <v>7757000</v>
      </c>
      <c r="X63" s="26"/>
      <c r="Y63" s="26"/>
      <c r="Z63" s="25">
        <v>8192000</v>
      </c>
      <c r="AA63" s="26"/>
      <c r="AB63" s="26"/>
      <c r="AC63" s="25">
        <v>9746000</v>
      </c>
      <c r="AD63" s="26"/>
      <c r="AE63" s="26"/>
      <c r="AF63" s="25">
        <v>10741000</v>
      </c>
      <c r="AG63" s="26"/>
      <c r="AH63" s="26"/>
      <c r="AI63" s="26"/>
    </row>
    <row r="64" spans="1:35" ht="13.15" customHeight="1" x14ac:dyDescent="0.25">
      <c r="A64" s="27" t="s">
        <v>59</v>
      </c>
      <c r="B64" s="26"/>
      <c r="C64" s="25">
        <v>-520000</v>
      </c>
      <c r="D64" s="26"/>
      <c r="E64" s="26"/>
      <c r="F64" s="25">
        <v>-772000</v>
      </c>
      <c r="G64" s="26"/>
      <c r="H64" s="26"/>
      <c r="I64" s="25">
        <v>-1813000</v>
      </c>
      <c r="J64" s="26"/>
      <c r="K64" s="26"/>
      <c r="L64" s="25">
        <v>-3259000</v>
      </c>
      <c r="M64" s="26"/>
      <c r="N64" s="26"/>
      <c r="O64" s="25">
        <v>-6114000</v>
      </c>
      <c r="P64" s="26"/>
      <c r="Q64" s="26"/>
      <c r="R64" s="26"/>
      <c r="S64" s="26"/>
      <c r="T64" s="25">
        <v>-8121000</v>
      </c>
      <c r="U64" s="26"/>
      <c r="V64" s="26"/>
      <c r="W64" s="25">
        <v>-8161000</v>
      </c>
      <c r="X64" s="26"/>
      <c r="Y64" s="26"/>
      <c r="Z64" s="25">
        <v>-7618000</v>
      </c>
      <c r="AA64" s="26"/>
      <c r="AB64" s="26"/>
      <c r="AC64" s="25">
        <v>-7266000</v>
      </c>
      <c r="AD64" s="26"/>
      <c r="AE64" s="26"/>
      <c r="AF64" s="25">
        <v>-4927000</v>
      </c>
      <c r="AG64" s="26"/>
      <c r="AH64" s="26"/>
      <c r="AI64" s="26"/>
    </row>
    <row r="65" spans="1:35" ht="13.15" customHeight="1" x14ac:dyDescent="0.25">
      <c r="A65" s="27" t="s">
        <v>60</v>
      </c>
      <c r="B65" s="26"/>
      <c r="C65" s="25">
        <v>18390686.861991901</v>
      </c>
      <c r="D65" s="26"/>
      <c r="E65" s="26"/>
      <c r="F65" s="25">
        <v>15054419.1328049</v>
      </c>
      <c r="G65" s="26"/>
      <c r="H65" s="26"/>
      <c r="I65" s="25">
        <v>36649032.322435804</v>
      </c>
      <c r="J65" s="26"/>
      <c r="K65" s="26"/>
      <c r="L65" s="25">
        <v>18731524.794682998</v>
      </c>
      <c r="M65" s="26"/>
      <c r="N65" s="26"/>
      <c r="O65" s="25">
        <v>52130843.532222003</v>
      </c>
      <c r="P65" s="26"/>
      <c r="Q65" s="26"/>
      <c r="R65" s="26"/>
      <c r="S65" s="26"/>
      <c r="T65" s="25">
        <v>72669616.260000005</v>
      </c>
      <c r="U65" s="26"/>
      <c r="V65" s="26"/>
      <c r="W65" s="25">
        <v>70556979.895100296</v>
      </c>
      <c r="X65" s="26"/>
      <c r="Y65" s="26"/>
      <c r="Z65" s="25">
        <v>106015704.961998</v>
      </c>
      <c r="AA65" s="26"/>
      <c r="AB65" s="26"/>
      <c r="AC65" s="25">
        <v>175273594.231098</v>
      </c>
      <c r="AD65" s="26"/>
      <c r="AE65" s="26"/>
      <c r="AF65" s="25">
        <v>138767055.20416701</v>
      </c>
      <c r="AG65" s="26"/>
      <c r="AH65" s="26"/>
      <c r="AI65" s="26"/>
    </row>
    <row r="66" spans="1:35" ht="13.1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ht="13.15" customHeight="1" x14ac:dyDescent="0.25">
      <c r="A67" s="27" t="s">
        <v>61</v>
      </c>
      <c r="B67" s="26"/>
      <c r="C67" s="25">
        <v>12000</v>
      </c>
      <c r="D67" s="26"/>
      <c r="E67" s="26"/>
      <c r="F67" s="25">
        <v>13900</v>
      </c>
      <c r="G67" s="26"/>
      <c r="H67" s="26"/>
      <c r="I67" s="25">
        <v>17000</v>
      </c>
      <c r="J67" s="26"/>
      <c r="K67" s="26"/>
      <c r="L67" s="25">
        <v>20700</v>
      </c>
      <c r="M67" s="26"/>
      <c r="N67" s="26"/>
      <c r="O67" s="25">
        <v>24300</v>
      </c>
      <c r="P67" s="26"/>
      <c r="Q67" s="26"/>
      <c r="R67" s="26"/>
      <c r="S67" s="26"/>
      <c r="T67" s="25">
        <v>33700</v>
      </c>
      <c r="U67" s="26"/>
      <c r="V67" s="26"/>
      <c r="W67" s="25">
        <v>56200</v>
      </c>
      <c r="X67" s="26"/>
      <c r="Y67" s="26"/>
      <c r="Z67" s="25">
        <v>88400</v>
      </c>
      <c r="AA67" s="26"/>
      <c r="AB67" s="26"/>
      <c r="AC67" s="25">
        <v>117300</v>
      </c>
      <c r="AD67" s="26"/>
      <c r="AE67" s="26"/>
      <c r="AF67" s="25">
        <v>154100</v>
      </c>
      <c r="AG67" s="26"/>
      <c r="AH67" s="26"/>
      <c r="AI67" s="26"/>
    </row>
    <row r="68" spans="1:35" ht="13.1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3.1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ht="13.15" customHeight="1" x14ac:dyDescent="0.25">
      <c r="A70" s="38" t="s">
        <v>62</v>
      </c>
      <c r="B70" s="26"/>
      <c r="C70" s="37"/>
      <c r="D70" s="26"/>
      <c r="E70" s="26"/>
      <c r="F70" s="37"/>
      <c r="G70" s="26"/>
      <c r="H70" s="26"/>
      <c r="I70" s="37"/>
      <c r="J70" s="26"/>
      <c r="K70" s="26"/>
      <c r="L70" s="37"/>
      <c r="M70" s="26"/>
      <c r="N70" s="26"/>
      <c r="O70" s="37"/>
      <c r="P70" s="26"/>
      <c r="Q70" s="26"/>
      <c r="R70" s="26"/>
      <c r="S70" s="26"/>
      <c r="T70" s="37"/>
      <c r="U70" s="26"/>
      <c r="V70" s="26"/>
      <c r="W70" s="37"/>
      <c r="X70" s="26"/>
      <c r="Y70" s="26"/>
      <c r="Z70" s="37"/>
      <c r="AA70" s="26"/>
      <c r="AB70" s="26"/>
      <c r="AC70" s="37"/>
      <c r="AD70" s="26"/>
      <c r="AE70" s="26"/>
      <c r="AF70" s="37"/>
      <c r="AG70" s="26"/>
      <c r="AH70" s="26"/>
      <c r="AI70" s="26"/>
    </row>
    <row r="71" spans="1:35" ht="13.15" customHeight="1" x14ac:dyDescent="0.25">
      <c r="A71" s="39" t="s">
        <v>2</v>
      </c>
      <c r="B71" s="32"/>
      <c r="C71" s="34"/>
      <c r="D71" s="35" t="s">
        <v>3</v>
      </c>
      <c r="E71" s="32"/>
      <c r="F71" s="34"/>
      <c r="G71" s="35" t="s">
        <v>4</v>
      </c>
      <c r="H71" s="32"/>
      <c r="I71" s="34"/>
      <c r="J71" s="35" t="s">
        <v>5</v>
      </c>
      <c r="K71" s="32"/>
      <c r="L71" s="34"/>
      <c r="M71" s="35" t="s">
        <v>6</v>
      </c>
      <c r="N71" s="32"/>
      <c r="O71" s="34"/>
      <c r="P71" s="35" t="s">
        <v>7</v>
      </c>
      <c r="Q71" s="32"/>
      <c r="R71" s="32"/>
      <c r="S71" s="32"/>
      <c r="T71" s="34"/>
      <c r="U71" s="35" t="s">
        <v>8</v>
      </c>
      <c r="V71" s="32"/>
      <c r="W71" s="34"/>
      <c r="X71" s="35" t="s">
        <v>9</v>
      </c>
      <c r="Y71" s="32"/>
      <c r="Z71" s="34"/>
      <c r="AA71" s="35" t="s">
        <v>10</v>
      </c>
      <c r="AB71" s="32"/>
      <c r="AC71" s="34"/>
      <c r="AD71" s="35" t="s">
        <v>11</v>
      </c>
      <c r="AE71" s="32"/>
      <c r="AF71" s="34"/>
      <c r="AG71" s="35" t="s">
        <v>139</v>
      </c>
      <c r="AH71" s="32"/>
      <c r="AI71" s="32"/>
    </row>
    <row r="72" spans="1:35" ht="13.15" customHeight="1" x14ac:dyDescent="0.25">
      <c r="A72" s="26"/>
      <c r="B72" s="26"/>
      <c r="C72" s="26"/>
      <c r="D72" s="36" t="s">
        <v>12</v>
      </c>
      <c r="E72" s="26"/>
      <c r="F72" s="26"/>
      <c r="G72" s="36" t="s">
        <v>12</v>
      </c>
      <c r="H72" s="26"/>
      <c r="I72" s="26"/>
      <c r="J72" s="36" t="s">
        <v>12</v>
      </c>
      <c r="K72" s="26"/>
      <c r="L72" s="26"/>
      <c r="M72" s="36" t="s">
        <v>12</v>
      </c>
      <c r="N72" s="26"/>
      <c r="O72" s="26"/>
      <c r="P72" s="36" t="s">
        <v>12</v>
      </c>
      <c r="Q72" s="26"/>
      <c r="R72" s="26"/>
      <c r="S72" s="26"/>
      <c r="T72" s="26"/>
      <c r="U72" s="36" t="s">
        <v>12</v>
      </c>
      <c r="V72" s="26"/>
      <c r="W72" s="26"/>
      <c r="X72" s="36" t="s">
        <v>12</v>
      </c>
      <c r="Y72" s="26"/>
      <c r="Z72" s="26"/>
      <c r="AA72" s="36" t="s">
        <v>12</v>
      </c>
      <c r="AB72" s="26"/>
      <c r="AC72" s="26"/>
      <c r="AD72" s="36" t="s">
        <v>12</v>
      </c>
      <c r="AE72" s="26"/>
      <c r="AF72" s="26"/>
      <c r="AG72" s="36" t="s">
        <v>12</v>
      </c>
      <c r="AH72" s="26"/>
      <c r="AI72" s="26"/>
    </row>
    <row r="73" spans="1:35" ht="13.15" customHeight="1" x14ac:dyDescent="0.25">
      <c r="A73" s="32"/>
      <c r="B73" s="32"/>
      <c r="C73" s="32"/>
      <c r="D73" s="32"/>
      <c r="E73" s="13" t="s">
        <v>13</v>
      </c>
      <c r="F73" s="32"/>
      <c r="G73" s="32"/>
      <c r="H73" s="13" t="s">
        <v>13</v>
      </c>
      <c r="I73" s="32"/>
      <c r="J73" s="32"/>
      <c r="K73" s="13" t="s">
        <v>13</v>
      </c>
      <c r="L73" s="32"/>
      <c r="M73" s="32"/>
      <c r="N73" s="13" t="s">
        <v>13</v>
      </c>
      <c r="O73" s="32"/>
      <c r="P73" s="32"/>
      <c r="Q73" s="33" t="s">
        <v>13</v>
      </c>
      <c r="R73" s="32"/>
      <c r="S73" s="32"/>
      <c r="T73" s="32"/>
      <c r="U73" s="32"/>
      <c r="V73" s="13" t="s">
        <v>13</v>
      </c>
      <c r="W73" s="32"/>
      <c r="X73" s="32"/>
      <c r="Y73" s="13" t="s">
        <v>13</v>
      </c>
      <c r="Z73" s="32"/>
      <c r="AA73" s="32"/>
      <c r="AB73" s="13" t="s">
        <v>13</v>
      </c>
      <c r="AC73" s="32"/>
      <c r="AD73" s="32"/>
      <c r="AE73" s="13" t="s">
        <v>13</v>
      </c>
      <c r="AF73" s="32"/>
      <c r="AG73" s="32"/>
      <c r="AH73" s="33" t="s">
        <v>13</v>
      </c>
      <c r="AI73" s="32"/>
    </row>
    <row r="74" spans="1:35" ht="13.15" customHeight="1" x14ac:dyDescent="0.25">
      <c r="A74" s="32"/>
      <c r="B74" s="32"/>
      <c r="C74" s="32"/>
      <c r="D74" s="32"/>
      <c r="E74" s="13" t="s">
        <v>14</v>
      </c>
      <c r="F74" s="32"/>
      <c r="G74" s="32"/>
      <c r="H74" s="13" t="s">
        <v>14</v>
      </c>
      <c r="I74" s="32"/>
      <c r="J74" s="32"/>
      <c r="K74" s="13" t="s">
        <v>14</v>
      </c>
      <c r="L74" s="32"/>
      <c r="M74" s="32"/>
      <c r="N74" s="13" t="s">
        <v>14</v>
      </c>
      <c r="O74" s="32"/>
      <c r="P74" s="32"/>
      <c r="Q74" s="33" t="s">
        <v>14</v>
      </c>
      <c r="R74" s="32"/>
      <c r="S74" s="32"/>
      <c r="T74" s="32"/>
      <c r="U74" s="32"/>
      <c r="V74" s="13" t="s">
        <v>14</v>
      </c>
      <c r="W74" s="32"/>
      <c r="X74" s="32"/>
      <c r="Y74" s="13" t="s">
        <v>14</v>
      </c>
      <c r="Z74" s="32"/>
      <c r="AA74" s="32"/>
      <c r="AB74" s="13" t="s">
        <v>14</v>
      </c>
      <c r="AC74" s="32"/>
      <c r="AD74" s="32"/>
      <c r="AE74" s="13" t="s">
        <v>14</v>
      </c>
      <c r="AF74" s="32"/>
      <c r="AG74" s="32"/>
      <c r="AH74" s="33" t="s">
        <v>14</v>
      </c>
      <c r="AI74" s="32"/>
    </row>
    <row r="75" spans="1:35" ht="13.15" customHeight="1" x14ac:dyDescent="0.25">
      <c r="A75" s="32"/>
      <c r="B75" s="32"/>
      <c r="C75" s="32"/>
      <c r="D75" s="32"/>
      <c r="E75" s="13" t="s">
        <v>15</v>
      </c>
      <c r="F75" s="32"/>
      <c r="G75" s="32"/>
      <c r="H75" s="13" t="s">
        <v>15</v>
      </c>
      <c r="I75" s="32"/>
      <c r="J75" s="32"/>
      <c r="K75" s="13" t="s">
        <v>15</v>
      </c>
      <c r="L75" s="32"/>
      <c r="M75" s="32"/>
      <c r="N75" s="13" t="s">
        <v>15</v>
      </c>
      <c r="O75" s="32"/>
      <c r="P75" s="32"/>
      <c r="Q75" s="33" t="s">
        <v>15</v>
      </c>
      <c r="R75" s="32"/>
      <c r="S75" s="32"/>
      <c r="T75" s="32"/>
      <c r="U75" s="32"/>
      <c r="V75" s="13" t="s">
        <v>15</v>
      </c>
      <c r="W75" s="32"/>
      <c r="X75" s="32"/>
      <c r="Y75" s="13" t="s">
        <v>15</v>
      </c>
      <c r="Z75" s="32"/>
      <c r="AA75" s="32"/>
      <c r="AB75" s="13" t="s">
        <v>15</v>
      </c>
      <c r="AC75" s="32"/>
      <c r="AD75" s="32"/>
      <c r="AE75" s="13" t="s">
        <v>15</v>
      </c>
      <c r="AF75" s="32"/>
      <c r="AG75" s="32"/>
      <c r="AH75" s="33" t="s">
        <v>15</v>
      </c>
      <c r="AI75" s="32"/>
    </row>
    <row r="76" spans="1:35" ht="13.15" customHeight="1" x14ac:dyDescent="0.25">
      <c r="A76" s="26"/>
      <c r="B76" s="26"/>
      <c r="C76" s="26"/>
      <c r="D76" s="26"/>
      <c r="E76" s="11" t="s">
        <v>16</v>
      </c>
      <c r="F76" s="26"/>
      <c r="G76" s="26"/>
      <c r="H76" s="11" t="s">
        <v>16</v>
      </c>
      <c r="I76" s="26"/>
      <c r="J76" s="26"/>
      <c r="K76" s="11" t="s">
        <v>16</v>
      </c>
      <c r="L76" s="26"/>
      <c r="M76" s="26"/>
      <c r="N76" s="11" t="s">
        <v>16</v>
      </c>
      <c r="O76" s="26"/>
      <c r="P76" s="26"/>
      <c r="Q76" s="30" t="s">
        <v>16</v>
      </c>
      <c r="R76" s="26"/>
      <c r="S76" s="26"/>
      <c r="T76" s="26"/>
      <c r="U76" s="26"/>
      <c r="V76" s="11" t="s">
        <v>16</v>
      </c>
      <c r="W76" s="26"/>
      <c r="X76" s="26"/>
      <c r="Y76" s="11" t="s">
        <v>16</v>
      </c>
      <c r="Z76" s="26"/>
      <c r="AA76" s="26"/>
      <c r="AB76" s="11" t="s">
        <v>16</v>
      </c>
      <c r="AC76" s="26"/>
      <c r="AD76" s="26"/>
      <c r="AE76" s="11" t="s">
        <v>16</v>
      </c>
      <c r="AF76" s="26"/>
      <c r="AG76" s="26"/>
      <c r="AH76" s="30" t="s">
        <v>16</v>
      </c>
      <c r="AI76" s="26"/>
    </row>
    <row r="77" spans="1:35" ht="13.15" customHeight="1" x14ac:dyDescent="0.25">
      <c r="A77" s="27" t="s">
        <v>138</v>
      </c>
      <c r="B77" s="26"/>
      <c r="C77" s="25">
        <v>8490000</v>
      </c>
      <c r="D77" s="26"/>
      <c r="E77" s="26"/>
      <c r="F77" s="25">
        <v>10711000</v>
      </c>
      <c r="G77" s="26"/>
      <c r="H77" s="26"/>
      <c r="I77" s="25">
        <v>14835000</v>
      </c>
      <c r="J77" s="26"/>
      <c r="K77" s="26"/>
      <c r="L77" s="25">
        <v>19166000</v>
      </c>
      <c r="M77" s="26"/>
      <c r="N77" s="26"/>
      <c r="O77" s="25">
        <v>24509000</v>
      </c>
      <c r="P77" s="26"/>
      <c r="Q77" s="26"/>
      <c r="R77" s="26"/>
      <c r="S77" s="26"/>
      <c r="T77" s="25">
        <v>34204000</v>
      </c>
      <c r="U77" s="26"/>
      <c r="V77" s="26"/>
      <c r="W77" s="25">
        <v>48077000</v>
      </c>
      <c r="X77" s="26"/>
      <c r="Y77" s="26"/>
      <c r="Z77" s="25">
        <v>61093000</v>
      </c>
      <c r="AA77" s="26"/>
      <c r="AB77" s="26"/>
      <c r="AC77" s="25">
        <v>74452000</v>
      </c>
      <c r="AD77" s="26"/>
      <c r="AE77" s="26"/>
      <c r="AF77" s="25">
        <v>88988000</v>
      </c>
      <c r="AG77" s="26"/>
      <c r="AH77" s="26"/>
      <c r="AI77" s="26"/>
    </row>
    <row r="78" spans="1:35" ht="13.15" customHeight="1" x14ac:dyDescent="0.25">
      <c r="A78" s="27" t="s">
        <v>63</v>
      </c>
      <c r="B78" s="26"/>
      <c r="C78" s="25">
        <v>-6333000</v>
      </c>
      <c r="D78" s="26"/>
      <c r="E78" s="26"/>
      <c r="F78" s="25">
        <v>-8045000</v>
      </c>
      <c r="G78" s="26"/>
      <c r="H78" s="26"/>
      <c r="I78" s="25">
        <v>-11211000</v>
      </c>
      <c r="J78" s="26"/>
      <c r="K78" s="26"/>
      <c r="L78" s="25">
        <v>-14556000</v>
      </c>
      <c r="M78" s="26"/>
      <c r="N78" s="26"/>
      <c r="O78" s="25">
        <v>-18546000</v>
      </c>
      <c r="P78" s="26"/>
      <c r="Q78" s="26"/>
      <c r="R78" s="26"/>
      <c r="S78" s="26"/>
      <c r="T78" s="25">
        <v>-25904000</v>
      </c>
      <c r="U78" s="26"/>
      <c r="V78" s="26"/>
      <c r="W78" s="25">
        <v>-36139000</v>
      </c>
      <c r="X78" s="26"/>
      <c r="Y78" s="26"/>
      <c r="Z78" s="25">
        <v>-44108000</v>
      </c>
      <c r="AA78" s="26"/>
      <c r="AB78" s="26"/>
      <c r="AC78" s="25">
        <v>-50760000</v>
      </c>
      <c r="AD78" s="26"/>
      <c r="AE78" s="26"/>
      <c r="AF78" s="25">
        <v>-57825000</v>
      </c>
      <c r="AG78" s="26"/>
      <c r="AH78" s="26"/>
      <c r="AI78" s="26"/>
    </row>
    <row r="79" spans="1:35" ht="13.15" customHeight="1" x14ac:dyDescent="0.25">
      <c r="A79" s="27" t="s">
        <v>64</v>
      </c>
      <c r="B79" s="26"/>
      <c r="C79" s="25">
        <v>-451000</v>
      </c>
      <c r="D79" s="26"/>
      <c r="E79" s="26"/>
      <c r="F79" s="25">
        <v>-662000</v>
      </c>
      <c r="G79" s="26"/>
      <c r="H79" s="26"/>
      <c r="I79" s="25">
        <v>-818000</v>
      </c>
      <c r="J79" s="26"/>
      <c r="K79" s="26"/>
      <c r="L79" s="25">
        <v>-1033000</v>
      </c>
      <c r="M79" s="26"/>
      <c r="N79" s="26"/>
      <c r="O79" s="25">
        <v>-1240000</v>
      </c>
      <c r="P79" s="26"/>
      <c r="Q79" s="26"/>
      <c r="R79" s="26"/>
      <c r="S79" s="26"/>
      <c r="T79" s="25">
        <v>-1734000</v>
      </c>
      <c r="U79" s="26"/>
      <c r="V79" s="26"/>
      <c r="W79" s="25">
        <v>-2909000</v>
      </c>
      <c r="X79" s="26"/>
      <c r="Y79" s="26"/>
      <c r="Z79" s="25">
        <v>-4564000</v>
      </c>
      <c r="AA79" s="26"/>
      <c r="AB79" s="26"/>
      <c r="AC79" s="25">
        <v>-6565000</v>
      </c>
      <c r="AD79" s="26"/>
      <c r="AE79" s="26"/>
      <c r="AF79" s="25">
        <v>-9275000</v>
      </c>
      <c r="AG79" s="26"/>
      <c r="AH79" s="26"/>
      <c r="AI79" s="26"/>
    </row>
    <row r="80" spans="1:35" ht="13.15" customHeight="1" x14ac:dyDescent="0.25">
      <c r="A80" s="27" t="s">
        <v>65</v>
      </c>
      <c r="B80" s="26"/>
      <c r="C80" s="25">
        <v>-1156000</v>
      </c>
      <c r="D80" s="26"/>
      <c r="E80" s="26"/>
      <c r="F80" s="25">
        <v>-1405000</v>
      </c>
      <c r="G80" s="26"/>
      <c r="H80" s="26"/>
      <c r="I80" s="25">
        <v>-1880000</v>
      </c>
      <c r="J80" s="26"/>
      <c r="K80" s="26"/>
      <c r="L80" s="25">
        <v>-2395000</v>
      </c>
      <c r="M80" s="26"/>
      <c r="N80" s="26"/>
      <c r="O80" s="25">
        <v>-3162000</v>
      </c>
      <c r="P80" s="26"/>
      <c r="Q80" s="26"/>
      <c r="R80" s="26"/>
      <c r="S80" s="26"/>
      <c r="T80" s="25">
        <v>-4503000</v>
      </c>
      <c r="U80" s="26"/>
      <c r="V80" s="26"/>
      <c r="W80" s="25">
        <v>-7018000</v>
      </c>
      <c r="X80" s="26"/>
      <c r="Y80" s="26"/>
      <c r="Z80" s="25">
        <v>-9882000</v>
      </c>
      <c r="AA80" s="26"/>
      <c r="AB80" s="26"/>
      <c r="AC80" s="25">
        <v>-12961000</v>
      </c>
      <c r="AD80" s="26"/>
      <c r="AE80" s="26"/>
      <c r="AF80" s="25">
        <v>-16783000</v>
      </c>
      <c r="AG80" s="26"/>
      <c r="AH80" s="26"/>
      <c r="AI80" s="26"/>
    </row>
    <row r="81" spans="1:35" ht="13.15" customHeight="1" x14ac:dyDescent="0.25">
      <c r="A81" s="27" t="s">
        <v>66</v>
      </c>
      <c r="B81" s="26"/>
      <c r="C81" s="25">
        <v>550000</v>
      </c>
      <c r="D81" s="26"/>
      <c r="E81" s="26"/>
      <c r="F81" s="25">
        <v>599000</v>
      </c>
      <c r="G81" s="26"/>
      <c r="H81" s="26"/>
      <c r="I81" s="25">
        <v>926000</v>
      </c>
      <c r="J81" s="26"/>
      <c r="K81" s="26"/>
      <c r="L81" s="25">
        <v>1182000</v>
      </c>
      <c r="M81" s="26"/>
      <c r="N81" s="26"/>
      <c r="O81" s="25">
        <v>1561000</v>
      </c>
      <c r="P81" s="26"/>
      <c r="Q81" s="26"/>
      <c r="R81" s="26"/>
      <c r="S81" s="26"/>
      <c r="T81" s="25">
        <v>2063000</v>
      </c>
      <c r="U81" s="26"/>
      <c r="V81" s="26"/>
      <c r="W81" s="25">
        <v>2011000</v>
      </c>
      <c r="X81" s="26"/>
      <c r="Y81" s="26"/>
      <c r="Z81" s="25">
        <v>2539000</v>
      </c>
      <c r="AA81" s="26"/>
      <c r="AB81" s="26"/>
      <c r="AC81" s="25">
        <v>4166000</v>
      </c>
      <c r="AD81" s="26"/>
      <c r="AE81" s="26"/>
      <c r="AF81" s="25">
        <v>5105000</v>
      </c>
      <c r="AG81" s="26"/>
      <c r="AH81" s="26"/>
      <c r="AI81" s="26"/>
    </row>
    <row r="82" spans="1:35" ht="13.15" customHeight="1" x14ac:dyDescent="0.25">
      <c r="A82" s="27" t="s">
        <v>67</v>
      </c>
      <c r="B82" s="26"/>
      <c r="C82" s="25">
        <v>-118000</v>
      </c>
      <c r="D82" s="26"/>
      <c r="E82" s="26"/>
      <c r="F82" s="25">
        <v>-210000</v>
      </c>
      <c r="G82" s="26"/>
      <c r="H82" s="26"/>
      <c r="I82" s="25">
        <v>-271000</v>
      </c>
      <c r="J82" s="26"/>
      <c r="K82" s="26"/>
      <c r="L82" s="25">
        <v>-340000</v>
      </c>
      <c r="M82" s="26"/>
      <c r="N82" s="26"/>
      <c r="O82" s="25">
        <v>-432000</v>
      </c>
      <c r="P82" s="26"/>
      <c r="Q82" s="26"/>
      <c r="R82" s="26"/>
      <c r="S82" s="26"/>
      <c r="T82" s="25">
        <v>-657000</v>
      </c>
      <c r="U82" s="26"/>
      <c r="V82" s="26"/>
      <c r="W82" s="25">
        <v>-1149000</v>
      </c>
      <c r="X82" s="26"/>
      <c r="Y82" s="26"/>
      <c r="Z82" s="25">
        <v>-1863000</v>
      </c>
      <c r="AA82" s="26"/>
      <c r="AB82" s="26"/>
      <c r="AC82" s="25">
        <v>-3421000</v>
      </c>
      <c r="AD82" s="26"/>
      <c r="AE82" s="26"/>
      <c r="AF82" s="25">
        <v>-4927000</v>
      </c>
      <c r="AG82" s="26"/>
      <c r="AH82" s="26"/>
      <c r="AI82" s="26"/>
    </row>
    <row r="83" spans="1:35" ht="13.15" customHeight="1" x14ac:dyDescent="0.25">
      <c r="A83" s="27" t="s">
        <v>68</v>
      </c>
      <c r="B83" s="26"/>
      <c r="C83" s="25">
        <v>-113000</v>
      </c>
      <c r="D83" s="26"/>
      <c r="E83" s="26"/>
      <c r="F83" s="25">
        <v>-200000</v>
      </c>
      <c r="G83" s="26"/>
      <c r="H83" s="26"/>
      <c r="I83" s="25">
        <v>-258000</v>
      </c>
      <c r="J83" s="26"/>
      <c r="K83" s="26"/>
      <c r="L83" s="25">
        <v>-311000</v>
      </c>
      <c r="M83" s="26"/>
      <c r="N83" s="26"/>
      <c r="O83" s="25">
        <v>-384000</v>
      </c>
      <c r="P83" s="26"/>
      <c r="Q83" s="26"/>
      <c r="R83" s="26"/>
      <c r="S83" s="26"/>
      <c r="T83" s="25">
        <v>-552000</v>
      </c>
      <c r="U83" s="26"/>
      <c r="V83" s="26"/>
      <c r="W83" s="25">
        <v>-1000000</v>
      </c>
      <c r="X83" s="26"/>
      <c r="Y83" s="26"/>
      <c r="Z83" s="25">
        <v>-1700000</v>
      </c>
      <c r="AA83" s="26"/>
      <c r="AB83" s="26"/>
      <c r="AC83" s="25">
        <v>-3253000</v>
      </c>
      <c r="AD83" s="26"/>
      <c r="AE83" s="26"/>
      <c r="AF83" s="25">
        <v>-4746000</v>
      </c>
      <c r="AG83" s="26"/>
      <c r="AH83" s="26"/>
      <c r="AI83" s="26"/>
    </row>
    <row r="84" spans="1:35" ht="13.15" customHeight="1" x14ac:dyDescent="0.25">
      <c r="A84" s="27" t="s">
        <v>69</v>
      </c>
      <c r="B84" s="26"/>
      <c r="C84" s="25">
        <v>-5000</v>
      </c>
      <c r="D84" s="26"/>
      <c r="E84" s="26"/>
      <c r="F84" s="25">
        <v>-10000</v>
      </c>
      <c r="G84" s="26"/>
      <c r="H84" s="26"/>
      <c r="I84" s="25">
        <v>-13000</v>
      </c>
      <c r="J84" s="26"/>
      <c r="K84" s="26"/>
      <c r="L84" s="25">
        <v>-29000</v>
      </c>
      <c r="M84" s="26"/>
      <c r="N84" s="26"/>
      <c r="O84" s="25">
        <v>-48000</v>
      </c>
      <c r="P84" s="26"/>
      <c r="Q84" s="26"/>
      <c r="R84" s="26"/>
      <c r="S84" s="26"/>
      <c r="T84" s="25">
        <v>-105000</v>
      </c>
      <c r="U84" s="26"/>
      <c r="V84" s="26"/>
      <c r="W84" s="25">
        <v>-149000</v>
      </c>
      <c r="X84" s="26"/>
      <c r="Y84" s="26"/>
      <c r="Z84" s="25">
        <v>-163000</v>
      </c>
      <c r="AA84" s="26"/>
      <c r="AB84" s="26"/>
      <c r="AC84" s="25">
        <v>-168000</v>
      </c>
      <c r="AD84" s="26"/>
      <c r="AE84" s="26"/>
      <c r="AF84" s="25">
        <v>-181000</v>
      </c>
      <c r="AG84" s="26"/>
      <c r="AH84" s="26"/>
      <c r="AI84" s="26"/>
    </row>
    <row r="85" spans="1:35" ht="25.35" customHeight="1" x14ac:dyDescent="0.25">
      <c r="A85" s="27" t="s">
        <v>70</v>
      </c>
      <c r="B85" s="26"/>
      <c r="C85" s="25">
        <v>432000</v>
      </c>
      <c r="D85" s="26"/>
      <c r="E85" s="26"/>
      <c r="F85" s="25">
        <v>389000</v>
      </c>
      <c r="G85" s="26"/>
      <c r="H85" s="26"/>
      <c r="I85" s="25">
        <v>655000</v>
      </c>
      <c r="J85" s="26"/>
      <c r="K85" s="26"/>
      <c r="L85" s="25">
        <v>842000</v>
      </c>
      <c r="M85" s="26"/>
      <c r="N85" s="26"/>
      <c r="O85" s="25">
        <v>1129000</v>
      </c>
      <c r="P85" s="26"/>
      <c r="Q85" s="26"/>
      <c r="R85" s="26"/>
      <c r="S85" s="26"/>
      <c r="T85" s="25">
        <v>1406000</v>
      </c>
      <c r="U85" s="26"/>
      <c r="V85" s="26"/>
      <c r="W85" s="25">
        <v>862000</v>
      </c>
      <c r="X85" s="26"/>
      <c r="Y85" s="26"/>
      <c r="Z85" s="25">
        <v>676000</v>
      </c>
      <c r="AA85" s="26"/>
      <c r="AB85" s="26"/>
      <c r="AC85" s="25">
        <v>745000</v>
      </c>
      <c r="AD85" s="26"/>
      <c r="AE85" s="26"/>
      <c r="AF85" s="25">
        <v>178000</v>
      </c>
      <c r="AG85" s="26"/>
      <c r="AH85" s="26"/>
      <c r="AI85" s="26"/>
    </row>
    <row r="86" spans="1:35" ht="13.15" customHeight="1" x14ac:dyDescent="0.25">
      <c r="A86" s="27" t="s">
        <v>71</v>
      </c>
      <c r="B86" s="26"/>
      <c r="C86" s="25">
        <v>432000</v>
      </c>
      <c r="D86" s="26"/>
      <c r="E86" s="26"/>
      <c r="F86" s="25">
        <v>389000</v>
      </c>
      <c r="G86" s="26"/>
      <c r="H86" s="26"/>
      <c r="I86" s="25">
        <v>655000</v>
      </c>
      <c r="J86" s="26"/>
      <c r="K86" s="26"/>
      <c r="L86" s="25">
        <v>842000</v>
      </c>
      <c r="M86" s="26"/>
      <c r="N86" s="26"/>
      <c r="O86" s="25">
        <v>1129000</v>
      </c>
      <c r="P86" s="26"/>
      <c r="Q86" s="26"/>
      <c r="R86" s="26"/>
      <c r="S86" s="26"/>
      <c r="T86" s="25">
        <v>1406000</v>
      </c>
      <c r="U86" s="26"/>
      <c r="V86" s="26"/>
      <c r="W86" s="25">
        <v>862000</v>
      </c>
      <c r="X86" s="26"/>
      <c r="Y86" s="26"/>
      <c r="Z86" s="25">
        <v>676000</v>
      </c>
      <c r="AA86" s="26"/>
      <c r="AB86" s="26"/>
      <c r="AC86" s="25">
        <v>745000</v>
      </c>
      <c r="AD86" s="26"/>
      <c r="AE86" s="26"/>
      <c r="AF86" s="25">
        <v>178000</v>
      </c>
      <c r="AG86" s="26"/>
      <c r="AH86" s="26"/>
      <c r="AI86" s="26"/>
    </row>
    <row r="87" spans="1:35" ht="13.15" customHeight="1" x14ac:dyDescent="0.25">
      <c r="A87" s="27" t="s">
        <v>72</v>
      </c>
      <c r="B87" s="26"/>
      <c r="C87" s="25">
        <v>44000</v>
      </c>
      <c r="D87" s="26"/>
      <c r="E87" s="26"/>
      <c r="F87" s="25">
        <v>59000</v>
      </c>
      <c r="G87" s="26"/>
      <c r="H87" s="26"/>
      <c r="I87" s="25">
        <v>90000</v>
      </c>
      <c r="J87" s="26"/>
      <c r="K87" s="26"/>
      <c r="L87" s="25">
        <v>83000</v>
      </c>
      <c r="M87" s="26"/>
      <c r="N87" s="26"/>
      <c r="O87" s="25">
        <v>37000</v>
      </c>
      <c r="P87" s="26"/>
      <c r="Q87" s="26"/>
      <c r="R87" s="26"/>
      <c r="S87" s="26"/>
      <c r="T87" s="25">
        <v>51000</v>
      </c>
      <c r="U87" s="26"/>
      <c r="V87" s="26"/>
      <c r="W87" s="25">
        <v>61000</v>
      </c>
      <c r="X87" s="26"/>
      <c r="Y87" s="26"/>
      <c r="Z87" s="25">
        <v>40000</v>
      </c>
      <c r="AA87" s="26"/>
      <c r="AB87" s="26"/>
      <c r="AC87" s="25">
        <v>38000</v>
      </c>
      <c r="AD87" s="26"/>
      <c r="AE87" s="26"/>
      <c r="AF87" s="25">
        <v>39000</v>
      </c>
      <c r="AG87" s="26"/>
      <c r="AH87" s="26"/>
      <c r="AI87" s="26"/>
    </row>
    <row r="88" spans="1:35" ht="13.15" customHeight="1" x14ac:dyDescent="0.25">
      <c r="A88" s="31" t="s">
        <v>145</v>
      </c>
      <c r="B88" s="29"/>
      <c r="C88" s="25">
        <v>-92000</v>
      </c>
      <c r="D88" s="26"/>
      <c r="E88" s="26"/>
      <c r="F88" s="25">
        <v>-78000</v>
      </c>
      <c r="G88" s="26"/>
      <c r="H88" s="26"/>
      <c r="I88" s="25">
        <v>-77000</v>
      </c>
      <c r="J88" s="26"/>
      <c r="K88" s="26"/>
      <c r="L88" s="25">
        <v>-71000</v>
      </c>
      <c r="M88" s="26"/>
      <c r="N88" s="26"/>
      <c r="O88" s="25">
        <v>-34000</v>
      </c>
      <c r="P88" s="26"/>
      <c r="Q88" s="26"/>
      <c r="R88" s="26"/>
      <c r="S88" s="26"/>
      <c r="T88" s="25">
        <v>-39000</v>
      </c>
      <c r="U88" s="26"/>
      <c r="V88" s="26"/>
      <c r="W88" s="25">
        <v>-65000</v>
      </c>
      <c r="X88" s="26"/>
      <c r="Y88" s="26"/>
      <c r="Z88" s="25">
        <v>-92000</v>
      </c>
      <c r="AA88" s="26"/>
      <c r="AB88" s="26"/>
      <c r="AC88" s="25">
        <v>-141000</v>
      </c>
      <c r="AD88" s="26"/>
      <c r="AE88" s="26"/>
      <c r="AF88" s="25">
        <v>-210000</v>
      </c>
      <c r="AG88" s="26"/>
      <c r="AH88" s="26"/>
      <c r="AI88" s="26"/>
    </row>
    <row r="89" spans="1:35" ht="13.15" customHeight="1" x14ac:dyDescent="0.25">
      <c r="A89" s="27" t="s">
        <v>73</v>
      </c>
      <c r="B89" s="26"/>
      <c r="C89" s="25">
        <v>-48000</v>
      </c>
      <c r="D89" s="26"/>
      <c r="E89" s="26"/>
      <c r="F89" s="25">
        <v>-19000</v>
      </c>
      <c r="G89" s="26"/>
      <c r="H89" s="26"/>
      <c r="I89" s="25">
        <v>13000</v>
      </c>
      <c r="J89" s="26"/>
      <c r="K89" s="26"/>
      <c r="L89" s="25">
        <v>12000</v>
      </c>
      <c r="M89" s="26"/>
      <c r="N89" s="26"/>
      <c r="O89" s="25">
        <v>3000</v>
      </c>
      <c r="P89" s="26"/>
      <c r="Q89" s="26"/>
      <c r="R89" s="26"/>
      <c r="S89" s="26"/>
      <c r="T89" s="25">
        <v>12000</v>
      </c>
      <c r="U89" s="26"/>
      <c r="V89" s="26"/>
      <c r="W89" s="25">
        <v>-4000</v>
      </c>
      <c r="X89" s="26"/>
      <c r="Y89" s="26"/>
      <c r="Z89" s="25">
        <v>-52000</v>
      </c>
      <c r="AA89" s="26"/>
      <c r="AB89" s="26"/>
      <c r="AC89" s="25">
        <v>-103000</v>
      </c>
      <c r="AD89" s="26"/>
      <c r="AE89" s="26"/>
      <c r="AF89" s="25">
        <v>-171000</v>
      </c>
      <c r="AG89" s="26"/>
      <c r="AH89" s="26"/>
      <c r="AI89" s="26"/>
    </row>
    <row r="90" spans="1:35" ht="13.15" customHeight="1" x14ac:dyDescent="0.25">
      <c r="A90" s="27" t="s">
        <v>74</v>
      </c>
      <c r="B90" s="26"/>
      <c r="C90" s="25">
        <v>44000</v>
      </c>
      <c r="D90" s="26"/>
      <c r="E90" s="26"/>
      <c r="F90" s="25">
        <v>7000</v>
      </c>
      <c r="G90" s="26"/>
      <c r="H90" s="26"/>
      <c r="I90" s="25">
        <v>-8000</v>
      </c>
      <c r="J90" s="26"/>
      <c r="K90" s="26"/>
      <c r="L90" s="25">
        <v>47000</v>
      </c>
      <c r="M90" s="26"/>
      <c r="N90" s="26"/>
      <c r="O90" s="25">
        <v>29000</v>
      </c>
      <c r="P90" s="26"/>
      <c r="Q90" s="26"/>
      <c r="R90" s="26"/>
      <c r="S90" s="26"/>
      <c r="T90" s="25">
        <v>79000</v>
      </c>
      <c r="U90" s="26"/>
      <c r="V90" s="26"/>
      <c r="W90" s="25">
        <v>76000</v>
      </c>
      <c r="X90" s="26"/>
      <c r="Y90" s="26"/>
      <c r="Z90" s="25">
        <v>-80000</v>
      </c>
      <c r="AA90" s="26"/>
      <c r="AB90" s="26"/>
      <c r="AC90" s="25">
        <v>-136000</v>
      </c>
      <c r="AD90" s="26"/>
      <c r="AE90" s="26"/>
      <c r="AF90" s="25">
        <v>-118000</v>
      </c>
      <c r="AG90" s="26"/>
      <c r="AH90" s="26"/>
      <c r="AI90" s="26"/>
    </row>
    <row r="91" spans="1:35" ht="13.15" customHeight="1" x14ac:dyDescent="0.25">
      <c r="A91" s="27" t="s">
        <v>75</v>
      </c>
      <c r="B91" s="26"/>
      <c r="C91" s="25">
        <v>428000</v>
      </c>
      <c r="D91" s="26"/>
      <c r="E91" s="26"/>
      <c r="F91" s="25">
        <v>377000</v>
      </c>
      <c r="G91" s="26"/>
      <c r="H91" s="26"/>
      <c r="I91" s="25">
        <v>660000</v>
      </c>
      <c r="J91" s="26"/>
      <c r="K91" s="26"/>
      <c r="L91" s="25">
        <v>901000</v>
      </c>
      <c r="M91" s="26"/>
      <c r="N91" s="26"/>
      <c r="O91" s="25">
        <v>1161000</v>
      </c>
      <c r="P91" s="26"/>
      <c r="Q91" s="26"/>
      <c r="R91" s="26"/>
      <c r="S91" s="26"/>
      <c r="T91" s="25">
        <v>1497000</v>
      </c>
      <c r="U91" s="26"/>
      <c r="V91" s="26"/>
      <c r="W91" s="25">
        <v>934000</v>
      </c>
      <c r="X91" s="26"/>
      <c r="Y91" s="26"/>
      <c r="Z91" s="25">
        <v>544000</v>
      </c>
      <c r="AA91" s="26"/>
      <c r="AB91" s="26"/>
      <c r="AC91" s="25">
        <v>506000</v>
      </c>
      <c r="AD91" s="26"/>
      <c r="AE91" s="26"/>
      <c r="AF91" s="25">
        <v>-111000</v>
      </c>
      <c r="AG91" s="26"/>
      <c r="AH91" s="26"/>
      <c r="AI91" s="26"/>
    </row>
    <row r="92" spans="1:35" s="24" customFormat="1" ht="13.15" customHeight="1" x14ac:dyDescent="0.25">
      <c r="A92" s="31" t="s">
        <v>76</v>
      </c>
      <c r="B92" s="29"/>
      <c r="C92" s="28">
        <v>-95000</v>
      </c>
      <c r="D92" s="29"/>
      <c r="E92" s="29"/>
      <c r="F92" s="28">
        <v>-187000</v>
      </c>
      <c r="G92" s="29"/>
      <c r="H92" s="29"/>
      <c r="I92" s="28">
        <v>-184000</v>
      </c>
      <c r="J92" s="29"/>
      <c r="K92" s="29"/>
      <c r="L92" s="28">
        <v>-247000</v>
      </c>
      <c r="M92" s="29"/>
      <c r="N92" s="29"/>
      <c r="O92" s="28">
        <v>-253000</v>
      </c>
      <c r="P92" s="29"/>
      <c r="Q92" s="29"/>
      <c r="R92" s="29"/>
      <c r="S92" s="29"/>
      <c r="T92" s="28">
        <v>-352000</v>
      </c>
      <c r="U92" s="29"/>
      <c r="V92" s="29"/>
      <c r="W92" s="28">
        <v>-291000</v>
      </c>
      <c r="X92" s="29"/>
      <c r="Y92" s="29"/>
      <c r="Z92" s="28">
        <v>-428000</v>
      </c>
      <c r="AA92" s="29"/>
      <c r="AB92" s="29"/>
      <c r="AC92" s="28">
        <v>-161000</v>
      </c>
      <c r="AD92" s="29"/>
      <c r="AE92" s="29"/>
      <c r="AF92" s="28">
        <v>-167000</v>
      </c>
      <c r="AG92" s="29"/>
      <c r="AH92" s="29"/>
      <c r="AI92" s="29"/>
    </row>
    <row r="93" spans="1:35" ht="13.15" customHeight="1" x14ac:dyDescent="0.25">
      <c r="A93" s="27" t="s">
        <v>77</v>
      </c>
      <c r="B93" s="26"/>
      <c r="C93" s="25">
        <v>333000</v>
      </c>
      <c r="D93" s="26"/>
      <c r="E93" s="26"/>
      <c r="F93" s="25">
        <v>190000</v>
      </c>
      <c r="G93" s="26"/>
      <c r="H93" s="26"/>
      <c r="I93" s="25">
        <v>476000</v>
      </c>
      <c r="J93" s="26"/>
      <c r="K93" s="26"/>
      <c r="L93" s="25">
        <v>654000</v>
      </c>
      <c r="M93" s="26"/>
      <c r="N93" s="26"/>
      <c r="O93" s="25">
        <v>908000</v>
      </c>
      <c r="P93" s="26"/>
      <c r="Q93" s="26"/>
      <c r="R93" s="26"/>
      <c r="S93" s="26"/>
      <c r="T93" s="25">
        <v>1145000</v>
      </c>
      <c r="U93" s="26"/>
      <c r="V93" s="26"/>
      <c r="W93" s="25">
        <v>643000</v>
      </c>
      <c r="X93" s="26"/>
      <c r="Y93" s="26"/>
      <c r="Z93" s="25">
        <v>116000</v>
      </c>
      <c r="AA93" s="26"/>
      <c r="AB93" s="26"/>
      <c r="AC93" s="25">
        <v>345000</v>
      </c>
      <c r="AD93" s="26"/>
      <c r="AE93" s="26"/>
      <c r="AF93" s="25">
        <v>-278000</v>
      </c>
      <c r="AG93" s="26"/>
      <c r="AH93" s="26"/>
      <c r="AI93" s="26"/>
    </row>
    <row r="94" spans="1:35" ht="13.15" customHeight="1" x14ac:dyDescent="0.25">
      <c r="A94" s="27" t="s">
        <v>78</v>
      </c>
      <c r="B94" s="26"/>
      <c r="C94" s="30" t="s">
        <v>20</v>
      </c>
      <c r="D94" s="26"/>
      <c r="E94" s="26"/>
      <c r="F94" s="25">
        <v>0</v>
      </c>
      <c r="G94" s="26"/>
      <c r="H94" s="26"/>
      <c r="I94" s="25">
        <v>0</v>
      </c>
      <c r="J94" s="26"/>
      <c r="K94" s="26"/>
      <c r="L94" s="25">
        <v>-9000</v>
      </c>
      <c r="M94" s="26"/>
      <c r="N94" s="26"/>
      <c r="O94" s="25">
        <v>-6000</v>
      </c>
      <c r="P94" s="26"/>
      <c r="Q94" s="26"/>
      <c r="R94" s="26"/>
      <c r="S94" s="26"/>
      <c r="T94" s="25">
        <v>7000</v>
      </c>
      <c r="U94" s="26"/>
      <c r="V94" s="26"/>
      <c r="W94" s="25">
        <v>-12000</v>
      </c>
      <c r="X94" s="26"/>
      <c r="Y94" s="26"/>
      <c r="Z94" s="25">
        <v>-155000</v>
      </c>
      <c r="AA94" s="26"/>
      <c r="AB94" s="26"/>
      <c r="AC94" s="25">
        <v>-71000</v>
      </c>
      <c r="AD94" s="26"/>
      <c r="AE94" s="26"/>
      <c r="AF94" s="25">
        <v>37000</v>
      </c>
      <c r="AG94" s="26"/>
      <c r="AH94" s="26"/>
      <c r="AI94" s="26"/>
    </row>
    <row r="95" spans="1:35" ht="13.15" customHeight="1" x14ac:dyDescent="0.25">
      <c r="A95" s="27" t="s">
        <v>79</v>
      </c>
      <c r="B95" s="26"/>
      <c r="C95" s="25">
        <v>26000</v>
      </c>
      <c r="D95" s="26"/>
      <c r="E95" s="26"/>
      <c r="F95" s="25">
        <v>0</v>
      </c>
      <c r="G95" s="26"/>
      <c r="H95" s="26"/>
      <c r="I95" s="25">
        <v>0</v>
      </c>
      <c r="J95" s="26"/>
      <c r="K95" s="26"/>
      <c r="L95" s="30" t="s">
        <v>20</v>
      </c>
      <c r="M95" s="26"/>
      <c r="N95" s="26"/>
      <c r="O95" s="30" t="s">
        <v>20</v>
      </c>
      <c r="P95" s="26"/>
      <c r="Q95" s="26"/>
      <c r="R95" s="26"/>
      <c r="S95" s="26"/>
      <c r="T95" s="30" t="s">
        <v>20</v>
      </c>
      <c r="U95" s="26"/>
      <c r="V95" s="26"/>
      <c r="W95" s="30" t="s">
        <v>20</v>
      </c>
      <c r="X95" s="26"/>
      <c r="Y95" s="26"/>
      <c r="Z95" s="30" t="s">
        <v>20</v>
      </c>
      <c r="AA95" s="26"/>
      <c r="AB95" s="26"/>
      <c r="AC95" s="30" t="s">
        <v>20</v>
      </c>
      <c r="AD95" s="26"/>
      <c r="AE95" s="26"/>
      <c r="AF95" s="30" t="s">
        <v>20</v>
      </c>
      <c r="AG95" s="26"/>
      <c r="AH95" s="26"/>
      <c r="AI95" s="26"/>
    </row>
    <row r="96" spans="1:35" ht="13.15" customHeight="1" x14ac:dyDescent="0.25">
      <c r="A96" s="27" t="s">
        <v>80</v>
      </c>
      <c r="B96" s="26"/>
      <c r="C96" s="28">
        <v>359000</v>
      </c>
      <c r="D96" s="29"/>
      <c r="E96" s="29"/>
      <c r="F96" s="28">
        <v>190000</v>
      </c>
      <c r="G96" s="29"/>
      <c r="H96" s="29"/>
      <c r="I96" s="28">
        <v>476000</v>
      </c>
      <c r="J96" s="29"/>
      <c r="K96" s="29"/>
      <c r="L96" s="28">
        <v>645000</v>
      </c>
      <c r="M96" s="29"/>
      <c r="N96" s="29"/>
      <c r="O96" s="28">
        <v>902000</v>
      </c>
      <c r="P96" s="29"/>
      <c r="Q96" s="29"/>
      <c r="R96" s="29"/>
      <c r="S96" s="29"/>
      <c r="T96" s="28">
        <v>1152000</v>
      </c>
      <c r="U96" s="29"/>
      <c r="V96" s="29"/>
      <c r="W96" s="28">
        <v>631000</v>
      </c>
      <c r="X96" s="29"/>
      <c r="Y96" s="29"/>
      <c r="Z96" s="28">
        <v>-39000</v>
      </c>
      <c r="AA96" s="29"/>
      <c r="AB96" s="29"/>
      <c r="AC96" s="28">
        <v>274000</v>
      </c>
      <c r="AD96" s="29"/>
      <c r="AE96" s="29"/>
      <c r="AF96" s="28">
        <v>-241000</v>
      </c>
      <c r="AG96" s="29"/>
      <c r="AH96" s="29"/>
      <c r="AI96" s="29"/>
    </row>
    <row r="97" spans="1:35" ht="13.1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ht="13.15" customHeight="1" x14ac:dyDescent="0.25">
      <c r="A98" s="27" t="s">
        <v>81</v>
      </c>
      <c r="B98" s="26"/>
      <c r="C98" s="25">
        <v>0</v>
      </c>
      <c r="D98" s="26"/>
      <c r="E98" s="26"/>
      <c r="F98" s="25">
        <v>0</v>
      </c>
      <c r="G98" s="26"/>
      <c r="H98" s="26"/>
      <c r="I98" s="25">
        <v>0</v>
      </c>
      <c r="J98" s="26"/>
      <c r="K98" s="26"/>
      <c r="L98" s="25">
        <v>0</v>
      </c>
      <c r="M98" s="26"/>
      <c r="N98" s="26"/>
      <c r="O98" s="25">
        <v>0</v>
      </c>
      <c r="P98" s="26"/>
      <c r="Q98" s="26"/>
      <c r="R98" s="26"/>
      <c r="S98" s="26"/>
      <c r="T98" s="25">
        <v>0</v>
      </c>
      <c r="U98" s="26"/>
      <c r="V98" s="26"/>
      <c r="W98" s="25">
        <v>0</v>
      </c>
      <c r="X98" s="26"/>
      <c r="Y98" s="26"/>
      <c r="Z98" s="25">
        <v>0</v>
      </c>
      <c r="AA98" s="26"/>
      <c r="AB98" s="26"/>
      <c r="AC98" s="25">
        <v>0</v>
      </c>
      <c r="AD98" s="26"/>
      <c r="AE98" s="26"/>
      <c r="AF98" s="25">
        <v>0</v>
      </c>
      <c r="AG98" s="26"/>
      <c r="AH98" s="26"/>
      <c r="AI98" s="26"/>
    </row>
    <row r="101" spans="1:35" x14ac:dyDescent="0.25">
      <c r="B101" s="10" t="s">
        <v>149</v>
      </c>
      <c r="E101" s="10">
        <v>2005</v>
      </c>
      <c r="H101" s="12">
        <v>2006</v>
      </c>
      <c r="K101" s="12">
        <v>2007</v>
      </c>
      <c r="N101" s="12">
        <v>2008</v>
      </c>
      <c r="S101" s="12">
        <v>2009</v>
      </c>
      <c r="V101" s="12">
        <v>2010</v>
      </c>
      <c r="Y101" s="12">
        <v>2011</v>
      </c>
      <c r="AB101" s="12">
        <v>2012</v>
      </c>
      <c r="AE101" s="12">
        <v>2013</v>
      </c>
      <c r="AH101" s="12">
        <v>2014</v>
      </c>
    </row>
    <row r="102" spans="1:35" x14ac:dyDescent="0.25">
      <c r="B102" s="10" t="s">
        <v>146</v>
      </c>
      <c r="E102" s="46">
        <f>C18/1000000</f>
        <v>2</v>
      </c>
      <c r="F102" s="46"/>
      <c r="G102" s="46"/>
      <c r="H102" s="46">
        <f>F18/1000000</f>
        <v>2.0190000000000001</v>
      </c>
      <c r="I102" s="46"/>
      <c r="J102" s="46"/>
      <c r="K102" s="46">
        <f>I18/1000000</f>
        <v>3.1120000000000001</v>
      </c>
      <c r="L102" s="46"/>
      <c r="M102" s="46"/>
      <c r="N102" s="46">
        <f>L18/1000000</f>
        <v>3.7269999999999999</v>
      </c>
      <c r="O102" s="46"/>
      <c r="P102" s="46"/>
      <c r="Q102" s="46"/>
      <c r="R102" s="46"/>
      <c r="S102" s="46">
        <f>O18/1000000</f>
        <v>6.3659999999999997</v>
      </c>
      <c r="T102" s="46"/>
      <c r="U102" s="46"/>
      <c r="V102" s="46">
        <f>T18/1000000</f>
        <v>8.7620000000000005</v>
      </c>
      <c r="W102" s="46"/>
      <c r="X102" s="46"/>
      <c r="Y102" s="46">
        <f>W18/1000000</f>
        <v>9.5760000000000005</v>
      </c>
      <c r="Z102" s="46"/>
      <c r="AA102" s="46"/>
      <c r="AB102" s="46">
        <f>Z18/1000000</f>
        <v>11.448</v>
      </c>
      <c r="AC102" s="46"/>
      <c r="AD102" s="46"/>
      <c r="AE102" s="46">
        <f>AC18/1000000</f>
        <v>12.446999999999999</v>
      </c>
      <c r="AF102" s="46"/>
      <c r="AG102" s="46"/>
      <c r="AH102" s="46">
        <f>AF18/1000000</f>
        <v>17.416</v>
      </c>
    </row>
    <row r="103" spans="1:35" x14ac:dyDescent="0.25">
      <c r="B103" s="10" t="s">
        <v>152</v>
      </c>
      <c r="E103" s="46">
        <f>E107+E108-E102-E104-E105</f>
        <v>-1.0409999999999999</v>
      </c>
      <c r="F103" s="46"/>
      <c r="G103" s="46"/>
      <c r="H103" s="46">
        <f>H107+H108-H102-H104-H105</f>
        <v>-1.331</v>
      </c>
      <c r="I103" s="46"/>
      <c r="J103" s="46"/>
      <c r="K103" s="46">
        <f>K107+K108-K102-K104-K105</f>
        <v>-1.9540000000000002</v>
      </c>
      <c r="L103" s="46"/>
      <c r="M103" s="46"/>
      <c r="N103" s="46">
        <f>N107+N108-N102-N104-N105</f>
        <v>-2.8029999999999999</v>
      </c>
      <c r="O103" s="46"/>
      <c r="P103" s="46"/>
      <c r="Q103" s="46"/>
      <c r="R103" s="46"/>
      <c r="S103" s="46">
        <f>S107+S108-S102-S104-S105</f>
        <v>-4.8730000000000002</v>
      </c>
      <c r="T103" s="46"/>
      <c r="U103" s="46"/>
      <c r="V103" s="46">
        <f>V107+V108-V102-V104-V105</f>
        <v>-6.3070000000000004</v>
      </c>
      <c r="W103" s="46"/>
      <c r="X103" s="46"/>
      <c r="Y103" s="46">
        <f>Y107+Y108-Y102-Y104-Y105</f>
        <v>-8.1920000000000002</v>
      </c>
      <c r="Z103" s="46"/>
      <c r="AA103" s="46"/>
      <c r="AB103" s="46">
        <f>AB107+AB108-AB102-AB104-AB105</f>
        <v>-10.685</v>
      </c>
      <c r="AC103" s="46"/>
      <c r="AD103" s="46"/>
      <c r="AE103" s="46">
        <f>AE107+AE108-AE102-AE104-AE105</f>
        <v>-13.054</v>
      </c>
      <c r="AF103" s="46"/>
      <c r="AG103" s="46"/>
      <c r="AH103" s="46">
        <f>AH107+AH108-AH102-AH104-AH105</f>
        <v>-17.364000000000001</v>
      </c>
    </row>
    <row r="104" spans="1:35" x14ac:dyDescent="0.25">
      <c r="B104" s="10" t="s">
        <v>150</v>
      </c>
      <c r="E104" s="46">
        <f>(C23+C28)/1000000</f>
        <v>0.50700000000000001</v>
      </c>
      <c r="F104" s="46"/>
      <c r="G104" s="46"/>
      <c r="H104" s="46">
        <f>(F23+F28)/1000000</f>
        <v>0.65200000000000002</v>
      </c>
      <c r="I104" s="46"/>
      <c r="J104" s="46"/>
      <c r="K104" s="46">
        <f>(I23+I28)/1000000</f>
        <v>0.79200000000000004</v>
      </c>
      <c r="L104" s="46"/>
      <c r="M104" s="46"/>
      <c r="N104" s="46">
        <f>(L23+L28)/1000000</f>
        <v>1.452</v>
      </c>
      <c r="O104" s="46"/>
      <c r="P104" s="46"/>
      <c r="Q104" s="46"/>
      <c r="R104" s="46"/>
      <c r="S104" s="46">
        <f>(O23+O28)/1000000</f>
        <v>3.0910000000000002</v>
      </c>
      <c r="T104" s="46"/>
      <c r="U104" s="46"/>
      <c r="V104" s="46">
        <f>(T23+T28)/1000000</f>
        <v>4.3259999999999996</v>
      </c>
      <c r="W104" s="46"/>
      <c r="X104" s="46"/>
      <c r="Y104" s="46">
        <f>(W23+W28)/1000000</f>
        <v>7.0190000000000001</v>
      </c>
      <c r="Z104" s="46"/>
      <c r="AA104" s="46"/>
      <c r="AB104" s="46">
        <f>(Z23+Z28)/1000000</f>
        <v>10.337</v>
      </c>
      <c r="AC104" s="46"/>
      <c r="AD104" s="46"/>
      <c r="AE104" s="46">
        <f>(AC23+AC28)/1000000</f>
        <v>14.249000000000001</v>
      </c>
      <c r="AF104" s="46"/>
      <c r="AG104" s="46"/>
      <c r="AH104" s="46">
        <f>(AF23+AF28)/1000000</f>
        <v>21.05</v>
      </c>
    </row>
    <row r="105" spans="1:35" x14ac:dyDescent="0.25">
      <c r="B105" s="10" t="s">
        <v>151</v>
      </c>
      <c r="E105" s="46">
        <f>C29/1000000</f>
        <v>0.26</v>
      </c>
      <c r="F105" s="46"/>
      <c r="G105" s="46"/>
      <c r="H105" s="46">
        <f>F29/1000000</f>
        <v>0.33800000000000002</v>
      </c>
      <c r="I105" s="46"/>
      <c r="J105" s="46"/>
      <c r="K105" s="46">
        <f>I29/1000000</f>
        <v>0.52900000000000003</v>
      </c>
      <c r="L105" s="46"/>
      <c r="M105" s="46"/>
      <c r="N105" s="46">
        <f>L29/1000000</f>
        <v>0.70499999999999996</v>
      </c>
      <c r="O105" s="46"/>
      <c r="P105" s="46"/>
      <c r="Q105" s="46"/>
      <c r="R105" s="46"/>
      <c r="S105" s="46">
        <f>O29/1000000</f>
        <v>0.92500000000000004</v>
      </c>
      <c r="T105" s="46"/>
      <c r="U105" s="46"/>
      <c r="V105" s="46">
        <f>T29/1000000</f>
        <v>0.72399999999999998</v>
      </c>
      <c r="W105" s="46"/>
      <c r="X105" s="46"/>
      <c r="Y105" s="46">
        <f>W29/1000000</f>
        <v>0.76900000000000002</v>
      </c>
      <c r="Z105" s="46"/>
      <c r="AA105" s="46"/>
      <c r="AB105" s="46">
        <f>Z29/1000000</f>
        <v>0.92200000000000004</v>
      </c>
      <c r="AC105" s="46"/>
      <c r="AD105" s="46"/>
      <c r="AE105" s="46">
        <f>AC29/1000000</f>
        <v>1.2849999999999999</v>
      </c>
      <c r="AF105" s="46"/>
      <c r="AG105" s="46"/>
      <c r="AH105" s="46">
        <f>AF29/1000000</f>
        <v>2.1280000000000001</v>
      </c>
    </row>
    <row r="106" spans="1:35" x14ac:dyDescent="0.25"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</row>
    <row r="107" spans="1:35" x14ac:dyDescent="0.25">
      <c r="B107" s="10" t="s">
        <v>147</v>
      </c>
      <c r="E107" s="46">
        <f>C44/1000000</f>
        <v>1.48</v>
      </c>
      <c r="F107" s="46"/>
      <c r="G107" s="46"/>
      <c r="H107" s="46">
        <f>F44/1000000</f>
        <v>1.2470000000000001</v>
      </c>
      <c r="I107" s="46"/>
      <c r="J107" s="46"/>
      <c r="K107" s="46">
        <f>I44/1000000</f>
        <v>1.282</v>
      </c>
      <c r="L107" s="46"/>
      <c r="M107" s="46"/>
      <c r="N107" s="46">
        <f>L44/1000000</f>
        <v>0.40899999999999997</v>
      </c>
      <c r="O107" s="46"/>
      <c r="P107" s="46"/>
      <c r="Q107" s="46"/>
      <c r="R107" s="46"/>
      <c r="S107" s="46">
        <f>O44/1000000</f>
        <v>0.252</v>
      </c>
      <c r="T107" s="46"/>
      <c r="U107" s="46"/>
      <c r="V107" s="46">
        <f>T44/1000000</f>
        <v>0.64100000000000001</v>
      </c>
      <c r="W107" s="46"/>
      <c r="X107" s="46"/>
      <c r="Y107" s="46">
        <f>W44/1000000</f>
        <v>1.415</v>
      </c>
      <c r="Z107" s="46"/>
      <c r="AA107" s="46"/>
      <c r="AB107" s="46">
        <f>Z44/1000000</f>
        <v>3.83</v>
      </c>
      <c r="AC107" s="46"/>
      <c r="AD107" s="46"/>
      <c r="AE107" s="46">
        <f>AC44/1000000</f>
        <v>5.181</v>
      </c>
      <c r="AF107" s="46"/>
      <c r="AG107" s="46"/>
      <c r="AH107" s="46">
        <f>AF44/1000000</f>
        <v>12.489000000000001</v>
      </c>
    </row>
    <row r="108" spans="1:35" x14ac:dyDescent="0.25">
      <c r="B108" s="10" t="s">
        <v>148</v>
      </c>
      <c r="E108" s="46">
        <f>C53/1000000</f>
        <v>0.246</v>
      </c>
      <c r="F108" s="46"/>
      <c r="G108" s="46"/>
      <c r="H108" s="46">
        <f>F53/1000000</f>
        <v>0.43099999999999999</v>
      </c>
      <c r="I108" s="46"/>
      <c r="J108" s="46"/>
      <c r="K108" s="46">
        <f>I53/1000000</f>
        <v>1.1970000000000001</v>
      </c>
      <c r="L108" s="46"/>
      <c r="M108" s="46"/>
      <c r="N108" s="46">
        <f>L53/1000000</f>
        <v>2.6720000000000002</v>
      </c>
      <c r="O108" s="46"/>
      <c r="P108" s="46"/>
      <c r="Q108" s="46"/>
      <c r="R108" s="46"/>
      <c r="S108" s="46">
        <f>O53/1000000</f>
        <v>5.2569999999999997</v>
      </c>
      <c r="T108" s="46"/>
      <c r="U108" s="46"/>
      <c r="V108" s="46">
        <f>T53/1000000</f>
        <v>6.8639999999999999</v>
      </c>
      <c r="W108" s="46"/>
      <c r="X108" s="46"/>
      <c r="Y108" s="46">
        <f>W53/1000000</f>
        <v>7.7569999999999997</v>
      </c>
      <c r="Z108" s="46"/>
      <c r="AA108" s="46"/>
      <c r="AB108" s="46">
        <f>Z53/1000000</f>
        <v>8.1920000000000002</v>
      </c>
      <c r="AC108" s="46"/>
      <c r="AD108" s="46"/>
      <c r="AE108" s="46">
        <f>AC53/1000000</f>
        <v>9.7460000000000004</v>
      </c>
      <c r="AF108" s="46"/>
      <c r="AG108" s="46"/>
      <c r="AH108" s="46">
        <f>AF53/1000000</f>
        <v>10.741</v>
      </c>
    </row>
    <row r="109" spans="1:35" x14ac:dyDescent="0.25"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</row>
    <row r="110" spans="1:35" x14ac:dyDescent="0.25">
      <c r="B110" s="10" t="s">
        <v>153</v>
      </c>
      <c r="E110" s="46">
        <f>C77/1000000</f>
        <v>8.49</v>
      </c>
      <c r="F110" s="46"/>
      <c r="G110" s="46"/>
      <c r="H110" s="46">
        <f>F77/1000000</f>
        <v>10.711</v>
      </c>
      <c r="I110" s="46"/>
      <c r="J110" s="46"/>
      <c r="K110" s="46">
        <f>I77/1000000</f>
        <v>14.835000000000001</v>
      </c>
      <c r="L110" s="46"/>
      <c r="M110" s="46"/>
      <c r="N110" s="46">
        <f>L77/1000000</f>
        <v>19.166</v>
      </c>
      <c r="O110" s="46"/>
      <c r="P110" s="46"/>
      <c r="Q110" s="46"/>
      <c r="R110" s="46"/>
      <c r="S110" s="46">
        <f>O77/1000000</f>
        <v>24.509</v>
      </c>
      <c r="T110" s="46"/>
      <c r="U110" s="46"/>
      <c r="V110" s="46">
        <f>T77/1000000</f>
        <v>34.204000000000001</v>
      </c>
      <c r="W110" s="46"/>
      <c r="X110" s="46"/>
      <c r="Y110" s="46">
        <f>W77/1000000</f>
        <v>48.076999999999998</v>
      </c>
      <c r="Z110" s="46"/>
      <c r="AA110" s="46"/>
      <c r="AB110" s="46">
        <f>Z77/1000000</f>
        <v>61.093000000000004</v>
      </c>
      <c r="AC110" s="46"/>
      <c r="AD110" s="46"/>
      <c r="AE110" s="46">
        <f>AC77/1000000</f>
        <v>74.451999999999998</v>
      </c>
      <c r="AF110" s="46"/>
      <c r="AG110" s="46"/>
      <c r="AH110" s="46">
        <f>AF77/1000000</f>
        <v>88.988</v>
      </c>
    </row>
    <row r="111" spans="1:35" x14ac:dyDescent="0.25">
      <c r="B111" s="10" t="s">
        <v>154</v>
      </c>
      <c r="E111" s="46">
        <f>C96/1000000</f>
        <v>0.35899999999999999</v>
      </c>
      <c r="F111" s="46"/>
      <c r="G111" s="46"/>
      <c r="H111" s="46">
        <f>F96/1000000</f>
        <v>0.19</v>
      </c>
      <c r="I111" s="46"/>
      <c r="J111" s="46"/>
      <c r="K111" s="46">
        <f>I96/1000000</f>
        <v>0.47599999999999998</v>
      </c>
      <c r="L111" s="46"/>
      <c r="M111" s="46"/>
      <c r="N111" s="46">
        <f>L96/1000000</f>
        <v>0.64500000000000002</v>
      </c>
      <c r="O111" s="46"/>
      <c r="P111" s="46"/>
      <c r="Q111" s="46"/>
      <c r="R111" s="46"/>
      <c r="S111" s="46">
        <f>O96/1000000</f>
        <v>0.90200000000000002</v>
      </c>
      <c r="T111" s="46"/>
      <c r="U111" s="46"/>
      <c r="V111" s="46">
        <f>T96/1000000</f>
        <v>1.1519999999999999</v>
      </c>
      <c r="W111" s="46"/>
      <c r="X111" s="46"/>
      <c r="Y111" s="46">
        <f>W96/1000000</f>
        <v>0.63100000000000001</v>
      </c>
      <c r="Z111" s="46"/>
      <c r="AA111" s="46"/>
      <c r="AB111" s="46">
        <f>Z96/1000000</f>
        <v>-3.9E-2</v>
      </c>
      <c r="AC111" s="46"/>
      <c r="AD111" s="46"/>
      <c r="AE111" s="46">
        <f>AC96/1000000</f>
        <v>0.27400000000000002</v>
      </c>
      <c r="AF111" s="46"/>
      <c r="AG111" s="46"/>
      <c r="AH111" s="46">
        <f>AF96/1000000</f>
        <v>-0.24099999999999999</v>
      </c>
    </row>
    <row r="112" spans="1:35" x14ac:dyDescent="0.25">
      <c r="B112" s="10" t="s">
        <v>155</v>
      </c>
      <c r="E112" s="10">
        <v>0</v>
      </c>
    </row>
  </sheetData>
  <mergeCells count="1024">
    <mergeCell ref="B1:R1"/>
    <mergeCell ref="S1:AI1"/>
    <mergeCell ref="A2:Q2"/>
    <mergeCell ref="AI2:AI3"/>
    <mergeCell ref="A3:AH3"/>
    <mergeCell ref="O4:S4"/>
    <mergeCell ref="T4:V4"/>
    <mergeCell ref="W4:Y4"/>
    <mergeCell ref="Z4:AB4"/>
    <mergeCell ref="AC4:AE4"/>
    <mergeCell ref="A4:B4"/>
    <mergeCell ref="C4:E4"/>
    <mergeCell ref="F4:H4"/>
    <mergeCell ref="I4:K4"/>
    <mergeCell ref="L4:N4"/>
    <mergeCell ref="O5:O6"/>
    <mergeCell ref="P5:S5"/>
    <mergeCell ref="T5:T6"/>
    <mergeCell ref="U5:V5"/>
    <mergeCell ref="W5:W6"/>
    <mergeCell ref="X5:Y5"/>
    <mergeCell ref="AF4:AI4"/>
    <mergeCell ref="A5:B6"/>
    <mergeCell ref="C5:C6"/>
    <mergeCell ref="D5:E5"/>
    <mergeCell ref="F5:F6"/>
    <mergeCell ref="G5:H5"/>
    <mergeCell ref="I5:I6"/>
    <mergeCell ref="J5:K5"/>
    <mergeCell ref="L5:L6"/>
    <mergeCell ref="M5:N5"/>
    <mergeCell ref="AD6:AE6"/>
    <mergeCell ref="AG6:AI6"/>
    <mergeCell ref="Z5:Z6"/>
    <mergeCell ref="AA5:AB5"/>
    <mergeCell ref="AC5:AC6"/>
    <mergeCell ref="AD5:AE5"/>
    <mergeCell ref="AF5:AF6"/>
    <mergeCell ref="L7:M10"/>
    <mergeCell ref="AG5:AI5"/>
    <mergeCell ref="D6:E6"/>
    <mergeCell ref="G6:H6"/>
    <mergeCell ref="J6:K6"/>
    <mergeCell ref="M6:N6"/>
    <mergeCell ref="P6:S6"/>
    <mergeCell ref="U6:V6"/>
    <mergeCell ref="X6:Y6"/>
    <mergeCell ref="AA6:AB6"/>
    <mergeCell ref="AH10:AI10"/>
    <mergeCell ref="O7:P10"/>
    <mergeCell ref="Q7:S7"/>
    <mergeCell ref="T7:U10"/>
    <mergeCell ref="W7:X10"/>
    <mergeCell ref="Z7:AA10"/>
    <mergeCell ref="AF7:AG10"/>
    <mergeCell ref="AH7:AI7"/>
    <mergeCell ref="A13:B13"/>
    <mergeCell ref="C13:E13"/>
    <mergeCell ref="F13:H13"/>
    <mergeCell ref="I13:K13"/>
    <mergeCell ref="L13:N13"/>
    <mergeCell ref="AF11:AI11"/>
    <mergeCell ref="A12:B12"/>
    <mergeCell ref="C12:E12"/>
    <mergeCell ref="F12:H12"/>
    <mergeCell ref="I12:K12"/>
    <mergeCell ref="A8:B8"/>
    <mergeCell ref="Q8:S8"/>
    <mergeCell ref="AH8:AI8"/>
    <mergeCell ref="A9:B9"/>
    <mergeCell ref="Q9:S9"/>
    <mergeCell ref="AH9:AI9"/>
    <mergeCell ref="A10:B10"/>
    <mergeCell ref="Q10:S10"/>
    <mergeCell ref="A11:B11"/>
    <mergeCell ref="C11:E11"/>
    <mergeCell ref="F11:H11"/>
    <mergeCell ref="I11:K11"/>
    <mergeCell ref="L11:N11"/>
    <mergeCell ref="AC7:AD10"/>
    <mergeCell ref="A7:B7"/>
    <mergeCell ref="C7:D10"/>
    <mergeCell ref="F7:G10"/>
    <mergeCell ref="I7:J10"/>
    <mergeCell ref="O13:S13"/>
    <mergeCell ref="T13:V13"/>
    <mergeCell ref="W13:Y13"/>
    <mergeCell ref="Z13:AB13"/>
    <mergeCell ref="AC13:AE13"/>
    <mergeCell ref="AF13:AI13"/>
    <mergeCell ref="AF12:AI12"/>
    <mergeCell ref="O11:S11"/>
    <mergeCell ref="T11:V11"/>
    <mergeCell ref="W11:Y11"/>
    <mergeCell ref="Z11:AB11"/>
    <mergeCell ref="AC11:AE11"/>
    <mergeCell ref="L12:N12"/>
    <mergeCell ref="O12:S12"/>
    <mergeCell ref="T12:V12"/>
    <mergeCell ref="W12:Y12"/>
    <mergeCell ref="Z12:AB12"/>
    <mergeCell ref="AC12:AE12"/>
    <mergeCell ref="O15:S15"/>
    <mergeCell ref="T15:V15"/>
    <mergeCell ref="W15:Y15"/>
    <mergeCell ref="Z15:AB15"/>
    <mergeCell ref="AC15:AE15"/>
    <mergeCell ref="L16:N16"/>
    <mergeCell ref="O16:S16"/>
    <mergeCell ref="T16:V16"/>
    <mergeCell ref="W16:Y16"/>
    <mergeCell ref="Z16:AB16"/>
    <mergeCell ref="AC16:AE16"/>
    <mergeCell ref="AF15:AI15"/>
    <mergeCell ref="A16:B16"/>
    <mergeCell ref="C16:E16"/>
    <mergeCell ref="F16:H16"/>
    <mergeCell ref="I16:K16"/>
    <mergeCell ref="AF14:AI14"/>
    <mergeCell ref="L14:N14"/>
    <mergeCell ref="O14:S14"/>
    <mergeCell ref="T14:V14"/>
    <mergeCell ref="W14:Y14"/>
    <mergeCell ref="Z14:AB14"/>
    <mergeCell ref="AC14:AE14"/>
    <mergeCell ref="A15:B15"/>
    <mergeCell ref="C15:E15"/>
    <mergeCell ref="F15:H15"/>
    <mergeCell ref="I15:K15"/>
    <mergeCell ref="L15:N15"/>
    <mergeCell ref="A14:B14"/>
    <mergeCell ref="C14:E14"/>
    <mergeCell ref="F14:H14"/>
    <mergeCell ref="I14:K14"/>
    <mergeCell ref="O17:S17"/>
    <mergeCell ref="T17:V17"/>
    <mergeCell ref="W17:Y17"/>
    <mergeCell ref="Z17:AB17"/>
    <mergeCell ref="AC17:AE17"/>
    <mergeCell ref="A18:B18"/>
    <mergeCell ref="C18:E18"/>
    <mergeCell ref="F18:H18"/>
    <mergeCell ref="I18:K18"/>
    <mergeCell ref="L18:N18"/>
    <mergeCell ref="AF17:AI17"/>
    <mergeCell ref="A17:B17"/>
    <mergeCell ref="C17:E17"/>
    <mergeCell ref="F17:H17"/>
    <mergeCell ref="I17:K17"/>
    <mergeCell ref="L17:N17"/>
    <mergeCell ref="AF16:AI16"/>
    <mergeCell ref="AF19:AI19"/>
    <mergeCell ref="O18:S18"/>
    <mergeCell ref="T18:V18"/>
    <mergeCell ref="W18:Y18"/>
    <mergeCell ref="Z18:AB18"/>
    <mergeCell ref="AC18:AE18"/>
    <mergeCell ref="L19:N19"/>
    <mergeCell ref="O19:S19"/>
    <mergeCell ref="T19:V19"/>
    <mergeCell ref="W19:Y19"/>
    <mergeCell ref="Z19:AB19"/>
    <mergeCell ref="AC19:AE19"/>
    <mergeCell ref="A20:B20"/>
    <mergeCell ref="C20:E20"/>
    <mergeCell ref="F20:H20"/>
    <mergeCell ref="I20:K20"/>
    <mergeCell ref="L20:N20"/>
    <mergeCell ref="AF18:AI18"/>
    <mergeCell ref="A19:B19"/>
    <mergeCell ref="C19:E19"/>
    <mergeCell ref="F19:H19"/>
    <mergeCell ref="I19:K19"/>
    <mergeCell ref="A24:B24"/>
    <mergeCell ref="C24:E24"/>
    <mergeCell ref="F24:H24"/>
    <mergeCell ref="I24:K24"/>
    <mergeCell ref="L24:N24"/>
    <mergeCell ref="AF22:AI22"/>
    <mergeCell ref="A23:B23"/>
    <mergeCell ref="C23:E23"/>
    <mergeCell ref="F23:H23"/>
    <mergeCell ref="I23:K23"/>
    <mergeCell ref="AF21:AI21"/>
    <mergeCell ref="O20:S20"/>
    <mergeCell ref="T20:V20"/>
    <mergeCell ref="W20:Y20"/>
    <mergeCell ref="Z20:AB20"/>
    <mergeCell ref="AC20:AE20"/>
    <mergeCell ref="L21:N21"/>
    <mergeCell ref="O21:S21"/>
    <mergeCell ref="T21:V21"/>
    <mergeCell ref="W21:Y21"/>
    <mergeCell ref="Z21:AB21"/>
    <mergeCell ref="AC21:AE21"/>
    <mergeCell ref="A22:B22"/>
    <mergeCell ref="C22:E22"/>
    <mergeCell ref="F22:H22"/>
    <mergeCell ref="I22:K22"/>
    <mergeCell ref="L22:N22"/>
    <mergeCell ref="AF20:AI20"/>
    <mergeCell ref="A21:B21"/>
    <mergeCell ref="C21:E21"/>
    <mergeCell ref="F21:H21"/>
    <mergeCell ref="I21:K21"/>
    <mergeCell ref="O24:S24"/>
    <mergeCell ref="T24:V24"/>
    <mergeCell ref="W24:Y24"/>
    <mergeCell ref="Z24:AB24"/>
    <mergeCell ref="AC24:AE24"/>
    <mergeCell ref="AF24:AI24"/>
    <mergeCell ref="AF23:AI23"/>
    <mergeCell ref="O22:S22"/>
    <mergeCell ref="T22:V22"/>
    <mergeCell ref="W22:Y22"/>
    <mergeCell ref="Z22:AB22"/>
    <mergeCell ref="AC22:AE22"/>
    <mergeCell ref="L23:N23"/>
    <mergeCell ref="O23:S23"/>
    <mergeCell ref="T23:V23"/>
    <mergeCell ref="W23:Y23"/>
    <mergeCell ref="Z23:AB23"/>
    <mergeCell ref="AC23:AE23"/>
    <mergeCell ref="AF26:AI26"/>
    <mergeCell ref="L26:N26"/>
    <mergeCell ref="O26:S26"/>
    <mergeCell ref="T26:V26"/>
    <mergeCell ref="W26:Y26"/>
    <mergeCell ref="Z26:AB26"/>
    <mergeCell ref="AC26:AE26"/>
    <mergeCell ref="A26:B26"/>
    <mergeCell ref="C26:E26"/>
    <mergeCell ref="F26:H26"/>
    <mergeCell ref="I26:K26"/>
    <mergeCell ref="O25:S25"/>
    <mergeCell ref="T25:V25"/>
    <mergeCell ref="W25:Y25"/>
    <mergeCell ref="Z25:AB25"/>
    <mergeCell ref="AC25:AE25"/>
    <mergeCell ref="AF25:AI25"/>
    <mergeCell ref="A25:B25"/>
    <mergeCell ref="C25:E25"/>
    <mergeCell ref="F25:H25"/>
    <mergeCell ref="I25:K25"/>
    <mergeCell ref="L25:N25"/>
    <mergeCell ref="AF28:AI28"/>
    <mergeCell ref="O27:S27"/>
    <mergeCell ref="T27:V27"/>
    <mergeCell ref="W27:Y27"/>
    <mergeCell ref="Z27:AB27"/>
    <mergeCell ref="AC27:AE27"/>
    <mergeCell ref="L28:N28"/>
    <mergeCell ref="O28:S28"/>
    <mergeCell ref="T28:V28"/>
    <mergeCell ref="W28:Y28"/>
    <mergeCell ref="Z28:AB28"/>
    <mergeCell ref="AC28:AE28"/>
    <mergeCell ref="AF27:AI27"/>
    <mergeCell ref="A28:B28"/>
    <mergeCell ref="C28:E28"/>
    <mergeCell ref="F28:H28"/>
    <mergeCell ref="I28:K28"/>
    <mergeCell ref="A27:B27"/>
    <mergeCell ref="C27:E27"/>
    <mergeCell ref="F27:H27"/>
    <mergeCell ref="I27:K27"/>
    <mergeCell ref="L27:N27"/>
    <mergeCell ref="AF30:AI30"/>
    <mergeCell ref="L30:N30"/>
    <mergeCell ref="O30:S30"/>
    <mergeCell ref="T30:V30"/>
    <mergeCell ref="W30:Y30"/>
    <mergeCell ref="Z30:AB30"/>
    <mergeCell ref="AC30:AE30"/>
    <mergeCell ref="A31:B31"/>
    <mergeCell ref="C31:E31"/>
    <mergeCell ref="F31:H31"/>
    <mergeCell ref="I31:K31"/>
    <mergeCell ref="L31:N31"/>
    <mergeCell ref="A30:B30"/>
    <mergeCell ref="C30:E30"/>
    <mergeCell ref="F30:H30"/>
    <mergeCell ref="I30:K30"/>
    <mergeCell ref="O29:S29"/>
    <mergeCell ref="T29:V29"/>
    <mergeCell ref="W29:Y29"/>
    <mergeCell ref="Z29:AB29"/>
    <mergeCell ref="AC29:AE29"/>
    <mergeCell ref="AF29:AI29"/>
    <mergeCell ref="A29:B29"/>
    <mergeCell ref="C29:E29"/>
    <mergeCell ref="F29:H29"/>
    <mergeCell ref="I29:K29"/>
    <mergeCell ref="L29:N29"/>
    <mergeCell ref="AF32:AI32"/>
    <mergeCell ref="O31:S31"/>
    <mergeCell ref="T31:V31"/>
    <mergeCell ref="W31:Y31"/>
    <mergeCell ref="Z31:AB31"/>
    <mergeCell ref="AC31:AE31"/>
    <mergeCell ref="L32:N32"/>
    <mergeCell ref="O32:S32"/>
    <mergeCell ref="T32:V32"/>
    <mergeCell ref="W32:Y32"/>
    <mergeCell ref="Z32:AB32"/>
    <mergeCell ref="AC32:AE32"/>
    <mergeCell ref="A33:B33"/>
    <mergeCell ref="C33:E33"/>
    <mergeCell ref="F33:H33"/>
    <mergeCell ref="I33:K33"/>
    <mergeCell ref="L33:N33"/>
    <mergeCell ref="AF31:AI31"/>
    <mergeCell ref="A32:B32"/>
    <mergeCell ref="C32:E32"/>
    <mergeCell ref="F32:H32"/>
    <mergeCell ref="I32:K32"/>
    <mergeCell ref="AF34:AI34"/>
    <mergeCell ref="O33:S33"/>
    <mergeCell ref="T33:V33"/>
    <mergeCell ref="W33:Y33"/>
    <mergeCell ref="Z33:AB33"/>
    <mergeCell ref="AC33:AE33"/>
    <mergeCell ref="L34:N34"/>
    <mergeCell ref="O34:S34"/>
    <mergeCell ref="T34:V34"/>
    <mergeCell ref="W34:Y34"/>
    <mergeCell ref="Z34:AB34"/>
    <mergeCell ref="AC34:AE34"/>
    <mergeCell ref="A35:B35"/>
    <mergeCell ref="C35:E35"/>
    <mergeCell ref="F35:H35"/>
    <mergeCell ref="I35:K35"/>
    <mergeCell ref="L35:N35"/>
    <mergeCell ref="AF33:AI33"/>
    <mergeCell ref="A34:B34"/>
    <mergeCell ref="C34:E34"/>
    <mergeCell ref="F34:H34"/>
    <mergeCell ref="I34:K34"/>
    <mergeCell ref="AF36:AI36"/>
    <mergeCell ref="O35:S35"/>
    <mergeCell ref="T35:V35"/>
    <mergeCell ref="W35:Y35"/>
    <mergeCell ref="Z35:AB35"/>
    <mergeCell ref="AC35:AE35"/>
    <mergeCell ref="L36:N36"/>
    <mergeCell ref="O36:S36"/>
    <mergeCell ref="T36:V36"/>
    <mergeCell ref="W36:Y36"/>
    <mergeCell ref="Z36:AB36"/>
    <mergeCell ref="AC36:AE36"/>
    <mergeCell ref="AF35:AI35"/>
    <mergeCell ref="A36:B36"/>
    <mergeCell ref="C36:E36"/>
    <mergeCell ref="F36:H36"/>
    <mergeCell ref="I36:K36"/>
    <mergeCell ref="A40:B40"/>
    <mergeCell ref="C40:E40"/>
    <mergeCell ref="F40:H40"/>
    <mergeCell ref="I40:K40"/>
    <mergeCell ref="L40:N40"/>
    <mergeCell ref="AF38:AI38"/>
    <mergeCell ref="A39:B39"/>
    <mergeCell ref="C39:E39"/>
    <mergeCell ref="F39:H39"/>
    <mergeCell ref="I39:K39"/>
    <mergeCell ref="AF37:AI37"/>
    <mergeCell ref="L37:N37"/>
    <mergeCell ref="O37:S37"/>
    <mergeCell ref="T37:V37"/>
    <mergeCell ref="W37:Y37"/>
    <mergeCell ref="Z37:AB37"/>
    <mergeCell ref="AC37:AE37"/>
    <mergeCell ref="A38:B38"/>
    <mergeCell ref="C38:E38"/>
    <mergeCell ref="F38:H38"/>
    <mergeCell ref="I38:K38"/>
    <mergeCell ref="L38:N38"/>
    <mergeCell ref="A37:B37"/>
    <mergeCell ref="C37:E37"/>
    <mergeCell ref="F37:H37"/>
    <mergeCell ref="I37:K37"/>
    <mergeCell ref="O40:S40"/>
    <mergeCell ref="T40:V40"/>
    <mergeCell ref="W40:Y40"/>
    <mergeCell ref="Z40:AB40"/>
    <mergeCell ref="AC40:AE40"/>
    <mergeCell ref="AF40:AI40"/>
    <mergeCell ref="AF39:AI39"/>
    <mergeCell ref="O38:S38"/>
    <mergeCell ref="T38:V38"/>
    <mergeCell ref="W38:Y38"/>
    <mergeCell ref="Z38:AB38"/>
    <mergeCell ref="AC38:AE38"/>
    <mergeCell ref="L39:N39"/>
    <mergeCell ref="O39:S39"/>
    <mergeCell ref="T39:V39"/>
    <mergeCell ref="W39:Y39"/>
    <mergeCell ref="Z39:AB39"/>
    <mergeCell ref="AC39:AE39"/>
    <mergeCell ref="AF42:AI42"/>
    <mergeCell ref="O41:S41"/>
    <mergeCell ref="T41:V41"/>
    <mergeCell ref="W41:Y41"/>
    <mergeCell ref="Z41:AB41"/>
    <mergeCell ref="AC41:AE41"/>
    <mergeCell ref="L42:N42"/>
    <mergeCell ref="O42:S42"/>
    <mergeCell ref="T42:V42"/>
    <mergeCell ref="W42:Y42"/>
    <mergeCell ref="Z42:AB42"/>
    <mergeCell ref="AC42:AE42"/>
    <mergeCell ref="A43:B43"/>
    <mergeCell ref="C43:E43"/>
    <mergeCell ref="F43:H43"/>
    <mergeCell ref="I43:K43"/>
    <mergeCell ref="L43:N43"/>
    <mergeCell ref="AF41:AI41"/>
    <mergeCell ref="A42:B42"/>
    <mergeCell ref="C42:E42"/>
    <mergeCell ref="F42:H42"/>
    <mergeCell ref="I42:K42"/>
    <mergeCell ref="A41:B41"/>
    <mergeCell ref="C41:E41"/>
    <mergeCell ref="F41:H41"/>
    <mergeCell ref="I41:K41"/>
    <mergeCell ref="L41:N41"/>
    <mergeCell ref="AF44:AI44"/>
    <mergeCell ref="O43:S43"/>
    <mergeCell ref="T43:V43"/>
    <mergeCell ref="W43:Y43"/>
    <mergeCell ref="Z43:AB43"/>
    <mergeCell ref="AC43:AE43"/>
    <mergeCell ref="L44:N44"/>
    <mergeCell ref="O44:S44"/>
    <mergeCell ref="T44:V44"/>
    <mergeCell ref="W44:Y44"/>
    <mergeCell ref="Z44:AB44"/>
    <mergeCell ref="AC44:AE44"/>
    <mergeCell ref="A45:B45"/>
    <mergeCell ref="C45:E45"/>
    <mergeCell ref="F45:H45"/>
    <mergeCell ref="I45:K45"/>
    <mergeCell ref="L45:N45"/>
    <mergeCell ref="AF43:AI43"/>
    <mergeCell ref="A44:B44"/>
    <mergeCell ref="C44:E44"/>
    <mergeCell ref="F44:H44"/>
    <mergeCell ref="I44:K44"/>
    <mergeCell ref="O46:S46"/>
    <mergeCell ref="T46:V46"/>
    <mergeCell ref="W46:Y46"/>
    <mergeCell ref="Z46:AB46"/>
    <mergeCell ref="AC46:AE46"/>
    <mergeCell ref="A47:B47"/>
    <mergeCell ref="C47:E47"/>
    <mergeCell ref="F47:H47"/>
    <mergeCell ref="I47:K47"/>
    <mergeCell ref="L47:N47"/>
    <mergeCell ref="AF46:AI46"/>
    <mergeCell ref="O45:S45"/>
    <mergeCell ref="T45:V45"/>
    <mergeCell ref="W45:Y45"/>
    <mergeCell ref="Z45:AB45"/>
    <mergeCell ref="AC45:AE45"/>
    <mergeCell ref="A46:B46"/>
    <mergeCell ref="C46:E46"/>
    <mergeCell ref="F46:H46"/>
    <mergeCell ref="I46:K46"/>
    <mergeCell ref="L46:N46"/>
    <mergeCell ref="AF45:AI45"/>
    <mergeCell ref="O48:S48"/>
    <mergeCell ref="T48:V48"/>
    <mergeCell ref="W48:Y48"/>
    <mergeCell ref="Z48:AB48"/>
    <mergeCell ref="AC48:AE48"/>
    <mergeCell ref="AF48:AI48"/>
    <mergeCell ref="O47:S47"/>
    <mergeCell ref="T47:V47"/>
    <mergeCell ref="W47:Y47"/>
    <mergeCell ref="Z47:AB47"/>
    <mergeCell ref="AC47:AE47"/>
    <mergeCell ref="A48:B48"/>
    <mergeCell ref="C48:E48"/>
    <mergeCell ref="F48:H48"/>
    <mergeCell ref="I48:K48"/>
    <mergeCell ref="L48:N48"/>
    <mergeCell ref="AF47:AI47"/>
    <mergeCell ref="AF50:AI50"/>
    <mergeCell ref="L50:N50"/>
    <mergeCell ref="O50:S50"/>
    <mergeCell ref="T50:V50"/>
    <mergeCell ref="W50:Y50"/>
    <mergeCell ref="Z50:AB50"/>
    <mergeCell ref="AC50:AE50"/>
    <mergeCell ref="A51:B51"/>
    <mergeCell ref="C51:E51"/>
    <mergeCell ref="F51:H51"/>
    <mergeCell ref="I51:K51"/>
    <mergeCell ref="L51:N51"/>
    <mergeCell ref="A50:B50"/>
    <mergeCell ref="C50:E50"/>
    <mergeCell ref="F50:H50"/>
    <mergeCell ref="I50:K50"/>
    <mergeCell ref="AF49:AI49"/>
    <mergeCell ref="L49:N49"/>
    <mergeCell ref="O49:S49"/>
    <mergeCell ref="T49:V49"/>
    <mergeCell ref="W49:Y49"/>
    <mergeCell ref="Z49:AB49"/>
    <mergeCell ref="AC49:AE49"/>
    <mergeCell ref="A49:B49"/>
    <mergeCell ref="C49:E49"/>
    <mergeCell ref="F49:H49"/>
    <mergeCell ref="I49:K49"/>
    <mergeCell ref="AF52:AI52"/>
    <mergeCell ref="O51:S51"/>
    <mergeCell ref="T51:V51"/>
    <mergeCell ref="W51:Y51"/>
    <mergeCell ref="Z51:AB51"/>
    <mergeCell ref="AC51:AE51"/>
    <mergeCell ref="L52:N52"/>
    <mergeCell ref="O52:S52"/>
    <mergeCell ref="T52:V52"/>
    <mergeCell ref="W52:Y52"/>
    <mergeCell ref="Z52:AB52"/>
    <mergeCell ref="AC52:AE52"/>
    <mergeCell ref="A53:B53"/>
    <mergeCell ref="C53:E53"/>
    <mergeCell ref="F53:H53"/>
    <mergeCell ref="I53:K53"/>
    <mergeCell ref="L53:N53"/>
    <mergeCell ref="AF51:AI51"/>
    <mergeCell ref="A52:B52"/>
    <mergeCell ref="C52:E52"/>
    <mergeCell ref="F52:H52"/>
    <mergeCell ref="I52:K52"/>
    <mergeCell ref="I56:K56"/>
    <mergeCell ref="A55:B55"/>
    <mergeCell ref="C55:E55"/>
    <mergeCell ref="F55:H55"/>
    <mergeCell ref="I55:K55"/>
    <mergeCell ref="L55:N55"/>
    <mergeCell ref="AF54:AI54"/>
    <mergeCell ref="O53:S53"/>
    <mergeCell ref="T53:V53"/>
    <mergeCell ref="W53:Y53"/>
    <mergeCell ref="Z53:AB53"/>
    <mergeCell ref="AC53:AE53"/>
    <mergeCell ref="L54:N54"/>
    <mergeCell ref="O54:S54"/>
    <mergeCell ref="T54:V54"/>
    <mergeCell ref="W54:Y54"/>
    <mergeCell ref="Z54:AB54"/>
    <mergeCell ref="AC54:AE54"/>
    <mergeCell ref="AF53:AI53"/>
    <mergeCell ref="A54:B54"/>
    <mergeCell ref="C54:E54"/>
    <mergeCell ref="F54:H54"/>
    <mergeCell ref="I54:K54"/>
    <mergeCell ref="O57:S57"/>
    <mergeCell ref="T57:V57"/>
    <mergeCell ref="W57:Y57"/>
    <mergeCell ref="Z57:AB57"/>
    <mergeCell ref="AC57:AE57"/>
    <mergeCell ref="A58:B58"/>
    <mergeCell ref="C58:E58"/>
    <mergeCell ref="F58:H58"/>
    <mergeCell ref="I58:K58"/>
    <mergeCell ref="L58:N58"/>
    <mergeCell ref="AF57:AI57"/>
    <mergeCell ref="AF56:AI56"/>
    <mergeCell ref="O55:S55"/>
    <mergeCell ref="T55:V55"/>
    <mergeCell ref="W55:Y55"/>
    <mergeCell ref="Z55:AB55"/>
    <mergeCell ref="AC55:AE55"/>
    <mergeCell ref="L56:N56"/>
    <mergeCell ref="O56:S56"/>
    <mergeCell ref="T56:V56"/>
    <mergeCell ref="W56:Y56"/>
    <mergeCell ref="Z56:AB56"/>
    <mergeCell ref="AC56:AE56"/>
    <mergeCell ref="A57:B57"/>
    <mergeCell ref="C57:E57"/>
    <mergeCell ref="F57:H57"/>
    <mergeCell ref="I57:K57"/>
    <mergeCell ref="L57:N57"/>
    <mergeCell ref="AF55:AI55"/>
    <mergeCell ref="A56:B56"/>
    <mergeCell ref="C56:E56"/>
    <mergeCell ref="F56:H56"/>
    <mergeCell ref="AF59:AI59"/>
    <mergeCell ref="O58:S58"/>
    <mergeCell ref="T58:V58"/>
    <mergeCell ref="W58:Y58"/>
    <mergeCell ref="Z58:AB58"/>
    <mergeCell ref="AC58:AE58"/>
    <mergeCell ref="L59:N59"/>
    <mergeCell ref="O59:S59"/>
    <mergeCell ref="T59:V59"/>
    <mergeCell ref="W59:Y59"/>
    <mergeCell ref="Z59:AB59"/>
    <mergeCell ref="AC59:AE59"/>
    <mergeCell ref="A60:B60"/>
    <mergeCell ref="C60:E60"/>
    <mergeCell ref="F60:H60"/>
    <mergeCell ref="I60:K60"/>
    <mergeCell ref="L60:N60"/>
    <mergeCell ref="AF58:AI58"/>
    <mergeCell ref="A59:B59"/>
    <mergeCell ref="C59:E59"/>
    <mergeCell ref="F59:H59"/>
    <mergeCell ref="I59:K59"/>
    <mergeCell ref="AF61:AI61"/>
    <mergeCell ref="O60:S60"/>
    <mergeCell ref="T60:V60"/>
    <mergeCell ref="W60:Y60"/>
    <mergeCell ref="Z60:AB60"/>
    <mergeCell ref="AC60:AE60"/>
    <mergeCell ref="L61:N61"/>
    <mergeCell ref="O61:S61"/>
    <mergeCell ref="T61:V61"/>
    <mergeCell ref="W61:Y61"/>
    <mergeCell ref="Z61:AB61"/>
    <mergeCell ref="AC61:AE61"/>
    <mergeCell ref="A62:B62"/>
    <mergeCell ref="C62:E62"/>
    <mergeCell ref="F62:H62"/>
    <mergeCell ref="I62:K62"/>
    <mergeCell ref="L62:N62"/>
    <mergeCell ref="AF60:AI60"/>
    <mergeCell ref="A61:B61"/>
    <mergeCell ref="C61:E61"/>
    <mergeCell ref="F61:H61"/>
    <mergeCell ref="I61:K61"/>
    <mergeCell ref="AF63:AI63"/>
    <mergeCell ref="O62:S62"/>
    <mergeCell ref="T62:V62"/>
    <mergeCell ref="W62:Y62"/>
    <mergeCell ref="Z62:AB62"/>
    <mergeCell ref="AC62:AE62"/>
    <mergeCell ref="L63:N63"/>
    <mergeCell ref="O63:S63"/>
    <mergeCell ref="T63:V63"/>
    <mergeCell ref="W63:Y63"/>
    <mergeCell ref="Z63:AB63"/>
    <mergeCell ref="AC63:AE63"/>
    <mergeCell ref="A64:B64"/>
    <mergeCell ref="C64:E64"/>
    <mergeCell ref="F64:H64"/>
    <mergeCell ref="I64:K64"/>
    <mergeCell ref="L64:N64"/>
    <mergeCell ref="AF62:AI62"/>
    <mergeCell ref="A63:B63"/>
    <mergeCell ref="C63:E63"/>
    <mergeCell ref="F63:H63"/>
    <mergeCell ref="I63:K63"/>
    <mergeCell ref="AF65:AI65"/>
    <mergeCell ref="O64:S64"/>
    <mergeCell ref="T64:V64"/>
    <mergeCell ref="W64:Y64"/>
    <mergeCell ref="Z64:AB64"/>
    <mergeCell ref="AC64:AE64"/>
    <mergeCell ref="L65:N65"/>
    <mergeCell ref="O65:S65"/>
    <mergeCell ref="T65:V65"/>
    <mergeCell ref="W65:Y65"/>
    <mergeCell ref="Z65:AB65"/>
    <mergeCell ref="AC65:AE65"/>
    <mergeCell ref="A66:B66"/>
    <mergeCell ref="C66:E66"/>
    <mergeCell ref="F66:H66"/>
    <mergeCell ref="I66:K66"/>
    <mergeCell ref="L66:N66"/>
    <mergeCell ref="AF64:AI64"/>
    <mergeCell ref="A65:B65"/>
    <mergeCell ref="C65:E65"/>
    <mergeCell ref="F65:H65"/>
    <mergeCell ref="I65:K65"/>
    <mergeCell ref="AF67:AI67"/>
    <mergeCell ref="O66:S66"/>
    <mergeCell ref="T66:V66"/>
    <mergeCell ref="W66:Y66"/>
    <mergeCell ref="Z66:AB66"/>
    <mergeCell ref="AC66:AE66"/>
    <mergeCell ref="L67:N67"/>
    <mergeCell ref="O67:S67"/>
    <mergeCell ref="T67:V67"/>
    <mergeCell ref="W67:Y67"/>
    <mergeCell ref="Z67:AB67"/>
    <mergeCell ref="AC67:AE67"/>
    <mergeCell ref="A68:B68"/>
    <mergeCell ref="C68:E68"/>
    <mergeCell ref="F68:H68"/>
    <mergeCell ref="I68:K68"/>
    <mergeCell ref="L68:N68"/>
    <mergeCell ref="AF66:AI66"/>
    <mergeCell ref="A67:B67"/>
    <mergeCell ref="C67:E67"/>
    <mergeCell ref="F67:H67"/>
    <mergeCell ref="I67:K67"/>
    <mergeCell ref="AC69:AE69"/>
    <mergeCell ref="AF69:AI69"/>
    <mergeCell ref="O68:S68"/>
    <mergeCell ref="T68:V68"/>
    <mergeCell ref="W68:Y68"/>
    <mergeCell ref="Z68:AB68"/>
    <mergeCell ref="AC68:AE68"/>
    <mergeCell ref="AF68:AI68"/>
    <mergeCell ref="A69:B69"/>
    <mergeCell ref="C69:E69"/>
    <mergeCell ref="F69:H69"/>
    <mergeCell ref="I69:K69"/>
    <mergeCell ref="L69:N69"/>
    <mergeCell ref="O69:S69"/>
    <mergeCell ref="T69:V69"/>
    <mergeCell ref="W69:Y69"/>
    <mergeCell ref="Z69:AB69"/>
    <mergeCell ref="O70:S70"/>
    <mergeCell ref="T70:V70"/>
    <mergeCell ref="W70:Y70"/>
    <mergeCell ref="Z70:AB70"/>
    <mergeCell ref="AC70:AE70"/>
    <mergeCell ref="A70:B70"/>
    <mergeCell ref="C70:E70"/>
    <mergeCell ref="F70:H70"/>
    <mergeCell ref="I70:K70"/>
    <mergeCell ref="L70:N70"/>
    <mergeCell ref="O71:O72"/>
    <mergeCell ref="P71:S71"/>
    <mergeCell ref="T71:T72"/>
    <mergeCell ref="U71:V71"/>
    <mergeCell ref="W71:W72"/>
    <mergeCell ref="X71:Y71"/>
    <mergeCell ref="AF70:AI70"/>
    <mergeCell ref="A71:B72"/>
    <mergeCell ref="C71:C72"/>
    <mergeCell ref="D71:E71"/>
    <mergeCell ref="F71:F72"/>
    <mergeCell ref="G71:H71"/>
    <mergeCell ref="I71:I72"/>
    <mergeCell ref="J71:K71"/>
    <mergeCell ref="L71:L72"/>
    <mergeCell ref="M71:N71"/>
    <mergeCell ref="AD72:AE72"/>
    <mergeCell ref="AG72:AI72"/>
    <mergeCell ref="Z71:Z72"/>
    <mergeCell ref="AA71:AB71"/>
    <mergeCell ref="AC71:AC72"/>
    <mergeCell ref="AD71:AE71"/>
    <mergeCell ref="AF71:AF72"/>
    <mergeCell ref="L73:M76"/>
    <mergeCell ref="AG71:AI71"/>
    <mergeCell ref="D72:E72"/>
    <mergeCell ref="G72:H72"/>
    <mergeCell ref="J72:K72"/>
    <mergeCell ref="M72:N72"/>
    <mergeCell ref="P72:S72"/>
    <mergeCell ref="U72:V72"/>
    <mergeCell ref="X72:Y72"/>
    <mergeCell ref="AA72:AB72"/>
    <mergeCell ref="AH76:AI76"/>
    <mergeCell ref="O73:P76"/>
    <mergeCell ref="Q73:S73"/>
    <mergeCell ref="T73:U76"/>
    <mergeCell ref="W73:X76"/>
    <mergeCell ref="Z73:AA76"/>
    <mergeCell ref="AF73:AG76"/>
    <mergeCell ref="AH73:AI73"/>
    <mergeCell ref="AF77:AI77"/>
    <mergeCell ref="L77:N77"/>
    <mergeCell ref="O77:S77"/>
    <mergeCell ref="T77:V77"/>
    <mergeCell ref="W77:Y77"/>
    <mergeCell ref="Z77:AB77"/>
    <mergeCell ref="AC77:AE77"/>
    <mergeCell ref="A77:B77"/>
    <mergeCell ref="C77:E77"/>
    <mergeCell ref="F77:H77"/>
    <mergeCell ref="I77:K77"/>
    <mergeCell ref="A74:B74"/>
    <mergeCell ref="Q74:S74"/>
    <mergeCell ref="AH74:AI74"/>
    <mergeCell ref="A75:B75"/>
    <mergeCell ref="Q75:S75"/>
    <mergeCell ref="AH75:AI75"/>
    <mergeCell ref="A76:B76"/>
    <mergeCell ref="Q76:S76"/>
    <mergeCell ref="AC73:AD76"/>
    <mergeCell ref="A73:B73"/>
    <mergeCell ref="C73:D76"/>
    <mergeCell ref="F73:G76"/>
    <mergeCell ref="I73:J76"/>
    <mergeCell ref="I80:K80"/>
    <mergeCell ref="AF78:AI78"/>
    <mergeCell ref="L78:N78"/>
    <mergeCell ref="O78:S78"/>
    <mergeCell ref="T78:V78"/>
    <mergeCell ref="W78:Y78"/>
    <mergeCell ref="Z78:AB78"/>
    <mergeCell ref="AC78:AE78"/>
    <mergeCell ref="A79:B79"/>
    <mergeCell ref="C79:E79"/>
    <mergeCell ref="F79:H79"/>
    <mergeCell ref="I79:K79"/>
    <mergeCell ref="L79:N79"/>
    <mergeCell ref="A78:B78"/>
    <mergeCell ref="C78:E78"/>
    <mergeCell ref="F78:H78"/>
    <mergeCell ref="I78:K78"/>
    <mergeCell ref="O81:S81"/>
    <mergeCell ref="T81:V81"/>
    <mergeCell ref="W81:Y81"/>
    <mergeCell ref="Z81:AB81"/>
    <mergeCell ref="AC81:AE81"/>
    <mergeCell ref="A82:B82"/>
    <mergeCell ref="C82:E82"/>
    <mergeCell ref="F82:H82"/>
    <mergeCell ref="I82:K82"/>
    <mergeCell ref="L82:N82"/>
    <mergeCell ref="AF81:AI81"/>
    <mergeCell ref="AF80:AI80"/>
    <mergeCell ref="O79:S79"/>
    <mergeCell ref="T79:V79"/>
    <mergeCell ref="W79:Y79"/>
    <mergeCell ref="Z79:AB79"/>
    <mergeCell ref="AC79:AE79"/>
    <mergeCell ref="L80:N80"/>
    <mergeCell ref="O80:S80"/>
    <mergeCell ref="T80:V80"/>
    <mergeCell ref="W80:Y80"/>
    <mergeCell ref="Z80:AB80"/>
    <mergeCell ref="AC80:AE80"/>
    <mergeCell ref="A81:B81"/>
    <mergeCell ref="C81:E81"/>
    <mergeCell ref="F81:H81"/>
    <mergeCell ref="I81:K81"/>
    <mergeCell ref="L81:N81"/>
    <mergeCell ref="AF79:AI79"/>
    <mergeCell ref="A80:B80"/>
    <mergeCell ref="C80:E80"/>
    <mergeCell ref="F80:H80"/>
    <mergeCell ref="O82:S82"/>
    <mergeCell ref="T82:V82"/>
    <mergeCell ref="W82:Y82"/>
    <mergeCell ref="Z82:AB82"/>
    <mergeCell ref="AC82:AE82"/>
    <mergeCell ref="L83:N83"/>
    <mergeCell ref="O83:S83"/>
    <mergeCell ref="T83:V83"/>
    <mergeCell ref="W83:Y83"/>
    <mergeCell ref="Z83:AB83"/>
    <mergeCell ref="AC83:AE83"/>
    <mergeCell ref="A84:B84"/>
    <mergeCell ref="C84:E84"/>
    <mergeCell ref="F84:H84"/>
    <mergeCell ref="I84:K84"/>
    <mergeCell ref="L84:N84"/>
    <mergeCell ref="AF82:AI82"/>
    <mergeCell ref="A83:B83"/>
    <mergeCell ref="C83:E83"/>
    <mergeCell ref="F83:H83"/>
    <mergeCell ref="I83:K83"/>
    <mergeCell ref="O84:S84"/>
    <mergeCell ref="T84:V84"/>
    <mergeCell ref="W84:Y84"/>
    <mergeCell ref="Z84:AB84"/>
    <mergeCell ref="AC84:AE84"/>
    <mergeCell ref="L85:N85"/>
    <mergeCell ref="O85:S85"/>
    <mergeCell ref="T85:V85"/>
    <mergeCell ref="W85:Y85"/>
    <mergeCell ref="Z85:AB85"/>
    <mergeCell ref="AC85:AE85"/>
    <mergeCell ref="AF84:AI84"/>
    <mergeCell ref="A85:B85"/>
    <mergeCell ref="C85:E85"/>
    <mergeCell ref="F85:H85"/>
    <mergeCell ref="I85:K85"/>
    <mergeCell ref="AF83:AI83"/>
    <mergeCell ref="AF86:AI86"/>
    <mergeCell ref="L86:N86"/>
    <mergeCell ref="O86:S86"/>
    <mergeCell ref="T86:V86"/>
    <mergeCell ref="W86:Y86"/>
    <mergeCell ref="Z86:AB86"/>
    <mergeCell ref="AC86:AE86"/>
    <mergeCell ref="A87:B87"/>
    <mergeCell ref="C87:E87"/>
    <mergeCell ref="F87:H87"/>
    <mergeCell ref="I87:K87"/>
    <mergeCell ref="L87:N87"/>
    <mergeCell ref="A86:B86"/>
    <mergeCell ref="C86:E86"/>
    <mergeCell ref="F86:H86"/>
    <mergeCell ref="I86:K86"/>
    <mergeCell ref="AF85:AI85"/>
    <mergeCell ref="AF88:AI88"/>
    <mergeCell ref="O87:S87"/>
    <mergeCell ref="T87:V87"/>
    <mergeCell ref="W87:Y87"/>
    <mergeCell ref="Z87:AB87"/>
    <mergeCell ref="AC87:AE87"/>
    <mergeCell ref="L88:N88"/>
    <mergeCell ref="O88:S88"/>
    <mergeCell ref="T88:V88"/>
    <mergeCell ref="W88:Y88"/>
    <mergeCell ref="Z88:AB88"/>
    <mergeCell ref="AC88:AE88"/>
    <mergeCell ref="A89:B89"/>
    <mergeCell ref="C89:E89"/>
    <mergeCell ref="F89:H89"/>
    <mergeCell ref="I89:K89"/>
    <mergeCell ref="L89:N89"/>
    <mergeCell ref="AF87:AI87"/>
    <mergeCell ref="A88:B88"/>
    <mergeCell ref="C88:E88"/>
    <mergeCell ref="F88:H88"/>
    <mergeCell ref="I88:K88"/>
    <mergeCell ref="AF90:AI90"/>
    <mergeCell ref="O89:S89"/>
    <mergeCell ref="T89:V89"/>
    <mergeCell ref="W89:Y89"/>
    <mergeCell ref="Z89:AB89"/>
    <mergeCell ref="AC89:AE89"/>
    <mergeCell ref="L90:N90"/>
    <mergeCell ref="O90:S90"/>
    <mergeCell ref="T90:V90"/>
    <mergeCell ref="W90:Y90"/>
    <mergeCell ref="Z90:AB90"/>
    <mergeCell ref="AC90:AE90"/>
    <mergeCell ref="A91:B91"/>
    <mergeCell ref="C91:E91"/>
    <mergeCell ref="F91:H91"/>
    <mergeCell ref="I91:K91"/>
    <mergeCell ref="L91:N91"/>
    <mergeCell ref="AF89:AI89"/>
    <mergeCell ref="A90:B90"/>
    <mergeCell ref="C90:E90"/>
    <mergeCell ref="F90:H90"/>
    <mergeCell ref="I90:K90"/>
    <mergeCell ref="AF92:AI92"/>
    <mergeCell ref="O91:S91"/>
    <mergeCell ref="T91:V91"/>
    <mergeCell ref="W91:Y91"/>
    <mergeCell ref="Z91:AB91"/>
    <mergeCell ref="AC91:AE91"/>
    <mergeCell ref="L92:N92"/>
    <mergeCell ref="O92:S92"/>
    <mergeCell ref="T92:V92"/>
    <mergeCell ref="W92:Y92"/>
    <mergeCell ref="Z92:AB92"/>
    <mergeCell ref="AC92:AE92"/>
    <mergeCell ref="A93:B93"/>
    <mergeCell ref="C93:E93"/>
    <mergeCell ref="F93:H93"/>
    <mergeCell ref="I93:K93"/>
    <mergeCell ref="L93:N93"/>
    <mergeCell ref="AF91:AI91"/>
    <mergeCell ref="A92:B92"/>
    <mergeCell ref="C92:E92"/>
    <mergeCell ref="F92:H92"/>
    <mergeCell ref="I92:K92"/>
    <mergeCell ref="O94:S94"/>
    <mergeCell ref="T94:V94"/>
    <mergeCell ref="W94:Y94"/>
    <mergeCell ref="Z94:AB94"/>
    <mergeCell ref="AC94:AE94"/>
    <mergeCell ref="L95:N95"/>
    <mergeCell ref="O95:S95"/>
    <mergeCell ref="T95:V95"/>
    <mergeCell ref="W95:Y95"/>
    <mergeCell ref="Z95:AB95"/>
    <mergeCell ref="AC95:AE95"/>
    <mergeCell ref="AF94:AI94"/>
    <mergeCell ref="A95:B95"/>
    <mergeCell ref="C95:E95"/>
    <mergeCell ref="F95:H95"/>
    <mergeCell ref="I95:K95"/>
    <mergeCell ref="O93:S93"/>
    <mergeCell ref="T93:V93"/>
    <mergeCell ref="W93:Y93"/>
    <mergeCell ref="Z93:AB93"/>
    <mergeCell ref="AC93:AE93"/>
    <mergeCell ref="A94:B94"/>
    <mergeCell ref="C94:E94"/>
    <mergeCell ref="F94:H94"/>
    <mergeCell ref="I94:K94"/>
    <mergeCell ref="L94:N94"/>
    <mergeCell ref="AF93:AI93"/>
    <mergeCell ref="AF96:AI96"/>
    <mergeCell ref="L96:N96"/>
    <mergeCell ref="O96:S96"/>
    <mergeCell ref="T96:V96"/>
    <mergeCell ref="W96:Y96"/>
    <mergeCell ref="Z96:AB96"/>
    <mergeCell ref="AC96:AE96"/>
    <mergeCell ref="A97:B97"/>
    <mergeCell ref="C97:E97"/>
    <mergeCell ref="F97:H97"/>
    <mergeCell ref="I97:K97"/>
    <mergeCell ref="L97:N97"/>
    <mergeCell ref="A96:B96"/>
    <mergeCell ref="C96:E96"/>
    <mergeCell ref="F96:H96"/>
    <mergeCell ref="I96:K96"/>
    <mergeCell ref="AF95:AI95"/>
    <mergeCell ref="AF98:AI98"/>
    <mergeCell ref="O97:S97"/>
    <mergeCell ref="T97:V97"/>
    <mergeCell ref="W97:Y97"/>
    <mergeCell ref="Z97:AB97"/>
    <mergeCell ref="AC97:AE97"/>
    <mergeCell ref="L98:N98"/>
    <mergeCell ref="O98:S98"/>
    <mergeCell ref="T98:V98"/>
    <mergeCell ref="W98:Y98"/>
    <mergeCell ref="Z98:AB98"/>
    <mergeCell ref="AC98:AE98"/>
    <mergeCell ref="AF97:AI97"/>
    <mergeCell ref="A98:B98"/>
    <mergeCell ref="C98:E98"/>
    <mergeCell ref="F98:H98"/>
    <mergeCell ref="I98:K98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B32" sqref="B32"/>
    </sheetView>
  </sheetViews>
  <sheetFormatPr defaultRowHeight="15" x14ac:dyDescent="0.25"/>
  <cols>
    <col min="1" max="1" width="2.42578125" style="10" customWidth="1"/>
    <col min="2" max="2" width="44.42578125" style="10" customWidth="1"/>
    <col min="3" max="12" width="13.42578125" style="10" customWidth="1"/>
    <col min="13" max="16384" width="9.140625" style="9"/>
  </cols>
  <sheetData>
    <row r="1" spans="1:12" ht="14.25" customHeight="1" x14ac:dyDescent="0.25">
      <c r="A1" s="45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2.2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4" customHeight="1" x14ac:dyDescent="0.25">
      <c r="A3" s="18"/>
      <c r="B3" s="19" t="s">
        <v>130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6.45" customHeight="1" x14ac:dyDescent="0.25">
      <c r="A4" s="23"/>
      <c r="B4" s="22" t="s">
        <v>2</v>
      </c>
      <c r="C4" s="21" t="s">
        <v>121</v>
      </c>
      <c r="D4" s="21" t="s">
        <v>122</v>
      </c>
      <c r="E4" s="21" t="s">
        <v>123</v>
      </c>
      <c r="F4" s="21" t="s">
        <v>124</v>
      </c>
      <c r="G4" s="21" t="s">
        <v>125</v>
      </c>
      <c r="H4" s="21" t="s">
        <v>126</v>
      </c>
      <c r="I4" s="21" t="s">
        <v>127</v>
      </c>
      <c r="J4" s="21" t="s">
        <v>128</v>
      </c>
      <c r="K4" s="21" t="s">
        <v>129</v>
      </c>
      <c r="L4" s="21" t="s">
        <v>144</v>
      </c>
    </row>
    <row r="5" spans="1:12" ht="49.5" customHeight="1" x14ac:dyDescent="0.25">
      <c r="A5" s="16"/>
      <c r="B5" s="16"/>
      <c r="C5" s="11" t="s">
        <v>120</v>
      </c>
      <c r="D5" s="11" t="s">
        <v>120</v>
      </c>
      <c r="E5" s="11" t="s">
        <v>120</v>
      </c>
      <c r="F5" s="11" t="s">
        <v>120</v>
      </c>
      <c r="G5" s="11" t="s">
        <v>120</v>
      </c>
      <c r="H5" s="11" t="s">
        <v>120</v>
      </c>
      <c r="I5" s="11" t="s">
        <v>120</v>
      </c>
      <c r="J5" s="11" t="s">
        <v>120</v>
      </c>
      <c r="K5" s="11" t="s">
        <v>120</v>
      </c>
      <c r="L5" s="11" t="s">
        <v>120</v>
      </c>
    </row>
    <row r="6" spans="1:12" ht="15.4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.4" customHeight="1" x14ac:dyDescent="0.25">
      <c r="A7" s="18"/>
      <c r="B7" s="19" t="s">
        <v>119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5.4" customHeight="1" x14ac:dyDescent="0.25">
      <c r="A8" s="16"/>
      <c r="B8" s="15" t="s">
        <v>118</v>
      </c>
      <c r="C8" s="17">
        <v>173.98400000000001</v>
      </c>
      <c r="D8" s="17">
        <v>87.471000000000004</v>
      </c>
      <c r="E8" s="17">
        <v>55.137999999999998</v>
      </c>
      <c r="F8" s="17">
        <v>33.72</v>
      </c>
      <c r="G8" s="17">
        <v>22.085000000000001</v>
      </c>
      <c r="H8" s="17">
        <v>21.809000000000001</v>
      </c>
      <c r="I8" s="17">
        <v>12.041</v>
      </c>
      <c r="J8" s="17">
        <v>6.641</v>
      </c>
      <c r="K8" s="17">
        <v>5.1920000000000002</v>
      </c>
      <c r="L8" s="17">
        <v>-1.0329999999999999</v>
      </c>
    </row>
    <row r="9" spans="1:12" ht="15.4" customHeight="1" x14ac:dyDescent="0.25">
      <c r="A9" s="16"/>
      <c r="B9" s="15" t="s">
        <v>117</v>
      </c>
      <c r="C9" s="17">
        <v>28.937000000000001</v>
      </c>
      <c r="D9" s="17">
        <v>24.85</v>
      </c>
      <c r="E9" s="17">
        <v>26.597000000000001</v>
      </c>
      <c r="F9" s="17">
        <v>27.242000000000001</v>
      </c>
      <c r="G9" s="17">
        <v>18.53</v>
      </c>
      <c r="H9" s="17">
        <v>18.231000000000002</v>
      </c>
      <c r="I9" s="17">
        <v>9.6219999999999999</v>
      </c>
      <c r="J9" s="17">
        <v>4.6929999999999996</v>
      </c>
      <c r="K9" s="17">
        <v>3.766</v>
      </c>
      <c r="L9" s="17">
        <v>0.375</v>
      </c>
    </row>
    <row r="10" spans="1:12" ht="15.4" customHeight="1" x14ac:dyDescent="0.25">
      <c r="A10" s="16"/>
      <c r="B10" s="15" t="s">
        <v>116</v>
      </c>
      <c r="C10" s="17">
        <v>11.58</v>
      </c>
      <c r="D10" s="17">
        <v>8.641</v>
      </c>
      <c r="E10" s="17">
        <v>10.177</v>
      </c>
      <c r="F10" s="17">
        <v>10.837</v>
      </c>
      <c r="G10" s="17">
        <v>8.4049999999999994</v>
      </c>
      <c r="H10" s="17">
        <v>7.9640000000000004</v>
      </c>
      <c r="I10" s="17">
        <v>3.6949999999999998</v>
      </c>
      <c r="J10" s="17">
        <v>1.671</v>
      </c>
      <c r="K10" s="17">
        <v>1.26</v>
      </c>
      <c r="L10" s="17">
        <v>-0.20399999999999999</v>
      </c>
    </row>
    <row r="11" spans="1:12" ht="15.4" customHeight="1" x14ac:dyDescent="0.25">
      <c r="A11" s="16"/>
      <c r="B11" s="15" t="s">
        <v>115</v>
      </c>
      <c r="C11" s="17">
        <v>145.935</v>
      </c>
      <c r="D11" s="17">
        <v>44.084000000000003</v>
      </c>
      <c r="E11" s="17">
        <v>39.765999999999998</v>
      </c>
      <c r="F11" s="17">
        <v>24.138999999999999</v>
      </c>
      <c r="G11" s="17">
        <v>17.158000000000001</v>
      </c>
      <c r="H11" s="17">
        <v>16.783000000000001</v>
      </c>
      <c r="I11" s="17">
        <v>8.1349999999999998</v>
      </c>
      <c r="J11" s="17">
        <v>-0.47599999999999998</v>
      </c>
      <c r="K11" s="17">
        <v>2.8109999999999999</v>
      </c>
      <c r="L11" s="17">
        <v>-2.2440000000000002</v>
      </c>
    </row>
    <row r="12" spans="1:12" ht="15.4" customHeight="1" x14ac:dyDescent="0.25">
      <c r="A12" s="16"/>
      <c r="B12" s="15" t="s">
        <v>114</v>
      </c>
      <c r="C12" s="17">
        <v>25.097000000000001</v>
      </c>
      <c r="D12" s="17">
        <v>14.637</v>
      </c>
      <c r="E12" s="17">
        <v>19.957000000000001</v>
      </c>
      <c r="F12" s="17">
        <v>20.067</v>
      </c>
      <c r="G12" s="17">
        <v>14.513999999999999</v>
      </c>
      <c r="H12" s="17">
        <v>14.135999999999999</v>
      </c>
      <c r="I12" s="17">
        <v>6.7039999999999997</v>
      </c>
      <c r="J12" s="17">
        <v>0.39100000000000001</v>
      </c>
      <c r="K12" s="17">
        <v>2.4159999999999999</v>
      </c>
      <c r="L12" s="17">
        <v>-0.11700000000000001</v>
      </c>
    </row>
    <row r="13" spans="1:12" ht="15.4" customHeight="1" x14ac:dyDescent="0.25">
      <c r="A13" s="16"/>
      <c r="B13" s="15" t="s">
        <v>113</v>
      </c>
      <c r="C13" s="17">
        <v>9.7129999999999992</v>
      </c>
      <c r="D13" s="17">
        <v>4.3550000000000004</v>
      </c>
      <c r="E13" s="17">
        <v>7.34</v>
      </c>
      <c r="F13" s="17">
        <v>7.758</v>
      </c>
      <c r="G13" s="17">
        <v>6.53</v>
      </c>
      <c r="H13" s="17">
        <v>6.1289999999999996</v>
      </c>
      <c r="I13" s="17">
        <v>2.496</v>
      </c>
      <c r="J13" s="17">
        <v>-0.12</v>
      </c>
      <c r="K13" s="17">
        <v>0.68200000000000005</v>
      </c>
      <c r="L13" s="17">
        <v>-0.442</v>
      </c>
    </row>
    <row r="14" spans="1:12" ht="15.4" customHeight="1" x14ac:dyDescent="0.25">
      <c r="A14" s="16"/>
      <c r="B14" s="15" t="s">
        <v>112</v>
      </c>
      <c r="C14" s="17">
        <v>5.0410000000000004</v>
      </c>
      <c r="D14" s="17">
        <v>3.52</v>
      </c>
      <c r="E14" s="17">
        <v>4.4489999999999998</v>
      </c>
      <c r="F14" s="17">
        <v>4.7009999999999996</v>
      </c>
      <c r="G14" s="17">
        <v>4.7370000000000001</v>
      </c>
      <c r="H14" s="17">
        <v>4.3769999999999998</v>
      </c>
      <c r="I14" s="17">
        <v>1.9430000000000001</v>
      </c>
      <c r="J14" s="17">
        <v>0.89</v>
      </c>
      <c r="K14" s="17">
        <v>0.68</v>
      </c>
      <c r="L14" s="17">
        <v>-0.125</v>
      </c>
    </row>
    <row r="15" spans="1:12" ht="15.4" customHeight="1" x14ac:dyDescent="0.25">
      <c r="A15" s="16"/>
      <c r="B15" s="15" t="s">
        <v>111</v>
      </c>
      <c r="C15" s="17">
        <v>25.405999999999999</v>
      </c>
      <c r="D15" s="17">
        <v>24.89</v>
      </c>
      <c r="E15" s="17">
        <v>24.428999999999998</v>
      </c>
      <c r="F15" s="17">
        <v>24.053000000000001</v>
      </c>
      <c r="G15" s="17">
        <v>24.33</v>
      </c>
      <c r="H15" s="17">
        <v>24.265999999999998</v>
      </c>
      <c r="I15" s="17">
        <v>24.831</v>
      </c>
      <c r="J15" s="17">
        <v>27.802</v>
      </c>
      <c r="K15" s="17">
        <v>31.821999999999999</v>
      </c>
      <c r="L15" s="17">
        <v>35.018999999999998</v>
      </c>
    </row>
    <row r="16" spans="1:12" ht="15.4" customHeight="1" x14ac:dyDescent="0.25">
      <c r="A16" s="16"/>
      <c r="B16" s="15" t="s">
        <v>110</v>
      </c>
      <c r="C16" s="17">
        <v>6.4779999999999998</v>
      </c>
      <c r="D16" s="17">
        <v>5.5919999999999996</v>
      </c>
      <c r="E16" s="17">
        <v>6.242</v>
      </c>
      <c r="F16" s="17">
        <v>6.1669999999999998</v>
      </c>
      <c r="G16" s="17">
        <v>6.3689999999999998</v>
      </c>
      <c r="H16" s="17">
        <v>6.0309999999999997</v>
      </c>
      <c r="I16" s="17">
        <v>4.1829999999999998</v>
      </c>
      <c r="J16" s="17">
        <v>4.1559999999999997</v>
      </c>
      <c r="K16" s="17">
        <v>5.5960000000000001</v>
      </c>
      <c r="L16" s="17">
        <v>5.7370000000000001</v>
      </c>
    </row>
    <row r="17" spans="1:12" ht="15.4" customHeight="1" x14ac:dyDescent="0.25">
      <c r="A17" s="16"/>
      <c r="B17" s="15" t="s">
        <v>109</v>
      </c>
      <c r="C17" s="17">
        <v>5.0880000000000001</v>
      </c>
      <c r="D17" s="17">
        <v>3.6320000000000001</v>
      </c>
      <c r="E17" s="17">
        <v>4.415</v>
      </c>
      <c r="F17" s="17">
        <v>4.3929999999999998</v>
      </c>
      <c r="G17" s="17">
        <v>4.6059999999999999</v>
      </c>
      <c r="H17" s="17">
        <v>4.1109999999999998</v>
      </c>
      <c r="I17" s="17">
        <v>1.7929999999999999</v>
      </c>
      <c r="J17" s="17">
        <v>1.107</v>
      </c>
      <c r="K17" s="17">
        <v>1.0009999999999999</v>
      </c>
      <c r="L17" s="17">
        <v>0.2</v>
      </c>
    </row>
    <row r="18" spans="1:12" ht="15.4" customHeight="1" x14ac:dyDescent="0.25">
      <c r="A18" s="16"/>
      <c r="B18" s="15" t="s">
        <v>108</v>
      </c>
      <c r="C18" s="17">
        <v>5.6180000000000003</v>
      </c>
      <c r="D18" s="17">
        <v>3.734</v>
      </c>
      <c r="E18" s="17">
        <v>5.0350000000000001</v>
      </c>
      <c r="F18" s="17">
        <v>5.1390000000000002</v>
      </c>
      <c r="G18" s="17">
        <v>5.4429999999999996</v>
      </c>
      <c r="H18" s="17">
        <v>5.2889999999999997</v>
      </c>
      <c r="I18" s="17">
        <v>3.702</v>
      </c>
      <c r="J18" s="17">
        <v>2.9860000000000002</v>
      </c>
      <c r="K18" s="17">
        <v>4.9630000000000001</v>
      </c>
      <c r="L18" s="17">
        <v>5.266</v>
      </c>
    </row>
    <row r="19" spans="1:12" ht="15.4" customHeight="1" x14ac:dyDescent="0.25">
      <c r="A19" s="16"/>
      <c r="B19" s="15" t="s">
        <v>107</v>
      </c>
      <c r="C19" s="17">
        <v>33.438000000000002</v>
      </c>
      <c r="D19" s="17">
        <v>25.132999999999999</v>
      </c>
      <c r="E19" s="17">
        <v>39.578000000000003</v>
      </c>
      <c r="F19" s="17">
        <v>15.847</v>
      </c>
      <c r="G19" s="17">
        <v>33.396000000000001</v>
      </c>
      <c r="H19" s="17">
        <v>35.225000000000001</v>
      </c>
      <c r="I19" s="17">
        <v>35.085999999999999</v>
      </c>
      <c r="J19" s="17">
        <v>41.755000000000003</v>
      </c>
      <c r="K19" s="17">
        <v>42.072000000000003</v>
      </c>
      <c r="L19" s="17">
        <v>27.183</v>
      </c>
    </row>
    <row r="20" spans="1:12" ht="15.4" customHeight="1" x14ac:dyDescent="0.25">
      <c r="A20" s="16"/>
      <c r="B20" s="15" t="s">
        <v>106</v>
      </c>
      <c r="C20" s="17">
        <v>25.798999999999999</v>
      </c>
      <c r="D20" s="17">
        <v>22.545000000000002</v>
      </c>
      <c r="E20" s="17">
        <v>27.375</v>
      </c>
      <c r="F20" s="17">
        <v>12.958</v>
      </c>
      <c r="G20" s="17">
        <v>17.687000000000001</v>
      </c>
      <c r="H20" s="17">
        <v>23.116</v>
      </c>
      <c r="I20" s="17">
        <v>20.169</v>
      </c>
      <c r="J20" s="17">
        <v>27.184999999999999</v>
      </c>
      <c r="K20" s="17">
        <v>33.341000000000001</v>
      </c>
      <c r="L20" s="17">
        <v>21.001999999999999</v>
      </c>
    </row>
    <row r="21" spans="1:12" ht="15.4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.4" customHeight="1" x14ac:dyDescent="0.25">
      <c r="A22" s="18"/>
      <c r="B22" s="19" t="s">
        <v>105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.4" customHeight="1" x14ac:dyDescent="0.25">
      <c r="A23" s="16"/>
      <c r="B23" s="15" t="s">
        <v>104</v>
      </c>
      <c r="C23" s="17">
        <v>4.7249999999999996</v>
      </c>
      <c r="D23" s="17">
        <v>5.85</v>
      </c>
      <c r="E23" s="17">
        <v>5.3540000000000001</v>
      </c>
      <c r="F23" s="17">
        <v>5.3719999999999999</v>
      </c>
      <c r="G23" s="17">
        <v>3.8</v>
      </c>
      <c r="H23" s="17">
        <v>4.0599999999999996</v>
      </c>
      <c r="I23" s="17">
        <v>4.6310000000000002</v>
      </c>
      <c r="J23" s="17">
        <v>4.508</v>
      </c>
      <c r="K23" s="17">
        <v>4.3339999999999996</v>
      </c>
      <c r="L23" s="17">
        <v>3.3690000000000002</v>
      </c>
    </row>
    <row r="24" spans="1:12" ht="15.4" customHeight="1" x14ac:dyDescent="0.25">
      <c r="A24" s="16"/>
      <c r="B24" s="15" t="s">
        <v>103</v>
      </c>
      <c r="C24" s="17">
        <v>4.6959999999999997</v>
      </c>
      <c r="D24" s="17">
        <v>4.9870000000000001</v>
      </c>
      <c r="E24" s="17">
        <v>8.5060000000000002</v>
      </c>
      <c r="F24" s="17">
        <v>11.859</v>
      </c>
      <c r="G24" s="17">
        <v>33.206000000000003</v>
      </c>
      <c r="H24" s="17">
        <v>36.051000000000002</v>
      </c>
      <c r="I24" s="17">
        <v>13.262</v>
      </c>
      <c r="J24" s="17">
        <v>7.3479999999999999</v>
      </c>
      <c r="K24" s="17">
        <v>5.2839999999999998</v>
      </c>
      <c r="L24" s="17">
        <v>0.84799999999999998</v>
      </c>
    </row>
    <row r="25" spans="1:12" ht="15.4" customHeight="1" x14ac:dyDescent="0.25">
      <c r="A25" s="16"/>
      <c r="B25" s="15" t="s">
        <v>102</v>
      </c>
      <c r="C25" s="17">
        <v>15</v>
      </c>
      <c r="D25" s="17">
        <v>12.212999999999999</v>
      </c>
      <c r="E25" s="17">
        <v>12.363</v>
      </c>
      <c r="F25" s="17">
        <v>13.7</v>
      </c>
      <c r="G25" s="17">
        <v>11.289</v>
      </c>
      <c r="H25" s="17">
        <v>10.682</v>
      </c>
      <c r="I25" s="17">
        <v>9.6310000000000002</v>
      </c>
      <c r="J25" s="17">
        <v>10.130000000000001</v>
      </c>
      <c r="K25" s="17">
        <v>10.045999999999999</v>
      </c>
      <c r="L25" s="17">
        <v>10.723000000000001</v>
      </c>
    </row>
    <row r="26" spans="1:12" ht="15.4" customHeight="1" x14ac:dyDescent="0.25">
      <c r="A26" s="16"/>
      <c r="B26" s="15" t="s">
        <v>101</v>
      </c>
      <c r="C26" s="14">
        <v>10.981999999999999</v>
      </c>
      <c r="D26" s="14">
        <v>12.839</v>
      </c>
      <c r="E26" s="14">
        <v>16.55</v>
      </c>
      <c r="F26" s="14">
        <v>15.534000000000001</v>
      </c>
      <c r="G26" s="14">
        <v>14.512</v>
      </c>
      <c r="H26" s="14">
        <v>16.702999999999999</v>
      </c>
      <c r="I26" s="14">
        <v>19.251999999999999</v>
      </c>
      <c r="J26" s="14">
        <v>22.492000000000001</v>
      </c>
      <c r="K26" s="14">
        <v>23.05</v>
      </c>
      <c r="L26" s="14">
        <v>22.702999999999999</v>
      </c>
    </row>
    <row r="27" spans="1:12" ht="15.4" customHeight="1" x14ac:dyDescent="0.25">
      <c r="A27" s="16"/>
      <c r="B27" s="15" t="s">
        <v>100</v>
      </c>
      <c r="C27" s="14">
        <v>57.921999999999997</v>
      </c>
      <c r="D27" s="14">
        <v>61.036000000000001</v>
      </c>
      <c r="E27" s="14">
        <v>67.825999999999993</v>
      </c>
      <c r="F27" s="14">
        <v>67.507000000000005</v>
      </c>
      <c r="G27" s="14">
        <v>82.328999999999994</v>
      </c>
      <c r="H27" s="14">
        <v>84.736999999999995</v>
      </c>
      <c r="I27" s="14">
        <v>83.453999999999994</v>
      </c>
      <c r="J27" s="14">
        <v>78.477999999999994</v>
      </c>
      <c r="K27" s="14">
        <v>73.173000000000002</v>
      </c>
      <c r="L27" s="14">
        <v>66.584999999999994</v>
      </c>
    </row>
    <row r="28" spans="1:12" ht="25.35" customHeight="1" x14ac:dyDescent="0.25">
      <c r="A28" s="16"/>
      <c r="B28" s="15" t="s">
        <v>99</v>
      </c>
      <c r="C28" s="11" t="s">
        <v>20</v>
      </c>
      <c r="D28" s="11" t="s">
        <v>20</v>
      </c>
      <c r="E28" s="11" t="s">
        <v>20</v>
      </c>
      <c r="F28" s="11" t="s">
        <v>20</v>
      </c>
      <c r="G28" s="11" t="s">
        <v>20</v>
      </c>
      <c r="H28" s="11" t="s">
        <v>20</v>
      </c>
      <c r="I28" s="11" t="s">
        <v>20</v>
      </c>
      <c r="J28" s="11" t="s">
        <v>20</v>
      </c>
      <c r="K28" s="11" t="s">
        <v>20</v>
      </c>
      <c r="L28" s="11" t="s">
        <v>20</v>
      </c>
    </row>
    <row r="29" spans="1:12" ht="15.4" customHeight="1" x14ac:dyDescent="0.25">
      <c r="A29" s="16"/>
      <c r="B29" s="15" t="s">
        <v>98</v>
      </c>
      <c r="C29" s="17">
        <v>5.3120000000000003</v>
      </c>
      <c r="D29" s="17">
        <v>6.181</v>
      </c>
      <c r="E29" s="17">
        <v>5.5140000000000002</v>
      </c>
      <c r="F29" s="17">
        <v>5.39</v>
      </c>
      <c r="G29" s="17">
        <v>5.0590000000000002</v>
      </c>
      <c r="H29" s="17">
        <v>5.07</v>
      </c>
      <c r="I29" s="17">
        <v>6.0510000000000002</v>
      </c>
      <c r="J29" s="17">
        <v>7.4710000000000001</v>
      </c>
      <c r="K29" s="17">
        <v>8.8179999999999996</v>
      </c>
      <c r="L29" s="17">
        <v>10.423</v>
      </c>
    </row>
    <row r="30" spans="1:12" ht="15.4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5.4" customHeight="1" x14ac:dyDescent="0.25">
      <c r="A31" s="18"/>
      <c r="B31" s="19" t="s">
        <v>97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5.4" customHeight="1" x14ac:dyDescent="0.25">
      <c r="A32" s="16"/>
      <c r="B32" s="15" t="s">
        <v>96</v>
      </c>
      <c r="C32" s="17">
        <v>1.542</v>
      </c>
      <c r="D32" s="17">
        <v>1.3320000000000001</v>
      </c>
      <c r="E32" s="17">
        <v>1.39</v>
      </c>
      <c r="F32" s="17">
        <v>1.2969999999999999</v>
      </c>
      <c r="G32" s="17">
        <v>1.33</v>
      </c>
      <c r="H32" s="17">
        <v>1.325</v>
      </c>
      <c r="I32" s="17">
        <v>1.1739999999999999</v>
      </c>
      <c r="J32" s="17">
        <v>1.121</v>
      </c>
      <c r="K32" s="17">
        <v>1.0720000000000001</v>
      </c>
      <c r="L32" s="17">
        <v>1.115</v>
      </c>
    </row>
    <row r="33" spans="1:12" ht="15.4" customHeight="1" x14ac:dyDescent="0.25">
      <c r="A33" s="16"/>
      <c r="B33" s="15" t="s">
        <v>95</v>
      </c>
      <c r="C33" s="17">
        <v>1.244</v>
      </c>
      <c r="D33" s="17">
        <v>0.98599999999999999</v>
      </c>
      <c r="E33" s="17">
        <v>1.0669999999999999</v>
      </c>
      <c r="F33" s="17">
        <v>1.0029999999999999</v>
      </c>
      <c r="G33" s="17">
        <v>1.036</v>
      </c>
      <c r="H33" s="17">
        <v>1.0169999999999999</v>
      </c>
      <c r="I33" s="17">
        <v>0.83899999999999997</v>
      </c>
      <c r="J33" s="17">
        <v>0.80300000000000005</v>
      </c>
      <c r="K33" s="17">
        <v>0.749</v>
      </c>
      <c r="L33" s="17">
        <v>0.82</v>
      </c>
    </row>
    <row r="34" spans="1:12" ht="15.4" customHeight="1" x14ac:dyDescent="0.25">
      <c r="A34" s="16"/>
      <c r="B34" s="15" t="s">
        <v>94</v>
      </c>
      <c r="C34" s="17">
        <v>0.159</v>
      </c>
      <c r="D34" s="17">
        <v>0.308</v>
      </c>
      <c r="E34" s="17">
        <v>0.76</v>
      </c>
      <c r="F34" s="17">
        <v>2.9820000000000002</v>
      </c>
      <c r="G34" s="17">
        <v>4.41</v>
      </c>
      <c r="H34" s="17">
        <v>4.3970000000000002</v>
      </c>
      <c r="I34" s="17">
        <v>2.9550000000000001</v>
      </c>
      <c r="J34" s="17">
        <v>1.528</v>
      </c>
      <c r="K34" s="17">
        <v>1.3109999999999999</v>
      </c>
      <c r="L34" s="17">
        <v>0.68500000000000005</v>
      </c>
    </row>
    <row r="35" spans="1:12" ht="15.4" customHeight="1" x14ac:dyDescent="0.25">
      <c r="A35" s="16"/>
      <c r="B35" s="15" t="s">
        <v>93</v>
      </c>
      <c r="C35" s="17">
        <v>6.6559999999999997</v>
      </c>
      <c r="D35" s="17">
        <v>9.8789999999999996</v>
      </c>
      <c r="E35" s="17">
        <v>18.457999999999998</v>
      </c>
      <c r="F35" s="17">
        <v>32.139000000000003</v>
      </c>
      <c r="G35" s="17">
        <v>38.058</v>
      </c>
      <c r="H35" s="17">
        <v>36.515999999999998</v>
      </c>
      <c r="I35" s="17">
        <v>30.687000000000001</v>
      </c>
      <c r="J35" s="17">
        <v>25.164000000000001</v>
      </c>
      <c r="K35" s="17">
        <v>24.268999999999998</v>
      </c>
      <c r="L35" s="17">
        <v>19.706</v>
      </c>
    </row>
    <row r="36" spans="1:12" ht="15.4" customHeight="1" x14ac:dyDescent="0.25">
      <c r="A36" s="16"/>
      <c r="B36" s="15" t="s">
        <v>92</v>
      </c>
      <c r="C36" s="20">
        <v>7.13</v>
      </c>
      <c r="D36" s="20">
        <v>10.961</v>
      </c>
      <c r="E36" s="20">
        <v>22.635999999999999</v>
      </c>
      <c r="F36" s="20">
        <v>47.359000000000002</v>
      </c>
      <c r="G36" s="20">
        <v>61.442</v>
      </c>
      <c r="H36" s="20">
        <v>57.521000000000001</v>
      </c>
      <c r="I36" s="20">
        <v>44.273000000000003</v>
      </c>
      <c r="J36" s="20">
        <v>33.625</v>
      </c>
      <c r="K36" s="20">
        <v>32.045999999999999</v>
      </c>
      <c r="L36" s="20">
        <v>24.542999999999999</v>
      </c>
    </row>
    <row r="37" spans="1:12" ht="15.4" customHeight="1" x14ac:dyDescent="0.25">
      <c r="A37" s="16"/>
      <c r="B37" s="15" t="s">
        <v>91</v>
      </c>
      <c r="C37" s="17">
        <v>630.48800000000006</v>
      </c>
      <c r="D37" s="17">
        <v>324.82600000000002</v>
      </c>
      <c r="E37" s="17">
        <v>132.916</v>
      </c>
      <c r="F37" s="17">
        <v>35.741</v>
      </c>
      <c r="G37" s="17">
        <v>22.675000000000001</v>
      </c>
      <c r="H37" s="17">
        <v>22.742000000000001</v>
      </c>
      <c r="I37" s="17">
        <v>33.840000000000003</v>
      </c>
      <c r="J37" s="17">
        <v>65.441999999999993</v>
      </c>
      <c r="K37" s="17">
        <v>76.266999999999996</v>
      </c>
      <c r="L37" s="17">
        <v>145.93600000000001</v>
      </c>
    </row>
    <row r="38" spans="1:12" ht="15.4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5.4" customHeight="1" x14ac:dyDescent="0.25">
      <c r="A39" s="18"/>
      <c r="B39" s="19" t="s">
        <v>90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5.4" customHeight="1" x14ac:dyDescent="0.25">
      <c r="A40" s="16"/>
      <c r="B40" s="15" t="s">
        <v>89</v>
      </c>
      <c r="C40" s="14">
        <v>35.666666999999997</v>
      </c>
      <c r="D40" s="14">
        <v>27.122302000000001</v>
      </c>
      <c r="E40" s="14">
        <v>38.823529000000001</v>
      </c>
      <c r="F40" s="14">
        <v>43.52657</v>
      </c>
      <c r="G40" s="14">
        <v>47.777777999999998</v>
      </c>
      <c r="H40" s="14">
        <v>44.421365000000002</v>
      </c>
      <c r="I40" s="14">
        <v>16.619216999999999</v>
      </c>
      <c r="J40" s="14">
        <v>6.1538459999999997</v>
      </c>
      <c r="K40" s="14">
        <v>4.3137249999999998</v>
      </c>
      <c r="L40" s="14">
        <v>-0.72031100000000003</v>
      </c>
    </row>
    <row r="41" spans="1:12" ht="15.4" customHeight="1" x14ac:dyDescent="0.25">
      <c r="A41" s="16"/>
      <c r="B41" s="15" t="s">
        <v>88</v>
      </c>
      <c r="C41" s="14">
        <v>707.5</v>
      </c>
      <c r="D41" s="14">
        <v>770.57554000000005</v>
      </c>
      <c r="E41" s="14">
        <v>872.64705900000001</v>
      </c>
      <c r="F41" s="14">
        <v>925.89372000000003</v>
      </c>
      <c r="G41" s="14">
        <v>1008.600823</v>
      </c>
      <c r="H41" s="14">
        <v>1014.9554900000001</v>
      </c>
      <c r="I41" s="14">
        <v>855.46263299999998</v>
      </c>
      <c r="J41" s="14">
        <v>691.09728500000006</v>
      </c>
      <c r="K41" s="14">
        <v>634.71440800000005</v>
      </c>
      <c r="L41" s="14">
        <v>577.46917599999995</v>
      </c>
    </row>
    <row r="42" spans="1:12" ht="25.35" customHeight="1" x14ac:dyDescent="0.25">
      <c r="A42" s="16"/>
      <c r="B42" s="15" t="s">
        <v>87</v>
      </c>
      <c r="C42" s="11" t="s">
        <v>20</v>
      </c>
      <c r="D42" s="11" t="s">
        <v>20</v>
      </c>
      <c r="E42" s="11" t="s">
        <v>20</v>
      </c>
      <c r="F42" s="11" t="s">
        <v>20</v>
      </c>
      <c r="G42" s="11" t="s">
        <v>20</v>
      </c>
      <c r="H42" s="11" t="s">
        <v>20</v>
      </c>
      <c r="I42" s="11" t="s">
        <v>20</v>
      </c>
      <c r="J42" s="11" t="s">
        <v>20</v>
      </c>
      <c r="K42" s="17">
        <v>0.71299999999999997</v>
      </c>
      <c r="L42" s="17">
        <v>0.77900000000000003</v>
      </c>
    </row>
    <row r="43" spans="1:12" ht="15.4" customHeight="1" x14ac:dyDescent="0.25">
      <c r="A43" s="16"/>
      <c r="B43" s="15" t="s">
        <v>86</v>
      </c>
      <c r="C43" s="11" t="s">
        <v>20</v>
      </c>
      <c r="D43" s="11" t="s">
        <v>20</v>
      </c>
      <c r="E43" s="11" t="s">
        <v>20</v>
      </c>
      <c r="F43" s="11" t="s">
        <v>20</v>
      </c>
      <c r="G43" s="11" t="s">
        <v>20</v>
      </c>
      <c r="H43" s="11" t="s">
        <v>20</v>
      </c>
      <c r="I43" s="11" t="s">
        <v>20</v>
      </c>
      <c r="J43" s="11" t="s">
        <v>20</v>
      </c>
      <c r="K43" s="14">
        <v>4.5268540000000002</v>
      </c>
      <c r="L43" s="14">
        <v>4.4970800000000004</v>
      </c>
    </row>
    <row r="44" spans="1:12" ht="15.4" customHeight="1" x14ac:dyDescent="0.25">
      <c r="A44" s="16"/>
      <c r="B44" s="15" t="s">
        <v>85</v>
      </c>
      <c r="C44" s="14">
        <v>20.5</v>
      </c>
      <c r="D44" s="14">
        <v>31.007193999999998</v>
      </c>
      <c r="E44" s="14">
        <v>70.411765000000003</v>
      </c>
      <c r="F44" s="14">
        <v>129.08212599999999</v>
      </c>
      <c r="G44" s="14">
        <v>216.33744899999999</v>
      </c>
      <c r="H44" s="14">
        <v>203.67952500000001</v>
      </c>
      <c r="I44" s="14">
        <v>138.024911</v>
      </c>
      <c r="J44" s="14">
        <v>92.669683000000006</v>
      </c>
      <c r="K44" s="14">
        <v>83.086104000000006</v>
      </c>
      <c r="L44" s="14">
        <v>69.701492999999999</v>
      </c>
    </row>
    <row r="45" spans="1:12" ht="15.4" customHeight="1" x14ac:dyDescent="0.25">
      <c r="A45" s="16"/>
      <c r="B45" s="15" t="s">
        <v>84</v>
      </c>
      <c r="C45" s="14">
        <v>-45.083333000000003</v>
      </c>
      <c r="D45" s="14">
        <v>-40.071942</v>
      </c>
      <c r="E45" s="14">
        <v>-53.705882000000003</v>
      </c>
      <c r="F45" s="14">
        <v>-66.086956999999998</v>
      </c>
      <c r="G45" s="11" t="s">
        <v>83</v>
      </c>
      <c r="H45" s="14">
        <v>-96.795252000000005</v>
      </c>
      <c r="I45" s="14">
        <v>-63.736654999999999</v>
      </c>
      <c r="J45" s="14">
        <v>-39.253394</v>
      </c>
      <c r="K45" s="14">
        <v>-25.191815999999999</v>
      </c>
      <c r="L45" s="14">
        <v>-16.534718000000002</v>
      </c>
    </row>
    <row r="46" spans="1:12" ht="15.4" customHeight="1" x14ac:dyDescent="0.25">
      <c r="A46" s="16"/>
      <c r="B46" s="15" t="s">
        <v>82</v>
      </c>
      <c r="C46" s="14">
        <v>308</v>
      </c>
      <c r="D46" s="14">
        <v>313.88489199999998</v>
      </c>
      <c r="E46" s="14">
        <v>381.47058800000002</v>
      </c>
      <c r="F46" s="14">
        <v>401.64251200000001</v>
      </c>
      <c r="G46" s="14">
        <v>568.43621399999995</v>
      </c>
      <c r="H46" s="14">
        <v>557.77448100000004</v>
      </c>
      <c r="I46" s="14">
        <v>449.78647699999999</v>
      </c>
      <c r="J46" s="14">
        <v>368.26923099999999</v>
      </c>
      <c r="K46" s="14">
        <v>342.36146600000001</v>
      </c>
      <c r="L46" s="14">
        <v>353.69889699999999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C18" sqref="C18"/>
    </sheetView>
  </sheetViews>
  <sheetFormatPr defaultRowHeight="12.75" x14ac:dyDescent="0.2"/>
  <cols>
    <col min="1" max="1" width="16.5703125" style="51" customWidth="1"/>
    <col min="2" max="11" width="7.140625" style="51" customWidth="1"/>
    <col min="12" max="16384" width="9.140625" style="51"/>
  </cols>
  <sheetData>
    <row r="1" spans="1:11" x14ac:dyDescent="0.2">
      <c r="A1" s="51" t="s">
        <v>156</v>
      </c>
    </row>
    <row r="2" spans="1:11" x14ac:dyDescent="0.2">
      <c r="A2" s="51" t="s">
        <v>149</v>
      </c>
      <c r="B2" s="52">
        <v>2005</v>
      </c>
      <c r="C2" s="52">
        <v>2006</v>
      </c>
      <c r="D2" s="52">
        <v>2007</v>
      </c>
      <c r="E2" s="52">
        <v>2008</v>
      </c>
      <c r="F2" s="52">
        <v>2009</v>
      </c>
      <c r="G2" s="52">
        <v>2010</v>
      </c>
      <c r="H2" s="52">
        <v>2011</v>
      </c>
      <c r="I2" s="52">
        <v>2012</v>
      </c>
      <c r="J2" s="52">
        <v>2013</v>
      </c>
      <c r="K2" s="52">
        <v>2014</v>
      </c>
    </row>
    <row r="3" spans="1:11" x14ac:dyDescent="0.2">
      <c r="A3" s="51" t="s">
        <v>146</v>
      </c>
      <c r="B3" s="53">
        <v>2</v>
      </c>
      <c r="C3" s="53">
        <v>2.0190000000000001</v>
      </c>
      <c r="D3" s="53">
        <v>3.1120000000000001</v>
      </c>
      <c r="E3" s="53">
        <v>3.7269999999999999</v>
      </c>
      <c r="F3" s="53">
        <v>6.3659999999999997</v>
      </c>
      <c r="G3" s="53">
        <v>8.7620000000000005</v>
      </c>
      <c r="H3" s="53">
        <v>9.5760000000000005</v>
      </c>
      <c r="I3" s="53">
        <v>11.448</v>
      </c>
      <c r="J3" s="53">
        <v>12.446999999999999</v>
      </c>
      <c r="K3" s="53">
        <v>17.416</v>
      </c>
    </row>
    <row r="4" spans="1:11" x14ac:dyDescent="0.2">
      <c r="A4" s="51" t="s">
        <v>152</v>
      </c>
      <c r="B4" s="53">
        <v>-1.0409999999999999</v>
      </c>
      <c r="C4" s="53">
        <v>-1.331</v>
      </c>
      <c r="D4" s="53">
        <v>-1.9540000000000002</v>
      </c>
      <c r="E4" s="53">
        <v>-2.8029999999999999</v>
      </c>
      <c r="F4" s="53">
        <v>-4.8730000000000002</v>
      </c>
      <c r="G4" s="53">
        <v>-6.3070000000000004</v>
      </c>
      <c r="H4" s="53">
        <v>-8.1920000000000002</v>
      </c>
      <c r="I4" s="53">
        <v>-10.685</v>
      </c>
      <c r="J4" s="53">
        <v>-13.054</v>
      </c>
      <c r="K4" s="53">
        <v>-17.364000000000001</v>
      </c>
    </row>
    <row r="5" spans="1:11" x14ac:dyDescent="0.2">
      <c r="A5" s="51" t="s">
        <v>150</v>
      </c>
      <c r="B5" s="53">
        <v>0.50700000000000001</v>
      </c>
      <c r="C5" s="53">
        <v>0.65200000000000002</v>
      </c>
      <c r="D5" s="53">
        <v>0.79200000000000004</v>
      </c>
      <c r="E5" s="53">
        <v>1.452</v>
      </c>
      <c r="F5" s="53">
        <v>3.0910000000000002</v>
      </c>
      <c r="G5" s="53">
        <v>4.3259999999999996</v>
      </c>
      <c r="H5" s="53">
        <v>7.0190000000000001</v>
      </c>
      <c r="I5" s="53">
        <v>10.337</v>
      </c>
      <c r="J5" s="53">
        <v>14.249000000000001</v>
      </c>
      <c r="K5" s="53">
        <v>21.05</v>
      </c>
    </row>
    <row r="6" spans="1:11" x14ac:dyDescent="0.2">
      <c r="A6" s="51" t="s">
        <v>151</v>
      </c>
      <c r="B6" s="53">
        <v>0.26</v>
      </c>
      <c r="C6" s="53">
        <v>0.33800000000000002</v>
      </c>
      <c r="D6" s="53">
        <v>0.52900000000000003</v>
      </c>
      <c r="E6" s="53">
        <v>0.70499999999999996</v>
      </c>
      <c r="F6" s="53">
        <v>0.92500000000000004</v>
      </c>
      <c r="G6" s="53">
        <v>0.72399999999999998</v>
      </c>
      <c r="H6" s="53">
        <v>0.76900000000000002</v>
      </c>
      <c r="I6" s="53">
        <v>0.92200000000000004</v>
      </c>
      <c r="J6" s="53">
        <v>1.2849999999999999</v>
      </c>
      <c r="K6" s="53">
        <v>2.1280000000000001</v>
      </c>
    </row>
    <row r="7" spans="1:11" x14ac:dyDescent="0.2"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">
      <c r="A8" s="51" t="s">
        <v>147</v>
      </c>
      <c r="B8" s="53">
        <v>1.48</v>
      </c>
      <c r="C8" s="53">
        <v>1.2470000000000001</v>
      </c>
      <c r="D8" s="53">
        <v>1.282</v>
      </c>
      <c r="E8" s="53">
        <v>0.40899999999999997</v>
      </c>
      <c r="F8" s="53">
        <v>0.252</v>
      </c>
      <c r="G8" s="53">
        <v>0.64100000000000001</v>
      </c>
      <c r="H8" s="53">
        <v>1.415</v>
      </c>
      <c r="I8" s="53">
        <v>3.83</v>
      </c>
      <c r="J8" s="53">
        <v>5.181</v>
      </c>
      <c r="K8" s="53">
        <v>12.489000000000001</v>
      </c>
    </row>
    <row r="9" spans="1:11" x14ac:dyDescent="0.2">
      <c r="A9" s="51" t="s">
        <v>148</v>
      </c>
      <c r="B9" s="53">
        <v>0.246</v>
      </c>
      <c r="C9" s="53">
        <v>0.43099999999999999</v>
      </c>
      <c r="D9" s="53">
        <v>1.1970000000000001</v>
      </c>
      <c r="E9" s="53">
        <v>2.6720000000000002</v>
      </c>
      <c r="F9" s="53">
        <v>5.2569999999999997</v>
      </c>
      <c r="G9" s="53">
        <v>6.8639999999999999</v>
      </c>
      <c r="H9" s="53">
        <v>7.7569999999999997</v>
      </c>
      <c r="I9" s="53">
        <v>8.1920000000000002</v>
      </c>
      <c r="J9" s="53">
        <v>9.7460000000000004</v>
      </c>
      <c r="K9" s="53">
        <v>10.741</v>
      </c>
    </row>
    <row r="10" spans="1:11" x14ac:dyDescent="0.2"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1" t="s">
        <v>153</v>
      </c>
      <c r="B11" s="53">
        <v>8.49</v>
      </c>
      <c r="C11" s="53">
        <v>10.711</v>
      </c>
      <c r="D11" s="53">
        <v>14.835000000000001</v>
      </c>
      <c r="E11" s="53">
        <v>19.166</v>
      </c>
      <c r="F11" s="53">
        <v>24.509</v>
      </c>
      <c r="G11" s="53">
        <v>34.204000000000001</v>
      </c>
      <c r="H11" s="53">
        <v>48.076999999999998</v>
      </c>
      <c r="I11" s="53">
        <v>61.093000000000004</v>
      </c>
      <c r="J11" s="53">
        <v>74.451999999999998</v>
      </c>
      <c r="K11" s="53">
        <v>88.988</v>
      </c>
    </row>
    <row r="12" spans="1:11" x14ac:dyDescent="0.2">
      <c r="A12" s="52" t="s">
        <v>154</v>
      </c>
      <c r="B12" s="55">
        <v>0.35899999999999999</v>
      </c>
      <c r="C12" s="55">
        <v>0.19</v>
      </c>
      <c r="D12" s="55">
        <v>0.47599999999999998</v>
      </c>
      <c r="E12" s="55">
        <v>0.64500000000000002</v>
      </c>
      <c r="F12" s="55">
        <v>0.90200000000000002</v>
      </c>
      <c r="G12" s="55">
        <v>1.1519999999999999</v>
      </c>
      <c r="H12" s="55">
        <v>0.63100000000000001</v>
      </c>
      <c r="I12" s="55">
        <v>-3.9E-2</v>
      </c>
      <c r="J12" s="55">
        <v>0.27400000000000002</v>
      </c>
      <c r="K12" s="55">
        <v>-0.24099999999999999</v>
      </c>
    </row>
    <row r="13" spans="1:11" x14ac:dyDescent="0.2">
      <c r="A13" s="51" t="s">
        <v>155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</row>
    <row r="15" spans="1:11" x14ac:dyDescent="0.2">
      <c r="A15" s="51" t="s">
        <v>160</v>
      </c>
      <c r="B15" s="54">
        <f>C24/1000</f>
        <v>414.47300000000001</v>
      </c>
      <c r="C15" s="54">
        <f t="shared" ref="C15:K15" si="0">D24/1000</f>
        <v>411.923</v>
      </c>
      <c r="D15" s="54">
        <f t="shared" si="0"/>
        <v>415.17700000000002</v>
      </c>
      <c r="E15" s="54">
        <f t="shared" si="0"/>
        <v>428.83199999999999</v>
      </c>
      <c r="F15" s="54">
        <f t="shared" si="0"/>
        <v>432.983</v>
      </c>
      <c r="G15" s="54">
        <f t="shared" si="0"/>
        <v>448.83699999999999</v>
      </c>
      <c r="H15" s="54">
        <f t="shared" si="0"/>
        <v>454.75400000000002</v>
      </c>
      <c r="I15" s="54">
        <f t="shared" si="0"/>
        <v>454</v>
      </c>
      <c r="J15" s="54">
        <f t="shared" si="0"/>
        <v>459</v>
      </c>
      <c r="K15" s="54">
        <f t="shared" si="0"/>
        <v>465</v>
      </c>
    </row>
    <row r="21" spans="1:12" x14ac:dyDescent="0.2">
      <c r="A21" s="47"/>
      <c r="B21" s="48">
        <v>2004</v>
      </c>
      <c r="C21" s="48">
        <v>2005</v>
      </c>
      <c r="D21" s="48">
        <v>2006</v>
      </c>
      <c r="E21" s="48">
        <v>2007</v>
      </c>
      <c r="F21" s="48">
        <v>2008</v>
      </c>
      <c r="G21" s="48">
        <v>2009</v>
      </c>
      <c r="H21" s="48">
        <v>2010</v>
      </c>
      <c r="I21" s="48">
        <v>2011</v>
      </c>
      <c r="J21" s="48">
        <v>2012</v>
      </c>
      <c r="K21" s="48">
        <v>2013</v>
      </c>
      <c r="L21" s="48">
        <v>2014</v>
      </c>
    </row>
    <row r="22" spans="1:12" x14ac:dyDescent="0.2">
      <c r="A22" s="49" t="s">
        <v>157</v>
      </c>
      <c r="B22" s="50">
        <v>1374818</v>
      </c>
      <c r="C22" s="50">
        <v>1418736</v>
      </c>
      <c r="D22" s="50">
        <v>1360217</v>
      </c>
      <c r="E22" s="50">
        <v>1336444</v>
      </c>
      <c r="F22" s="50">
        <v>1385789</v>
      </c>
      <c r="G22" s="50">
        <v>1401056</v>
      </c>
      <c r="H22" s="50">
        <v>1303498</v>
      </c>
      <c r="I22" s="50">
        <v>1240298</v>
      </c>
      <c r="J22" s="50">
        <v>1182688</v>
      </c>
      <c r="K22" s="50">
        <v>1014442</v>
      </c>
      <c r="L22" s="50">
        <v>947351</v>
      </c>
    </row>
    <row r="23" spans="1:12" x14ac:dyDescent="0.2">
      <c r="A23" s="49" t="s">
        <v>158</v>
      </c>
      <c r="B23" s="50">
        <v>10880220</v>
      </c>
      <c r="C23" s="50">
        <v>10644670</v>
      </c>
      <c r="D23" s="50">
        <v>9830456</v>
      </c>
      <c r="E23" s="50">
        <v>9355438</v>
      </c>
      <c r="F23" s="50">
        <v>8895572</v>
      </c>
      <c r="G23" s="50">
        <v>8879119</v>
      </c>
      <c r="H23" s="50">
        <v>8555522</v>
      </c>
      <c r="I23" s="50">
        <v>8412180</v>
      </c>
      <c r="J23" s="50">
        <v>8416460</v>
      </c>
      <c r="K23" s="50">
        <v>8299996</v>
      </c>
      <c r="L23" s="50">
        <v>8217999</v>
      </c>
    </row>
    <row r="24" spans="1:12" x14ac:dyDescent="0.2">
      <c r="A24" s="49" t="s">
        <v>159</v>
      </c>
      <c r="B24" s="50">
        <v>408052</v>
      </c>
      <c r="C24" s="50">
        <v>414473</v>
      </c>
      <c r="D24" s="50">
        <v>411923</v>
      </c>
      <c r="E24" s="50">
        <v>415177</v>
      </c>
      <c r="F24" s="50">
        <v>428832</v>
      </c>
      <c r="G24" s="50">
        <v>432983</v>
      </c>
      <c r="H24" s="50">
        <v>448837</v>
      </c>
      <c r="I24" s="50">
        <v>454754</v>
      </c>
      <c r="J24" s="50">
        <v>454000</v>
      </c>
      <c r="K24" s="50">
        <v>459000</v>
      </c>
      <c r="L24" s="50">
        <v>465000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AMAZON</vt:lpstr>
      <vt:lpstr>Balance + P&amp;G</vt:lpstr>
      <vt:lpstr>Ratios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2014-09-17T08:22:25Z</dcterms:created>
  <dcterms:modified xsi:type="dcterms:W3CDTF">2015-05-12T10:55:25Z</dcterms:modified>
</cp:coreProperties>
</file>