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figs 4 y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<sst xmlns="http://schemas.openxmlformats.org/spreadsheetml/2006/main" count="17" uniqueCount="9">
  <si>
    <t>Nu=</t>
  </si>
  <si>
    <t>sigma =</t>
  </si>
  <si>
    <t>S</t>
  </si>
  <si>
    <t>R</t>
  </si>
  <si>
    <t>f(R)</t>
  </si>
  <si>
    <t>f(S)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</si>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</sst>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"/>
    <numFmt numFmtId="173" formatCode="0.00000"/>
    <numFmt numFmtId="174" formatCode="0.0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ms Rmn"/>
      <family val="0"/>
    </font>
    <font>
      <sz val="8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'[1]cap. 34 figs 4 y 5 hoja elec'!$H$4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'[1]cap. 34 figs 4 y 5 hoja elec'!$G$5:$G$103</c:f>
              <c:numCache>
                <c:ptCount val="99"/>
                <c:pt idx="0">
                  <c:v>0.0018000000000000017</c:v>
                </c:pt>
                <c:pt idx="1">
                  <c:v>0.9</c:v>
                </c:pt>
                <c:pt idx="2">
                  <c:v>1.8000000000000003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5.3999999999999995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9</c:v>
                </c:pt>
                <c:pt idx="11">
                  <c:v>9.9</c:v>
                </c:pt>
                <c:pt idx="12">
                  <c:v>10.799999999999999</c:v>
                </c:pt>
                <c:pt idx="13">
                  <c:v>11.700000000000001</c:v>
                </c:pt>
                <c:pt idx="14">
                  <c:v>12.6</c:v>
                </c:pt>
                <c:pt idx="15">
                  <c:v>13.5</c:v>
                </c:pt>
                <c:pt idx="16">
                  <c:v>14.4</c:v>
                </c:pt>
                <c:pt idx="17">
                  <c:v>15.299999999999999</c:v>
                </c:pt>
                <c:pt idx="18">
                  <c:v>16.2</c:v>
                </c:pt>
                <c:pt idx="19">
                  <c:v>17.099999999999998</c:v>
                </c:pt>
                <c:pt idx="20">
                  <c:v>18</c:v>
                </c:pt>
                <c:pt idx="21">
                  <c:v>18.900000000000002</c:v>
                </c:pt>
                <c:pt idx="22">
                  <c:v>19.8</c:v>
                </c:pt>
                <c:pt idx="23">
                  <c:v>20.7</c:v>
                </c:pt>
                <c:pt idx="24">
                  <c:v>21.599999999999998</c:v>
                </c:pt>
                <c:pt idx="25">
                  <c:v>21.983051231840953</c:v>
                </c:pt>
                <c:pt idx="26">
                  <c:v>21.98524964688306</c:v>
                </c:pt>
                <c:pt idx="27">
                  <c:v>21.98744828177766</c:v>
                </c:pt>
                <c:pt idx="28">
                  <c:v>22.5</c:v>
                </c:pt>
                <c:pt idx="29">
                  <c:v>23.400000000000002</c:v>
                </c:pt>
                <c:pt idx="30">
                  <c:v>24.3</c:v>
                </c:pt>
                <c:pt idx="31">
                  <c:v>25.2</c:v>
                </c:pt>
                <c:pt idx="32">
                  <c:v>26.099999999999998</c:v>
                </c:pt>
                <c:pt idx="33">
                  <c:v>27</c:v>
                </c:pt>
                <c:pt idx="34">
                  <c:v>27.900000000000006</c:v>
                </c:pt>
                <c:pt idx="35">
                  <c:v>28.8</c:v>
                </c:pt>
                <c:pt idx="36">
                  <c:v>29.7</c:v>
                </c:pt>
                <c:pt idx="37">
                  <c:v>30.599999999999998</c:v>
                </c:pt>
                <c:pt idx="38">
                  <c:v>31.5</c:v>
                </c:pt>
                <c:pt idx="39">
                  <c:v>32.4</c:v>
                </c:pt>
                <c:pt idx="40">
                  <c:v>33.300000000000004</c:v>
                </c:pt>
                <c:pt idx="41">
                  <c:v>34.199999999999996</c:v>
                </c:pt>
                <c:pt idx="42">
                  <c:v>35.1</c:v>
                </c:pt>
                <c:pt idx="43">
                  <c:v>36</c:v>
                </c:pt>
                <c:pt idx="44">
                  <c:v>36.9</c:v>
                </c:pt>
                <c:pt idx="45">
                  <c:v>37.800000000000004</c:v>
                </c:pt>
                <c:pt idx="46">
                  <c:v>38.699999999999996</c:v>
                </c:pt>
                <c:pt idx="47">
                  <c:v>39.6</c:v>
                </c:pt>
                <c:pt idx="48">
                  <c:v>40.5</c:v>
                </c:pt>
                <c:pt idx="49">
                  <c:v>41.4</c:v>
                </c:pt>
                <c:pt idx="50">
                  <c:v>42.300000000000004</c:v>
                </c:pt>
                <c:pt idx="51">
                  <c:v>43.199999999999996</c:v>
                </c:pt>
                <c:pt idx="52">
                  <c:v>44.1</c:v>
                </c:pt>
                <c:pt idx="53">
                  <c:v>45</c:v>
                </c:pt>
                <c:pt idx="54">
                  <c:v>45.9</c:v>
                </c:pt>
                <c:pt idx="55">
                  <c:v>46.800000000000004</c:v>
                </c:pt>
                <c:pt idx="56">
                  <c:v>47.699999999999996</c:v>
                </c:pt>
                <c:pt idx="57">
                  <c:v>48.6</c:v>
                </c:pt>
                <c:pt idx="58">
                  <c:v>49.5</c:v>
                </c:pt>
                <c:pt idx="59">
                  <c:v>50.4</c:v>
                </c:pt>
                <c:pt idx="60">
                  <c:v>51.300000000000004</c:v>
                </c:pt>
                <c:pt idx="61">
                  <c:v>52.19999999999999</c:v>
                </c:pt>
                <c:pt idx="62">
                  <c:v>53.1</c:v>
                </c:pt>
                <c:pt idx="63">
                  <c:v>54.00000000000001</c:v>
                </c:pt>
                <c:pt idx="64">
                  <c:v>54.900000000000006</c:v>
                </c:pt>
                <c:pt idx="65">
                  <c:v>55.800000000000004</c:v>
                </c:pt>
                <c:pt idx="66">
                  <c:v>56.7</c:v>
                </c:pt>
                <c:pt idx="67">
                  <c:v>57.599999999999994</c:v>
                </c:pt>
                <c:pt idx="68">
                  <c:v>58.5</c:v>
                </c:pt>
                <c:pt idx="69">
                  <c:v>59.4</c:v>
                </c:pt>
                <c:pt idx="70">
                  <c:v>60.300000000000004</c:v>
                </c:pt>
                <c:pt idx="71">
                  <c:v>61.199999999999996</c:v>
                </c:pt>
                <c:pt idx="72">
                  <c:v>62.099999999999994</c:v>
                </c:pt>
                <c:pt idx="73">
                  <c:v>63</c:v>
                </c:pt>
                <c:pt idx="74">
                  <c:v>63.9</c:v>
                </c:pt>
                <c:pt idx="75">
                  <c:v>64.8</c:v>
                </c:pt>
                <c:pt idx="76">
                  <c:v>65.7</c:v>
                </c:pt>
                <c:pt idx="77">
                  <c:v>66.60000000000001</c:v>
                </c:pt>
                <c:pt idx="78">
                  <c:v>67.5</c:v>
                </c:pt>
                <c:pt idx="79">
                  <c:v>68.39999999999999</c:v>
                </c:pt>
                <c:pt idx="80">
                  <c:v>69.3</c:v>
                </c:pt>
                <c:pt idx="81">
                  <c:v>70.19999999999999</c:v>
                </c:pt>
                <c:pt idx="82">
                  <c:v>71.10000000000001</c:v>
                </c:pt>
                <c:pt idx="83">
                  <c:v>72</c:v>
                </c:pt>
                <c:pt idx="84">
                  <c:v>72.89999999999999</c:v>
                </c:pt>
                <c:pt idx="85">
                  <c:v>73.8</c:v>
                </c:pt>
                <c:pt idx="86">
                  <c:v>74.7</c:v>
                </c:pt>
                <c:pt idx="87">
                  <c:v>75.60000000000001</c:v>
                </c:pt>
                <c:pt idx="88">
                  <c:v>76.5</c:v>
                </c:pt>
                <c:pt idx="89">
                  <c:v>77.39999999999999</c:v>
                </c:pt>
                <c:pt idx="90">
                  <c:v>78.3</c:v>
                </c:pt>
                <c:pt idx="91">
                  <c:v>79.2</c:v>
                </c:pt>
                <c:pt idx="92">
                  <c:v>80.1</c:v>
                </c:pt>
                <c:pt idx="93">
                  <c:v>81</c:v>
                </c:pt>
                <c:pt idx="94">
                  <c:v>81.9</c:v>
                </c:pt>
                <c:pt idx="95">
                  <c:v>82.8</c:v>
                </c:pt>
                <c:pt idx="96">
                  <c:v>83.7</c:v>
                </c:pt>
                <c:pt idx="97">
                  <c:v>84.60000000000001</c:v>
                </c:pt>
                <c:pt idx="98">
                  <c:v>85.5</c:v>
                </c:pt>
              </c:numCache>
            </c:numRef>
          </c:xVal>
          <c:yVal>
            <c:numRef>
              <c:f>'[1]cap. 34 figs 4 y 5 hoja elec'!$H$5:$H$103</c:f>
              <c:numCache>
                <c:ptCount val="99"/>
                <c:pt idx="0">
                  <c:v>2.5732155788476393E-200</c:v>
                </c:pt>
                <c:pt idx="1">
                  <c:v>1.711285633429987E-21</c:v>
                </c:pt>
                <c:pt idx="2">
                  <c:v>4.225718747732816E-13</c:v>
                </c:pt>
                <c:pt idx="3">
                  <c:v>2.8872765176388954E-09</c:v>
                </c:pt>
                <c:pt idx="4">
                  <c:v>5.012511929219648E-07</c:v>
                </c:pt>
                <c:pt idx="5">
                  <c:v>1.4526991979041559E-05</c:v>
                </c:pt>
                <c:pt idx="6">
                  <c:v>0.00015081778075824444</c:v>
                </c:pt>
                <c:pt idx="7">
                  <c:v>0.0008176348626889897</c:v>
                </c:pt>
                <c:pt idx="8">
                  <c:v>0.002856189362213764</c:v>
                </c:pt>
                <c:pt idx="9">
                  <c:v>0.007303465643755205</c:v>
                </c:pt>
                <c:pt idx="10">
                  <c:v>0.014843683781651264</c:v>
                </c:pt>
                <c:pt idx="11">
                  <c:v>0.025352860758173654</c:v>
                </c:pt>
                <c:pt idx="12">
                  <c:v>0.03784368861333718</c:v>
                </c:pt>
                <c:pt idx="13">
                  <c:v>0.050788473794634165</c:v>
                </c:pt>
                <c:pt idx="14">
                  <c:v>0.06258936627871399</c:v>
                </c:pt>
                <c:pt idx="15">
                  <c:v>0.07197012885844241</c:v>
                </c:pt>
                <c:pt idx="16">
                  <c:v>0.07817993815378017</c:v>
                </c:pt>
                <c:pt idx="17">
                  <c:v>0.08101226458516705</c:v>
                </c:pt>
                <c:pt idx="18">
                  <c:v>0.08070106039247976</c:v>
                </c:pt>
                <c:pt idx="19">
                  <c:v>0.07776580376907272</c:v>
                </c:pt>
                <c:pt idx="20">
                  <c:v>0.07285920668554441</c:v>
                </c:pt>
                <c:pt idx="21">
                  <c:v>0.06664687793449661</c:v>
                </c:pt>
                <c:pt idx="22">
                  <c:v>0.059728051726712736</c:v>
                </c:pt>
                <c:pt idx="23">
                  <c:v>0.05259402633570607</c:v>
                </c:pt>
                <c:pt idx="24">
                  <c:v>0.04561536159145837</c:v>
                </c:pt>
                <c:pt idx="25">
                  <c:v>0.04275872602969311</c:v>
                </c:pt>
                <c:pt idx="26">
                  <c:v>0.04274257815857466</c:v>
                </c:pt>
                <c:pt idx="27">
                  <c:v>0.04272643163833262</c:v>
                </c:pt>
                <c:pt idx="28">
                  <c:v>0.03904788398225896</c:v>
                </c:pt>
                <c:pt idx="29">
                  <c:v>0.03304895698476114</c:v>
                </c:pt>
                <c:pt idx="30">
                  <c:v>0.027697740376434198</c:v>
                </c:pt>
                <c:pt idx="31">
                  <c:v>0.023015396170581015</c:v>
                </c:pt>
                <c:pt idx="32">
                  <c:v>0.01898300409209607</c:v>
                </c:pt>
                <c:pt idx="33">
                  <c:v>0.015556230187380171</c:v>
                </c:pt>
                <c:pt idx="34">
                  <c:v>0.012676602682207877</c:v>
                </c:pt>
                <c:pt idx="35">
                  <c:v>0.010279698920312153</c:v>
                </c:pt>
                <c:pt idx="36">
                  <c:v>0.008300748893606548</c:v>
                </c:pt>
                <c:pt idx="37">
                  <c:v>0.006678208282675254</c:v>
                </c:pt>
                <c:pt idx="38">
                  <c:v>0.005355815960872993</c:v>
                </c:pt>
                <c:pt idx="39">
                  <c:v>0.0042835736566532254</c:v>
                </c:pt>
                <c:pt idx="40">
                  <c:v>0.0034179971111145705</c:v>
                </c:pt>
                <c:pt idx="41">
                  <c:v>0.0027219041345593552</c:v>
                </c:pt>
                <c:pt idx="42">
                  <c:v>0.0021639327057457317</c:v>
                </c:pt>
                <c:pt idx="43">
                  <c:v>0.0017179239313274833</c:v>
                </c:pt>
                <c:pt idx="44">
                  <c:v>0.0013622598224522417</c:v>
                </c:pt>
                <c:pt idx="45">
                  <c:v>0.0010792126980914566</c:v>
                </c:pt>
                <c:pt idx="46">
                  <c:v>0.0008543394127905945</c:v>
                </c:pt>
                <c:pt idx="47">
                  <c:v>0.0006759373944522566</c:v>
                </c:pt>
                <c:pt idx="48">
                  <c:v>0.0005345687922518635</c:v>
                </c:pt>
                <c:pt idx="49">
                  <c:v>0.00042265234082121053</c:v>
                </c:pt>
                <c:pt idx="50">
                  <c:v>0.0003341186452622724</c:v>
                </c:pt>
                <c:pt idx="51">
                  <c:v>0.0002641225797492576</c:v>
                </c:pt>
                <c:pt idx="52">
                  <c:v>0.00020880571203747936</c:v>
                </c:pt>
                <c:pt idx="53">
                  <c:v>0.00016510165046172622</c:v>
                </c:pt>
                <c:pt idx="54">
                  <c:v>0.0001305776374860833</c:v>
                </c:pt>
                <c:pt idx="55">
                  <c:v>0.00010330636974633293</c:v>
                </c:pt>
                <c:pt idx="56">
                  <c:v>8.176277032071933E-05</c:v>
                </c:pt>
                <c:pt idx="57">
                  <c:v>6.474118944782752E-05</c:v>
                </c:pt>
                <c:pt idx="58">
                  <c:v>5.128921606203964E-05</c:v>
                </c:pt>
                <c:pt idx="59">
                  <c:v>4.065491923850052E-05</c:v>
                </c:pt>
                <c:pt idx="60">
                  <c:v>3.2244896098083226E-05</c:v>
                </c:pt>
                <c:pt idx="61">
                  <c:v>2.5590980394190697E-05</c:v>
                </c:pt>
                <c:pt idx="62">
                  <c:v>2.03238686672109E-05</c:v>
                </c:pt>
                <c:pt idx="63">
                  <c:v>1.615225597466534E-05</c:v>
                </c:pt>
                <c:pt idx="64">
                  <c:v>1.2846349281870503E-05</c:v>
                </c:pt>
                <c:pt idx="65">
                  <c:v>1.0224852156820316E-05</c:v>
                </c:pt>
                <c:pt idx="66">
                  <c:v>8.144697449288505E-06</c:v>
                </c:pt>
                <c:pt idx="67">
                  <c:v>6.49295233008915E-06</c:v>
                </c:pt>
                <c:pt idx="68">
                  <c:v>5.180438687118009E-06</c:v>
                </c:pt>
                <c:pt idx="69">
                  <c:v>4.13670677000083E-06</c:v>
                </c:pt>
                <c:pt idx="70">
                  <c:v>3.3060756399722467E-06</c:v>
                </c:pt>
                <c:pt idx="71">
                  <c:v>2.644514145816488E-06</c:v>
                </c:pt>
                <c:pt idx="72">
                  <c:v>2.117183874403613E-06</c:v>
                </c:pt>
                <c:pt idx="73">
                  <c:v>1.6965033124993225E-06</c:v>
                </c:pt>
                <c:pt idx="74">
                  <c:v>1.360622326481536E-06</c:v>
                </c:pt>
                <c:pt idx="75">
                  <c:v>1.0922196458330096E-06</c:v>
                </c:pt>
                <c:pt idx="76">
                  <c:v>8.775546291769746E-07</c:v>
                </c:pt>
                <c:pt idx="77">
                  <c:v>7.057192396586947E-07</c:v>
                </c:pt>
                <c:pt idx="78">
                  <c:v>5.680476885637799E-07</c:v>
                </c:pt>
                <c:pt idx="79">
                  <c:v>4.5765028018304804E-07</c:v>
                </c:pt>
                <c:pt idx="80">
                  <c:v>3.6904512820601974E-07</c:v>
                </c:pt>
                <c:pt idx="81">
                  <c:v>2.9786702631176574E-07</c:v>
                </c:pt>
                <c:pt idx="82">
                  <c:v>2.4063716828518616E-07</c:v>
                </c:pt>
                <c:pt idx="83">
                  <c:v>1.9458088223419062E-07</c:v>
                </c:pt>
                <c:pt idx="84">
                  <c:v>1.5748327115463297E-07</c:v>
                </c:pt>
                <c:pt idx="85">
                  <c:v>1.2757479698648316E-07</c:v>
                </c:pt>
                <c:pt idx="86">
                  <c:v>1.0344053228563704E-07</c:v>
                </c:pt>
                <c:pt idx="87">
                  <c:v>8.394813082310227E-08</c:v>
                </c:pt>
                <c:pt idx="88">
                  <c:v>6.819061289877374E-08</c:v>
                </c:pt>
                <c:pt idx="89">
                  <c:v>5.544088345933151E-08</c:v>
                </c:pt>
                <c:pt idx="90">
                  <c:v>4.511554877846307E-08</c:v>
                </c:pt>
                <c:pt idx="91">
                  <c:v>3.6746107822982077E-08</c:v>
                </c:pt>
                <c:pt idx="92">
                  <c:v>2.995599680566087E-08</c:v>
                </c:pt>
                <c:pt idx="93">
                  <c:v>2.4442282838672532E-08</c:v>
                </c:pt>
                <c:pt idx="94">
                  <c:v>1.9961053136963162E-08</c:v>
                </c:pt>
                <c:pt idx="95">
                  <c:v>1.6315744090380794E-08</c:v>
                </c:pt>
                <c:pt idx="96">
                  <c:v>1.3347810897573142E-08</c:v>
                </c:pt>
                <c:pt idx="97">
                  <c:v>1.0929262117112938E-08</c:v>
                </c:pt>
                <c:pt idx="98">
                  <c:v>8.95668135151867E-09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'[1]cap. 34 figs 4 y 5 hoja elec'!$I$4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'[1]cap. 34 figs 4 y 5 hoja elec'!$G$5:$G$103</c:f>
              <c:numCache>
                <c:ptCount val="99"/>
                <c:pt idx="0">
                  <c:v>0.0018000000000000017</c:v>
                </c:pt>
                <c:pt idx="1">
                  <c:v>0.9</c:v>
                </c:pt>
                <c:pt idx="2">
                  <c:v>1.8000000000000003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5.3999999999999995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9</c:v>
                </c:pt>
                <c:pt idx="11">
                  <c:v>9.9</c:v>
                </c:pt>
                <c:pt idx="12">
                  <c:v>10.799999999999999</c:v>
                </c:pt>
                <c:pt idx="13">
                  <c:v>11.700000000000001</c:v>
                </c:pt>
                <c:pt idx="14">
                  <c:v>12.6</c:v>
                </c:pt>
                <c:pt idx="15">
                  <c:v>13.5</c:v>
                </c:pt>
                <c:pt idx="16">
                  <c:v>14.4</c:v>
                </c:pt>
                <c:pt idx="17">
                  <c:v>15.299999999999999</c:v>
                </c:pt>
                <c:pt idx="18">
                  <c:v>16.2</c:v>
                </c:pt>
                <c:pt idx="19">
                  <c:v>17.099999999999998</c:v>
                </c:pt>
                <c:pt idx="20">
                  <c:v>18</c:v>
                </c:pt>
                <c:pt idx="21">
                  <c:v>18.900000000000002</c:v>
                </c:pt>
                <c:pt idx="22">
                  <c:v>19.8</c:v>
                </c:pt>
                <c:pt idx="23">
                  <c:v>20.7</c:v>
                </c:pt>
                <c:pt idx="24">
                  <c:v>21.599999999999998</c:v>
                </c:pt>
                <c:pt idx="25">
                  <c:v>21.983051231840953</c:v>
                </c:pt>
                <c:pt idx="26">
                  <c:v>21.98524964688306</c:v>
                </c:pt>
                <c:pt idx="27">
                  <c:v>21.98744828177766</c:v>
                </c:pt>
                <c:pt idx="28">
                  <c:v>22.5</c:v>
                </c:pt>
                <c:pt idx="29">
                  <c:v>23.400000000000002</c:v>
                </c:pt>
                <c:pt idx="30">
                  <c:v>24.3</c:v>
                </c:pt>
                <c:pt idx="31">
                  <c:v>25.2</c:v>
                </c:pt>
                <c:pt idx="32">
                  <c:v>26.099999999999998</c:v>
                </c:pt>
                <c:pt idx="33">
                  <c:v>27</c:v>
                </c:pt>
                <c:pt idx="34">
                  <c:v>27.900000000000006</c:v>
                </c:pt>
                <c:pt idx="35">
                  <c:v>28.8</c:v>
                </c:pt>
                <c:pt idx="36">
                  <c:v>29.7</c:v>
                </c:pt>
                <c:pt idx="37">
                  <c:v>30.599999999999998</c:v>
                </c:pt>
                <c:pt idx="38">
                  <c:v>31.5</c:v>
                </c:pt>
                <c:pt idx="39">
                  <c:v>32.4</c:v>
                </c:pt>
                <c:pt idx="40">
                  <c:v>33.300000000000004</c:v>
                </c:pt>
                <c:pt idx="41">
                  <c:v>34.199999999999996</c:v>
                </c:pt>
                <c:pt idx="42">
                  <c:v>35.1</c:v>
                </c:pt>
                <c:pt idx="43">
                  <c:v>36</c:v>
                </c:pt>
                <c:pt idx="44">
                  <c:v>36.9</c:v>
                </c:pt>
                <c:pt idx="45">
                  <c:v>37.800000000000004</c:v>
                </c:pt>
                <c:pt idx="46">
                  <c:v>38.699999999999996</c:v>
                </c:pt>
                <c:pt idx="47">
                  <c:v>39.6</c:v>
                </c:pt>
                <c:pt idx="48">
                  <c:v>40.5</c:v>
                </c:pt>
                <c:pt idx="49">
                  <c:v>41.4</c:v>
                </c:pt>
                <c:pt idx="50">
                  <c:v>42.300000000000004</c:v>
                </c:pt>
                <c:pt idx="51">
                  <c:v>43.199999999999996</c:v>
                </c:pt>
                <c:pt idx="52">
                  <c:v>44.1</c:v>
                </c:pt>
                <c:pt idx="53">
                  <c:v>45</c:v>
                </c:pt>
                <c:pt idx="54">
                  <c:v>45.9</c:v>
                </c:pt>
                <c:pt idx="55">
                  <c:v>46.800000000000004</c:v>
                </c:pt>
                <c:pt idx="56">
                  <c:v>47.699999999999996</c:v>
                </c:pt>
                <c:pt idx="57">
                  <c:v>48.6</c:v>
                </c:pt>
                <c:pt idx="58">
                  <c:v>49.5</c:v>
                </c:pt>
                <c:pt idx="59">
                  <c:v>50.4</c:v>
                </c:pt>
                <c:pt idx="60">
                  <c:v>51.300000000000004</c:v>
                </c:pt>
                <c:pt idx="61">
                  <c:v>52.19999999999999</c:v>
                </c:pt>
                <c:pt idx="62">
                  <c:v>53.1</c:v>
                </c:pt>
                <c:pt idx="63">
                  <c:v>54.00000000000001</c:v>
                </c:pt>
                <c:pt idx="64">
                  <c:v>54.900000000000006</c:v>
                </c:pt>
                <c:pt idx="65">
                  <c:v>55.800000000000004</c:v>
                </c:pt>
                <c:pt idx="66">
                  <c:v>56.7</c:v>
                </c:pt>
                <c:pt idx="67">
                  <c:v>57.599999999999994</c:v>
                </c:pt>
                <c:pt idx="68">
                  <c:v>58.5</c:v>
                </c:pt>
                <c:pt idx="69">
                  <c:v>59.4</c:v>
                </c:pt>
                <c:pt idx="70">
                  <c:v>60.300000000000004</c:v>
                </c:pt>
                <c:pt idx="71">
                  <c:v>61.199999999999996</c:v>
                </c:pt>
                <c:pt idx="72">
                  <c:v>62.099999999999994</c:v>
                </c:pt>
                <c:pt idx="73">
                  <c:v>63</c:v>
                </c:pt>
                <c:pt idx="74">
                  <c:v>63.9</c:v>
                </c:pt>
                <c:pt idx="75">
                  <c:v>64.8</c:v>
                </c:pt>
                <c:pt idx="76">
                  <c:v>65.7</c:v>
                </c:pt>
                <c:pt idx="77">
                  <c:v>66.60000000000001</c:v>
                </c:pt>
                <c:pt idx="78">
                  <c:v>67.5</c:v>
                </c:pt>
                <c:pt idx="79">
                  <c:v>68.39999999999999</c:v>
                </c:pt>
                <c:pt idx="80">
                  <c:v>69.3</c:v>
                </c:pt>
                <c:pt idx="81">
                  <c:v>70.19999999999999</c:v>
                </c:pt>
                <c:pt idx="82">
                  <c:v>71.10000000000001</c:v>
                </c:pt>
                <c:pt idx="83">
                  <c:v>72</c:v>
                </c:pt>
                <c:pt idx="84">
                  <c:v>72.89999999999999</c:v>
                </c:pt>
                <c:pt idx="85">
                  <c:v>73.8</c:v>
                </c:pt>
                <c:pt idx="86">
                  <c:v>74.7</c:v>
                </c:pt>
                <c:pt idx="87">
                  <c:v>75.60000000000001</c:v>
                </c:pt>
                <c:pt idx="88">
                  <c:v>76.5</c:v>
                </c:pt>
                <c:pt idx="89">
                  <c:v>77.39999999999999</c:v>
                </c:pt>
                <c:pt idx="90">
                  <c:v>78.3</c:v>
                </c:pt>
                <c:pt idx="91">
                  <c:v>79.2</c:v>
                </c:pt>
                <c:pt idx="92">
                  <c:v>80.1</c:v>
                </c:pt>
                <c:pt idx="93">
                  <c:v>81</c:v>
                </c:pt>
                <c:pt idx="94">
                  <c:v>81.9</c:v>
                </c:pt>
                <c:pt idx="95">
                  <c:v>82.8</c:v>
                </c:pt>
                <c:pt idx="96">
                  <c:v>83.7</c:v>
                </c:pt>
                <c:pt idx="97">
                  <c:v>84.60000000000001</c:v>
                </c:pt>
                <c:pt idx="98">
                  <c:v>85.5</c:v>
                </c:pt>
              </c:numCache>
            </c:numRef>
          </c:xVal>
          <c:yVal>
            <c:numRef>
              <c:f>'[1]cap. 34 figs 4 y 5 hoja elec'!$I$5:$I$103</c:f>
              <c:numCache>
                <c:ptCount val="99"/>
                <c:pt idx="0">
                  <c:v>1.0612231523063107E-202</c:v>
                </c:pt>
                <c:pt idx="1">
                  <c:v>2.8955925761981767E-22</c:v>
                </c:pt>
                <c:pt idx="2">
                  <c:v>1.0820096458677106E-13</c:v>
                </c:pt>
                <c:pt idx="3">
                  <c:v>9.420258031177554E-10</c:v>
                </c:pt>
                <c:pt idx="4">
                  <c:v>1.942234022490919E-07</c:v>
                </c:pt>
                <c:pt idx="5">
                  <c:v>6.431936075091414E-06</c:v>
                </c:pt>
                <c:pt idx="6">
                  <c:v>7.446334819378199E-05</c:v>
                </c:pt>
                <c:pt idx="7">
                  <c:v>0.0004426508265831539</c:v>
                </c:pt>
                <c:pt idx="8">
                  <c:v>0.0016747451534242302</c:v>
                </c:pt>
                <c:pt idx="9">
                  <c:v>0.004594760517770973</c:v>
                </c:pt>
                <c:pt idx="10">
                  <c:v>0.009945424176344635</c:v>
                </c:pt>
                <c:pt idx="11">
                  <c:v>0.017982398438965413</c:v>
                </c:pt>
                <c:pt idx="12">
                  <c:v>0.02827476919694384</c:v>
                </c:pt>
                <c:pt idx="13">
                  <c:v>0.039805851888204416</c:v>
                </c:pt>
                <c:pt idx="14">
                  <c:v>0.05127645907509763</c:v>
                </c:pt>
                <c:pt idx="15">
                  <c:v>0.06144375840937285</c:v>
                </c:pt>
                <c:pt idx="16">
                  <c:v>0.06937015245626728</c:v>
                </c:pt>
                <c:pt idx="17">
                  <c:v>0.07453564738325182</c:v>
                </c:pt>
                <c:pt idx="18">
                  <c:v>0.07682962709754666</c:v>
                </c:pt>
                <c:pt idx="19">
                  <c:v>0.07646664176470049</c:v>
                </c:pt>
                <c:pt idx="20">
                  <c:v>0.07387230478815669</c:v>
                </c:pt>
                <c:pt idx="21">
                  <c:v>0.06957306852329932</c:v>
                </c:pt>
                <c:pt idx="22">
                  <c:v>0.06410834829168548</c:v>
                </c:pt>
                <c:pt idx="23">
                  <c:v>0.05797098855576815</c:v>
                </c:pt>
                <c:pt idx="24">
                  <c:v>0.05157417910181384</c:v>
                </c:pt>
                <c:pt idx="25">
                  <c:v>0.0488549618838778</c:v>
                </c:pt>
                <c:pt idx="26">
                  <c:v>0.048839430646582804</c:v>
                </c:pt>
                <c:pt idx="27">
                  <c:v>0.048823898921868045</c:v>
                </c:pt>
                <c:pt idx="28">
                  <c:v>0.04523916700404248</c:v>
                </c:pt>
                <c:pt idx="29">
                  <c:v>0.039197206081436814</c:v>
                </c:pt>
                <c:pt idx="30">
                  <c:v>0.033599877958074474</c:v>
                </c:pt>
                <c:pt idx="31">
                  <c:v>0.02853326840990741</c:v>
                </c:pt>
                <c:pt idx="32">
                  <c:v>0.024032913770586854</c:v>
                </c:pt>
                <c:pt idx="33">
                  <c:v>0.0200976578111616</c:v>
                </c:pt>
                <c:pt idx="34">
                  <c:v>0.016701481664172887</c:v>
                </c:pt>
                <c:pt idx="35">
                  <c:v>0.013802994514622201</c:v>
                </c:pt>
                <c:pt idx="36">
                  <c:v>0.011352653717258604</c:v>
                </c:pt>
                <c:pt idx="37">
                  <c:v>0.009297984319223141</c:v>
                </c:pt>
                <c:pt idx="38">
                  <c:v>0.007587148710485627</c:v>
                </c:pt>
                <c:pt idx="39">
                  <c:v>0.006171224094235571</c:v>
                </c:pt>
                <c:pt idx="40">
                  <c:v>0.005005512364839772</c:v>
                </c:pt>
                <c:pt idx="41">
                  <c:v>0.0040501561900811636</c:v>
                </c:pt>
                <c:pt idx="42">
                  <c:v>0.003270280322216485</c:v>
                </c:pt>
                <c:pt idx="43">
                  <c:v>0.0026358259815890527</c:v>
                </c:pt>
                <c:pt idx="44">
                  <c:v>0.0021212021070795626</c:v>
                </c:pt>
                <c:pt idx="45">
                  <c:v>0.0017048414242126718</c:v>
                </c:pt>
                <c:pt idx="46">
                  <c:v>0.0013687213415714847</c:v>
                </c:pt>
                <c:pt idx="47">
                  <c:v>0.0010978886779290278</c:v>
                </c:pt>
                <c:pt idx="48">
                  <c:v>0.0008800119383389364</c:v>
                </c:pt>
                <c:pt idx="49">
                  <c:v>0.0007049740962805296</c:v>
                </c:pt>
                <c:pt idx="50">
                  <c:v>0.0005645115278325067</c:v>
                </c:pt>
                <c:pt idx="51">
                  <c:v>0.00045189998488744386</c:v>
                </c:pt>
                <c:pt idx="52">
                  <c:v>0.0003616855699725067</c:v>
                </c:pt>
                <c:pt idx="53">
                  <c:v>0.00028945703164821683</c:v>
                </c:pt>
                <c:pt idx="54">
                  <c:v>0.00023165492198142987</c:v>
                </c:pt>
                <c:pt idx="55">
                  <c:v>0.00018541294365873894</c:v>
                </c:pt>
                <c:pt idx="56">
                  <c:v>0.0001484269487044979</c:v>
                </c:pt>
                <c:pt idx="57">
                  <c:v>0.00011884738436376404</c:v>
                </c:pt>
                <c:pt idx="58">
                  <c:v>9.51914141353611E-05</c:v>
                </c:pt>
                <c:pt idx="59">
                  <c:v>7.627140798072824E-05</c:v>
                </c:pt>
                <c:pt idx="60">
                  <c:v>6.113695495604854E-05</c:v>
                </c:pt>
                <c:pt idx="61">
                  <c:v>4.9027980538254145E-05</c:v>
                </c:pt>
                <c:pt idx="62">
                  <c:v>3.933693778635172E-05</c:v>
                </c:pt>
                <c:pt idx="63">
                  <c:v>3.1578381654260626E-05</c:v>
                </c:pt>
                <c:pt idx="64">
                  <c:v>2.5364529307071073E-05</c:v>
                </c:pt>
                <c:pt idx="65">
                  <c:v>2.038565892581423E-05</c:v>
                </c:pt>
                <c:pt idx="66">
                  <c:v>1.6394409350237276E-05</c:v>
                </c:pt>
                <c:pt idx="67">
                  <c:v>1.3193217706341174E-05</c:v>
                </c:pt>
                <c:pt idx="68">
                  <c:v>1.0624276649705264E-05</c:v>
                </c:pt>
                <c:pt idx="69">
                  <c:v>8.561511532173145E-06</c:v>
                </c:pt>
                <c:pt idx="70">
                  <c:v>6.904174765389114E-06</c:v>
                </c:pt>
                <c:pt idx="71">
                  <c:v>5.571733531252653E-06</c:v>
                </c:pt>
                <c:pt idx="72">
                  <c:v>4.499790911504472E-06</c:v>
                </c:pt>
                <c:pt idx="73">
                  <c:v>3.6368321476737337E-06</c:v>
                </c:pt>
                <c:pt idx="74">
                  <c:v>2.9416293468168174E-06</c:v>
                </c:pt>
                <c:pt idx="75">
                  <c:v>2.3811713915858718E-06</c:v>
                </c:pt>
                <c:pt idx="76">
                  <c:v>1.9290126442527358E-06</c:v>
                </c:pt>
                <c:pt idx="77">
                  <c:v>1.5639555256340235E-06</c:v>
                </c:pt>
                <c:pt idx="78">
                  <c:v>1.2689992406106263E-06</c:v>
                </c:pt>
                <c:pt idx="79">
                  <c:v>1.0305006570521818E-06</c:v>
                </c:pt>
                <c:pt idx="80">
                  <c:v>8.375043088021736E-07</c:v>
                </c:pt>
                <c:pt idx="81">
                  <c:v>6.812072384410282E-07</c:v>
                </c:pt>
                <c:pt idx="82">
                  <c:v>5.545313666233791E-07</c:v>
                </c:pt>
                <c:pt idx="83">
                  <c:v>4.5178162915055965E-07</c:v>
                </c:pt>
                <c:pt idx="84">
                  <c:v>3.6837254698327564E-07</c:v>
                </c:pt>
                <c:pt idx="85">
                  <c:v>3.006094173214445E-07</c:v>
                </c:pt>
                <c:pt idx="86">
                  <c:v>2.4551311884454713E-07</c:v>
                </c:pt>
                <c:pt idx="87">
                  <c:v>2.0067975742787995E-07</c:v>
                </c:pt>
                <c:pt idx="88">
                  <c:v>1.641681567244936E-07</c:v>
                </c:pt>
                <c:pt idx="89">
                  <c:v>1.3440961383865237E-07</c:v>
                </c:pt>
                <c:pt idx="90">
                  <c:v>1.1013546790029251E-07</c:v>
                </c:pt>
                <c:pt idx="91">
                  <c:v>9.031892756977336E-08</c:v>
                </c:pt>
                <c:pt idx="92">
                  <c:v>7.412831921272631E-08</c:v>
                </c:pt>
                <c:pt idx="93">
                  <c:v>6.088948795572378E-08</c:v>
                </c:pt>
                <c:pt idx="94">
                  <c:v>5.0055538706172705E-08</c:v>
                </c:pt>
                <c:pt idx="95">
                  <c:v>4.1182467066427756E-08</c:v>
                </c:pt>
                <c:pt idx="96">
                  <c:v>3.390951963886977E-08</c:v>
                </c:pt>
                <c:pt idx="97">
                  <c:v>2.7943354414716957E-08</c:v>
                </c:pt>
                <c:pt idx="98">
                  <c:v>2.30452566239953E-08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'[1]cap. 34 figs 4 y 5 hoja elec'!$J$4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'[1]cap. 34 figs 4 y 5 hoja elec'!$G$5:$G$103</c:f>
              <c:numCache>
                <c:ptCount val="99"/>
                <c:pt idx="0">
                  <c:v>0.0018000000000000017</c:v>
                </c:pt>
                <c:pt idx="1">
                  <c:v>0.9</c:v>
                </c:pt>
                <c:pt idx="2">
                  <c:v>1.8000000000000003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5.3999999999999995</c:v>
                </c:pt>
                <c:pt idx="7">
                  <c:v>6.3</c:v>
                </c:pt>
                <c:pt idx="8">
                  <c:v>7.2</c:v>
                </c:pt>
                <c:pt idx="9">
                  <c:v>8.1</c:v>
                </c:pt>
                <c:pt idx="10">
                  <c:v>9</c:v>
                </c:pt>
                <c:pt idx="11">
                  <c:v>9.9</c:v>
                </c:pt>
                <c:pt idx="12">
                  <c:v>10.799999999999999</c:v>
                </c:pt>
                <c:pt idx="13">
                  <c:v>11.700000000000001</c:v>
                </c:pt>
                <c:pt idx="14">
                  <c:v>12.6</c:v>
                </c:pt>
                <c:pt idx="15">
                  <c:v>13.5</c:v>
                </c:pt>
                <c:pt idx="16">
                  <c:v>14.4</c:v>
                </c:pt>
                <c:pt idx="17">
                  <c:v>15.299999999999999</c:v>
                </c:pt>
                <c:pt idx="18">
                  <c:v>16.2</c:v>
                </c:pt>
                <c:pt idx="19">
                  <c:v>17.099999999999998</c:v>
                </c:pt>
                <c:pt idx="20">
                  <c:v>18</c:v>
                </c:pt>
                <c:pt idx="21">
                  <c:v>18.900000000000002</c:v>
                </c:pt>
                <c:pt idx="22">
                  <c:v>19.8</c:v>
                </c:pt>
                <c:pt idx="23">
                  <c:v>20.7</c:v>
                </c:pt>
                <c:pt idx="24">
                  <c:v>21.599999999999998</c:v>
                </c:pt>
                <c:pt idx="25">
                  <c:v>21.983051231840953</c:v>
                </c:pt>
                <c:pt idx="26">
                  <c:v>21.98524964688306</c:v>
                </c:pt>
                <c:pt idx="27">
                  <c:v>21.98744828177766</c:v>
                </c:pt>
                <c:pt idx="28">
                  <c:v>22.5</c:v>
                </c:pt>
                <c:pt idx="29">
                  <c:v>23.400000000000002</c:v>
                </c:pt>
                <c:pt idx="30">
                  <c:v>24.3</c:v>
                </c:pt>
                <c:pt idx="31">
                  <c:v>25.2</c:v>
                </c:pt>
                <c:pt idx="32">
                  <c:v>26.099999999999998</c:v>
                </c:pt>
                <c:pt idx="33">
                  <c:v>27</c:v>
                </c:pt>
                <c:pt idx="34">
                  <c:v>27.900000000000006</c:v>
                </c:pt>
                <c:pt idx="35">
                  <c:v>28.8</c:v>
                </c:pt>
                <c:pt idx="36">
                  <c:v>29.7</c:v>
                </c:pt>
                <c:pt idx="37">
                  <c:v>30.599999999999998</c:v>
                </c:pt>
                <c:pt idx="38">
                  <c:v>31.5</c:v>
                </c:pt>
                <c:pt idx="39">
                  <c:v>32.4</c:v>
                </c:pt>
                <c:pt idx="40">
                  <c:v>33.300000000000004</c:v>
                </c:pt>
                <c:pt idx="41">
                  <c:v>34.199999999999996</c:v>
                </c:pt>
                <c:pt idx="42">
                  <c:v>35.1</c:v>
                </c:pt>
                <c:pt idx="43">
                  <c:v>36</c:v>
                </c:pt>
                <c:pt idx="44">
                  <c:v>36.9</c:v>
                </c:pt>
                <c:pt idx="45">
                  <c:v>37.800000000000004</c:v>
                </c:pt>
                <c:pt idx="46">
                  <c:v>38.699999999999996</c:v>
                </c:pt>
                <c:pt idx="47">
                  <c:v>39.6</c:v>
                </c:pt>
                <c:pt idx="48">
                  <c:v>40.5</c:v>
                </c:pt>
                <c:pt idx="49">
                  <c:v>41.4</c:v>
                </c:pt>
                <c:pt idx="50">
                  <c:v>42.300000000000004</c:v>
                </c:pt>
                <c:pt idx="51">
                  <c:v>43.199999999999996</c:v>
                </c:pt>
                <c:pt idx="52">
                  <c:v>44.1</c:v>
                </c:pt>
                <c:pt idx="53">
                  <c:v>45</c:v>
                </c:pt>
                <c:pt idx="54">
                  <c:v>45.9</c:v>
                </c:pt>
                <c:pt idx="55">
                  <c:v>46.800000000000004</c:v>
                </c:pt>
                <c:pt idx="56">
                  <c:v>47.699999999999996</c:v>
                </c:pt>
                <c:pt idx="57">
                  <c:v>48.6</c:v>
                </c:pt>
                <c:pt idx="58">
                  <c:v>49.5</c:v>
                </c:pt>
                <c:pt idx="59">
                  <c:v>50.4</c:v>
                </c:pt>
                <c:pt idx="60">
                  <c:v>51.300000000000004</c:v>
                </c:pt>
                <c:pt idx="61">
                  <c:v>52.19999999999999</c:v>
                </c:pt>
                <c:pt idx="62">
                  <c:v>53.1</c:v>
                </c:pt>
                <c:pt idx="63">
                  <c:v>54.00000000000001</c:v>
                </c:pt>
                <c:pt idx="64">
                  <c:v>54.900000000000006</c:v>
                </c:pt>
                <c:pt idx="65">
                  <c:v>55.800000000000004</c:v>
                </c:pt>
                <c:pt idx="66">
                  <c:v>56.7</c:v>
                </c:pt>
                <c:pt idx="67">
                  <c:v>57.599999999999994</c:v>
                </c:pt>
                <c:pt idx="68">
                  <c:v>58.5</c:v>
                </c:pt>
                <c:pt idx="69">
                  <c:v>59.4</c:v>
                </c:pt>
                <c:pt idx="70">
                  <c:v>60.300000000000004</c:v>
                </c:pt>
                <c:pt idx="71">
                  <c:v>61.199999999999996</c:v>
                </c:pt>
                <c:pt idx="72">
                  <c:v>62.099999999999994</c:v>
                </c:pt>
                <c:pt idx="73">
                  <c:v>63</c:v>
                </c:pt>
                <c:pt idx="74">
                  <c:v>63.9</c:v>
                </c:pt>
                <c:pt idx="75">
                  <c:v>64.8</c:v>
                </c:pt>
                <c:pt idx="76">
                  <c:v>65.7</c:v>
                </c:pt>
                <c:pt idx="77">
                  <c:v>66.60000000000001</c:v>
                </c:pt>
                <c:pt idx="78">
                  <c:v>67.5</c:v>
                </c:pt>
                <c:pt idx="79">
                  <c:v>68.39999999999999</c:v>
                </c:pt>
                <c:pt idx="80">
                  <c:v>69.3</c:v>
                </c:pt>
                <c:pt idx="81">
                  <c:v>70.19999999999999</c:v>
                </c:pt>
                <c:pt idx="82">
                  <c:v>71.10000000000001</c:v>
                </c:pt>
                <c:pt idx="83">
                  <c:v>72</c:v>
                </c:pt>
                <c:pt idx="84">
                  <c:v>72.89999999999999</c:v>
                </c:pt>
                <c:pt idx="85">
                  <c:v>73.8</c:v>
                </c:pt>
                <c:pt idx="86">
                  <c:v>74.7</c:v>
                </c:pt>
                <c:pt idx="87">
                  <c:v>75.60000000000001</c:v>
                </c:pt>
                <c:pt idx="88">
                  <c:v>76.5</c:v>
                </c:pt>
                <c:pt idx="89">
                  <c:v>77.39999999999999</c:v>
                </c:pt>
                <c:pt idx="90">
                  <c:v>78.3</c:v>
                </c:pt>
                <c:pt idx="91">
                  <c:v>79.2</c:v>
                </c:pt>
                <c:pt idx="92">
                  <c:v>80.1</c:v>
                </c:pt>
                <c:pt idx="93">
                  <c:v>81</c:v>
                </c:pt>
                <c:pt idx="94">
                  <c:v>81.9</c:v>
                </c:pt>
                <c:pt idx="95">
                  <c:v>82.8</c:v>
                </c:pt>
                <c:pt idx="96">
                  <c:v>83.7</c:v>
                </c:pt>
                <c:pt idx="97">
                  <c:v>84.60000000000001</c:v>
                </c:pt>
                <c:pt idx="98">
                  <c:v>85.5</c:v>
                </c:pt>
              </c:numCache>
            </c:numRef>
          </c:xVal>
          <c:yVal>
            <c:numRef>
              <c:f>'[1]cap. 34 figs 4 y 5 hoja elec'!$J$5:$J$103</c:f>
              <c:numCache>
                <c:ptCount val="99"/>
                <c:pt idx="0">
                  <c:v>5.317578403812006E-207</c:v>
                </c:pt>
                <c:pt idx="1">
                  <c:v>1.1138932568126497E-23</c:v>
                </c:pt>
                <c:pt idx="2">
                  <c:v>8.732494447119957E-15</c:v>
                </c:pt>
                <c:pt idx="3">
                  <c:v>1.1727664690303232E-10</c:v>
                </c:pt>
                <c:pt idx="4">
                  <c:v>3.2885905809038127E-08</c:v>
                </c:pt>
                <c:pt idx="5">
                  <c:v>1.38244153780194E-06</c:v>
                </c:pt>
                <c:pt idx="6">
                  <c:v>1.9448780151489913E-05</c:v>
                </c:pt>
                <c:pt idx="7">
                  <c:v>0.00013632553310072222</c:v>
                </c:pt>
                <c:pt idx="8">
                  <c:v>0.0005949192833457122</c:v>
                </c:pt>
                <c:pt idx="9">
                  <c:v>0.001851203844448875</c:v>
                </c:pt>
                <c:pt idx="10">
                  <c:v>0.004484659050202965</c:v>
                </c:pt>
                <c:pt idx="11">
                  <c:v>0.00897847374389897</c:v>
                </c:pt>
                <c:pt idx="12">
                  <c:v>0.015493514428086734</c:v>
                </c:pt>
                <c:pt idx="13">
                  <c:v>0.023760659279098692</c:v>
                </c:pt>
                <c:pt idx="14">
                  <c:v>0.033131036092292995</c:v>
                </c:pt>
                <c:pt idx="15">
                  <c:v>0.042739107540593374</c:v>
                </c:pt>
                <c:pt idx="16">
                  <c:v>0.051699105714149166</c:v>
                </c:pt>
                <c:pt idx="17">
                  <c:v>0.05926796902255937</c:v>
                </c:pt>
                <c:pt idx="18">
                  <c:v>0.06494132624095751</c:v>
                </c:pt>
                <c:pt idx="19">
                  <c:v>0.06848031308001296</c:v>
                </c:pt>
                <c:pt idx="20">
                  <c:v>0.06988578290610983</c:v>
                </c:pt>
                <c:pt idx="21">
                  <c:v>0.06934253346591662</c:v>
                </c:pt>
                <c:pt idx="22">
                  <c:v>0.06715379396451036</c:v>
                </c:pt>
                <c:pt idx="23">
                  <c:v>0.06368012149866394</c:v>
                </c:pt>
                <c:pt idx="24">
                  <c:v>0.05929038382887216</c:v>
                </c:pt>
                <c:pt idx="25">
                  <c:v>0.05722971704334513</c:v>
                </c:pt>
                <c:pt idx="26">
                  <c:v>0.05721763966816365</c:v>
                </c:pt>
                <c:pt idx="27">
                  <c:v>0.057205558485536816</c:v>
                </c:pt>
                <c:pt idx="28">
                  <c:v>0.054327358488018986</c:v>
                </c:pt>
                <c:pt idx="29">
                  <c:v>0.04908714139921675</c:v>
                </c:pt>
                <c:pt idx="30">
                  <c:v>0.043809841726409435</c:v>
                </c:pt>
                <c:pt idx="31">
                  <c:v>0.03867849593757219</c:v>
                </c:pt>
                <c:pt idx="32">
                  <c:v>0.033823302389709896</c:v>
                </c:pt>
                <c:pt idx="33">
                  <c:v>0.02932879292069809</c:v>
                </c:pt>
                <c:pt idx="34">
                  <c:v>0.025242174933260732</c:v>
                </c:pt>
                <c:pt idx="35">
                  <c:v>0.021581655838016498</c:v>
                </c:pt>
                <c:pt idx="36">
                  <c:v>0.018344036807446902</c:v>
                </c:pt>
                <c:pt idx="37">
                  <c:v>0.015511217660287638</c:v>
                </c:pt>
                <c:pt idx="38">
                  <c:v>0.013055498410410609</c:v>
                </c:pt>
                <c:pt idx="39">
                  <c:v>0.010943715915696539</c:v>
                </c:pt>
                <c:pt idx="40">
                  <c:v>0.009140338970921844</c:v>
                </c:pt>
                <c:pt idx="41">
                  <c:v>0.007609682846706294</c:v>
                </c:pt>
                <c:pt idx="42">
                  <c:v>0.0063174114967823785</c:v>
                </c:pt>
                <c:pt idx="43">
                  <c:v>0.005231485014659604</c:v>
                </c:pt>
                <c:pt idx="44">
                  <c:v>0.00432269021547742</c:v>
                </c:pt>
                <c:pt idx="45">
                  <c:v>0.0035648692122911808</c:v>
                </c:pt>
                <c:pt idx="46">
                  <c:v>0.0029349380476934245</c:v>
                </c:pt>
                <c:pt idx="47">
                  <c:v>0.002412766742493262</c:v>
                </c:pt>
                <c:pt idx="48">
                  <c:v>0.001980974391998767</c:v>
                </c:pt>
                <c:pt idx="49">
                  <c:v>0.0016246783824618292</c:v>
                </c:pt>
                <c:pt idx="50">
                  <c:v>0.0013312252470177378</c:v>
                </c:pt>
                <c:pt idx="51">
                  <c:v>0.001089921776758545</c:v>
                </c:pt>
                <c:pt idx="52">
                  <c:v>0.0008917783243539463</c:v>
                </c:pt>
                <c:pt idx="53">
                  <c:v>0.0007292713614977243</c:v>
                </c:pt>
                <c:pt idx="54">
                  <c:v>0.0005961288917928497</c:v>
                </c:pt>
                <c:pt idx="55">
                  <c:v>0.00048713994597558783</c:v>
                </c:pt>
                <c:pt idx="56">
                  <c:v>0.0003979878230436534</c:v>
                </c:pt>
                <c:pt idx="57">
                  <c:v>0.00032510577016160665</c:v>
                </c:pt>
                <c:pt idx="58">
                  <c:v>0.0002655532457823276</c:v>
                </c:pt>
                <c:pt idx="59">
                  <c:v>0.00021691065452383274</c:v>
                </c:pt>
                <c:pt idx="60">
                  <c:v>0.00017719038228612482</c:v>
                </c:pt>
                <c:pt idx="61">
                  <c:v>0.0001447620253045045</c:v>
                </c:pt>
                <c:pt idx="62">
                  <c:v>0.00011828984690721794</c:v>
                </c:pt>
                <c:pt idx="63">
                  <c:v>9.66806755401725E-05</c:v>
                </c:pt>
                <c:pt idx="64">
                  <c:v>7.904065334661822E-05</c:v>
                </c:pt>
                <c:pt idx="65">
                  <c:v>6.463944072244366E-05</c:v>
                </c:pt>
                <c:pt idx="66">
                  <c:v>5.288066919928689E-05</c:v>
                </c:pt>
                <c:pt idx="67">
                  <c:v>4.3277607269238726E-05</c:v>
                </c:pt>
                <c:pt idx="68">
                  <c:v>3.543315871385429E-05</c:v>
                </c:pt>
                <c:pt idx="69">
                  <c:v>2.9023449863732356E-05</c:v>
                </c:pt>
                <c:pt idx="70">
                  <c:v>2.3784381405835566E-05</c:v>
                </c:pt>
                <c:pt idx="71">
                  <c:v>1.9500622991844388E-05</c:v>
                </c:pt>
                <c:pt idx="72">
                  <c:v>1.5996616475122243E-05</c:v>
                </c:pt>
                <c:pt idx="73">
                  <c:v>1.3129227763817491E-05</c:v>
                </c:pt>
                <c:pt idx="74">
                  <c:v>1.0781749682977324E-05</c:v>
                </c:pt>
                <c:pt idx="75">
                  <c:v>8.859010474086341E-06</c:v>
                </c:pt>
                <c:pt idx="76">
                  <c:v>7.283386086777687E-06</c:v>
                </c:pt>
                <c:pt idx="77">
                  <c:v>5.991550547437229E-06</c:v>
                </c:pt>
                <c:pt idx="78">
                  <c:v>4.9318285812355135E-06</c:v>
                </c:pt>
                <c:pt idx="79">
                  <c:v>4.062039324948846E-06</c:v>
                </c:pt>
                <c:pt idx="80">
                  <c:v>3.3477402636895646E-06</c:v>
                </c:pt>
                <c:pt idx="81">
                  <c:v>2.760797192998531E-06</c:v>
                </c:pt>
                <c:pt idx="82">
                  <c:v>2.278219672302997E-06</c:v>
                </c:pt>
                <c:pt idx="83">
                  <c:v>1.8812126204665766E-06</c:v>
                </c:pt>
                <c:pt idx="84">
                  <c:v>1.554403846938725E-06</c:v>
                </c:pt>
                <c:pt idx="85">
                  <c:v>1.285214777182655E-06</c:v>
                </c:pt>
                <c:pt idx="86">
                  <c:v>1.0633477205965926E-06</c:v>
                </c:pt>
                <c:pt idx="87">
                  <c:v>8.803679925362197E-07</c:v>
                </c:pt>
                <c:pt idx="88">
                  <c:v>7.293632448419758E-07</c:v>
                </c:pt>
                <c:pt idx="89">
                  <c:v>6.046656504206985E-07</c:v>
                </c:pt>
                <c:pt idx="90">
                  <c:v>5.016252654989449E-07</c:v>
                </c:pt>
                <c:pt idx="91">
                  <c:v>4.1642507161754027E-07</c:v>
                </c:pt>
                <c:pt idx="92">
                  <c:v>3.4592997103361977E-07</c:v>
                </c:pt>
                <c:pt idx="93">
                  <c:v>2.8756344967397594E-07</c:v>
                </c:pt>
                <c:pt idx="94">
                  <c:v>2.392067929122359E-07</c:v>
                </c:pt>
                <c:pt idx="95">
                  <c:v>1.9911669155257572E-07</c:v>
                </c:pt>
                <c:pt idx="96">
                  <c:v>1.658578494731186E-07</c:v>
                </c:pt>
                <c:pt idx="97">
                  <c:v>1.3824783375418242E-07</c:v>
                </c:pt>
                <c:pt idx="98">
                  <c:v>1.1531191990405537E-07</c:v>
                </c:pt>
              </c:numCache>
            </c:numRef>
          </c:yVal>
          <c:smooth val="0"/>
        </c:ser>
        <c:axId val="26284477"/>
        <c:axId val="35233702"/>
      </c:scatterChart>
      <c:valAx>
        <c:axId val="26284477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Precio dentro de un año 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crossBetween val="midCat"/>
        <c:dispUnits/>
        <c:majorUnit val="5"/>
        <c:minorUnit val="0.1"/>
      </c:valAx>
      <c:valAx>
        <c:axId val="35233702"/>
        <c:scaling>
          <c:orientation val="minMax"/>
          <c:max val="0.0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 (S)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-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775"/>
          <c:w val="0.941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'figs 4 y 5'!$C$4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4 y 5'!$B$5:$B$103</c:f>
              <c:numCache/>
            </c:numRef>
          </c:xVal>
          <c:yVal>
            <c:numRef>
              <c:f>'figs 4 y 5'!$C$5:$C$103</c:f>
              <c:numCache/>
            </c:numRef>
          </c:yVal>
          <c:smooth val="0"/>
        </c:ser>
        <c:ser>
          <c:idx val="1"/>
          <c:order val="1"/>
          <c:tx>
            <c:strRef>
              <c:f>'figs 4 y 5'!$D$4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4 y 5'!$B$5:$B$103</c:f>
              <c:numCache/>
            </c:numRef>
          </c:xVal>
          <c:yVal>
            <c:numRef>
              <c:f>'figs 4 y 5'!$D$5:$D$103</c:f>
              <c:numCache/>
            </c:numRef>
          </c:yVal>
          <c:smooth val="0"/>
        </c:ser>
        <c:ser>
          <c:idx val="2"/>
          <c:order val="2"/>
          <c:tx>
            <c:strRef>
              <c:f>'figs 4 y 5'!$E$4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'figs 4 y 5'!$B$5:$B$103</c:f>
              <c:numCache/>
            </c:numRef>
          </c:xVal>
          <c:yVal>
            <c:numRef>
              <c:f>'figs 4 y 5'!$E$5:$E$103</c:f>
              <c:numCache/>
            </c:numRef>
          </c:yVal>
          <c:smooth val="0"/>
        </c:ser>
        <c:axId val="48667863"/>
        <c:axId val="35357584"/>
      </c:scatterChart>
      <c:valAx>
        <c:axId val="48667863"/>
        <c:scaling>
          <c:orientation val="minMax"/>
          <c:max val="0.8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Rentabilidad dentro de un año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 val="autoZero"/>
        <c:crossBetween val="midCat"/>
        <c:dispUnits/>
        <c:majorUnit val="0.2"/>
      </c:valAx>
      <c:valAx>
        <c:axId val="3535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 (R)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-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0.19875</cdr:y>
    </cdr:from>
    <cdr:to>
      <cdr:x>0.35375</cdr:x>
      <cdr:y>0.30775</cdr:y>
    </cdr:to>
    <cdr:sp>
      <cdr:nvSpPr>
        <cdr:cNvPr id="1" name="Text 2"/>
        <cdr:cNvSpPr txBox="1">
          <a:spLocks noChangeArrowheads="1"/>
        </cdr:cNvSpPr>
      </cdr:nvSpPr>
      <cdr:spPr>
        <a:xfrm>
          <a:off x="1657350" y="323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- 5% </a:t>
          </a:r>
        </a:p>
      </cdr:txBody>
    </cdr:sp>
  </cdr:relSizeAnchor>
  <cdr:relSizeAnchor xmlns:cdr="http://schemas.openxmlformats.org/drawingml/2006/chartDrawing">
    <cdr:from>
      <cdr:x>0.56</cdr:x>
      <cdr:y>0.016</cdr:y>
    </cdr:from>
    <cdr:to>
      <cdr:x>0.68525</cdr:x>
      <cdr:y>0.12575</cdr:y>
    </cdr:to>
    <cdr:sp>
      <cdr:nvSpPr>
        <cdr:cNvPr id="2" name="Text 2"/>
        <cdr:cNvSpPr txBox="1">
          <a:spLocks noChangeArrowheads="1"/>
        </cdr:cNvSpPr>
      </cdr:nvSpPr>
      <cdr:spPr>
        <a:xfrm>
          <a:off x="3448050" y="19050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0,379% </a:t>
          </a:r>
        </a:p>
      </cdr:txBody>
    </cdr:sp>
  </cdr:relSizeAnchor>
  <cdr:relSizeAnchor xmlns:cdr="http://schemas.openxmlformats.org/drawingml/2006/chartDrawing">
    <cdr:from>
      <cdr:x>0.76875</cdr:x>
      <cdr:y>0.271</cdr:y>
    </cdr:from>
    <cdr:to>
      <cdr:x>0.8765</cdr:x>
      <cdr:y>0.381</cdr:y>
    </cdr:to>
    <cdr:sp>
      <cdr:nvSpPr>
        <cdr:cNvPr id="3" name="Text 2"/>
        <cdr:cNvSpPr txBox="1">
          <a:spLocks noChangeArrowheads="1"/>
        </cdr:cNvSpPr>
      </cdr:nvSpPr>
      <cdr:spPr>
        <a:xfrm>
          <a:off x="4733925" y="447675"/>
          <a:ext cx="666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10%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0.204</cdr:y>
    </cdr:from>
    <cdr:to>
      <cdr:x>0.3925</cdr:x>
      <cdr:y>0.31725</cdr:y>
    </cdr:to>
    <cdr:sp>
      <cdr:nvSpPr>
        <cdr:cNvPr id="1" name="Text 2"/>
        <cdr:cNvSpPr txBox="1">
          <a:spLocks noChangeArrowheads="1"/>
        </cdr:cNvSpPr>
      </cdr:nvSpPr>
      <cdr:spPr>
        <a:xfrm>
          <a:off x="1924050" y="3238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-5% </a:t>
          </a:r>
        </a:p>
      </cdr:txBody>
    </cdr:sp>
  </cdr:relSizeAnchor>
  <cdr:relSizeAnchor xmlns:cdr="http://schemas.openxmlformats.org/drawingml/2006/chartDrawing">
    <cdr:from>
      <cdr:x>0.5015</cdr:x>
      <cdr:y>-0.00225</cdr:y>
    </cdr:from>
    <cdr:to>
      <cdr:x>0.60175</cdr:x>
      <cdr:y>0.11125</cdr:y>
    </cdr:to>
    <cdr:sp>
      <cdr:nvSpPr>
        <cdr:cNvPr id="2" name="Text 2"/>
        <cdr:cNvSpPr txBox="1">
          <a:spLocks noChangeArrowheads="1"/>
        </cdr:cNvSpPr>
      </cdr:nvSpPr>
      <cdr:spPr>
        <a:xfrm>
          <a:off x="3086100" y="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0,379% </a:t>
          </a:r>
        </a:p>
      </cdr:txBody>
    </cdr:sp>
  </cdr:relSizeAnchor>
  <cdr:relSizeAnchor xmlns:cdr="http://schemas.openxmlformats.org/drawingml/2006/chartDrawing">
    <cdr:from>
      <cdr:x>0.7475</cdr:x>
      <cdr:y>0.233</cdr:y>
    </cdr:from>
    <cdr:to>
      <cdr:x>0.8265</cdr:x>
      <cdr:y>0.347</cdr:y>
    </cdr:to>
    <cdr:sp>
      <cdr:nvSpPr>
        <cdr:cNvPr id="3" name="Text 2"/>
        <cdr:cNvSpPr txBox="1">
          <a:spLocks noChangeArrowheads="1"/>
        </cdr:cNvSpPr>
      </cdr:nvSpPr>
      <cdr:spPr>
        <a:xfrm>
          <a:off x="4610100" y="37147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 = 10%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7</xdr:col>
      <xdr:colOff>361950</xdr:colOff>
      <xdr:row>115</xdr:row>
      <xdr:rowOff>38100</xdr:rowOff>
    </xdr:to>
    <xdr:graphicFrame>
      <xdr:nvGraphicFramePr>
        <xdr:cNvPr id="1" name="Chart 1"/>
        <xdr:cNvGraphicFramePr/>
      </xdr:nvGraphicFramePr>
      <xdr:xfrm>
        <a:off x="0" y="17002125"/>
        <a:ext cx="61626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7</xdr:col>
      <xdr:colOff>371475</xdr:colOff>
      <xdr:row>129</xdr:row>
      <xdr:rowOff>142875</xdr:rowOff>
    </xdr:to>
    <xdr:graphicFrame>
      <xdr:nvGraphicFramePr>
        <xdr:cNvPr id="2" name="Chart 2"/>
        <xdr:cNvGraphicFramePr/>
      </xdr:nvGraphicFramePr>
      <xdr:xfrm>
        <a:off x="0" y="19431000"/>
        <a:ext cx="617220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.%2034%20figs%204%20y%205%20hoja%20ele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. 34 figs 4 y 5 hoja elec"/>
    </sheetNames>
    <sheetDataSet>
      <sheetData sheetId="0">
        <row r="4">
          <cell r="H4" t="str">
            <v>pp</v>
          </cell>
          <cell r="I4" t="str">
            <v>rrr</v>
          </cell>
          <cell r="J4" t="str">
            <v>lll</v>
          </cell>
        </row>
        <row r="5">
          <cell r="G5">
            <v>0.0018000000000000017</v>
          </cell>
          <cell r="H5">
            <v>2.5732155788476393E-200</v>
          </cell>
          <cell r="I5">
            <v>1.0612231523063107E-202</v>
          </cell>
          <cell r="J5">
            <v>5.317578403812006E-207</v>
          </cell>
        </row>
        <row r="6">
          <cell r="G6">
            <v>0.9</v>
          </cell>
          <cell r="H6">
            <v>1.711285633429987E-21</v>
          </cell>
          <cell r="I6">
            <v>2.8955925761981767E-22</v>
          </cell>
          <cell r="J6">
            <v>1.1138932568126497E-23</v>
          </cell>
        </row>
        <row r="7">
          <cell r="G7">
            <v>1.8000000000000003</v>
          </cell>
          <cell r="H7">
            <v>4.225718747732816E-13</v>
          </cell>
          <cell r="I7">
            <v>1.0820096458677106E-13</v>
          </cell>
          <cell r="J7">
            <v>8.732494447119957E-15</v>
          </cell>
        </row>
        <row r="8">
          <cell r="G8">
            <v>2.7</v>
          </cell>
          <cell r="H8">
            <v>2.8872765176388954E-09</v>
          </cell>
          <cell r="I8">
            <v>9.420258031177554E-10</v>
          </cell>
          <cell r="J8">
            <v>1.1727664690303232E-10</v>
          </cell>
        </row>
        <row r="9">
          <cell r="G9">
            <v>3.6</v>
          </cell>
          <cell r="H9">
            <v>5.012511929219648E-07</v>
          </cell>
          <cell r="I9">
            <v>1.942234022490919E-07</v>
          </cell>
          <cell r="J9">
            <v>3.2885905809038127E-08</v>
          </cell>
        </row>
        <row r="10">
          <cell r="G10">
            <v>4.5</v>
          </cell>
          <cell r="H10">
            <v>1.4526991979041559E-05</v>
          </cell>
          <cell r="I10">
            <v>6.431936075091414E-06</v>
          </cell>
          <cell r="J10">
            <v>1.38244153780194E-06</v>
          </cell>
        </row>
        <row r="11">
          <cell r="G11">
            <v>5.3999999999999995</v>
          </cell>
          <cell r="H11">
            <v>0.00015081778075824444</v>
          </cell>
          <cell r="I11">
            <v>7.446334819378199E-05</v>
          </cell>
          <cell r="J11">
            <v>1.9448780151489913E-05</v>
          </cell>
        </row>
        <row r="12">
          <cell r="G12">
            <v>6.3</v>
          </cell>
          <cell r="H12">
            <v>0.0008176348626889897</v>
          </cell>
          <cell r="I12">
            <v>0.0004426508265831539</v>
          </cell>
          <cell r="J12">
            <v>0.00013632553310072222</v>
          </cell>
        </row>
        <row r="13">
          <cell r="G13">
            <v>7.2</v>
          </cell>
          <cell r="H13">
            <v>0.002856189362213764</v>
          </cell>
          <cell r="I13">
            <v>0.0016747451534242302</v>
          </cell>
          <cell r="J13">
            <v>0.0005949192833457122</v>
          </cell>
        </row>
        <row r="14">
          <cell r="G14">
            <v>8.1</v>
          </cell>
          <cell r="H14">
            <v>0.007303465643755205</v>
          </cell>
          <cell r="I14">
            <v>0.004594760517770973</v>
          </cell>
          <cell r="J14">
            <v>0.001851203844448875</v>
          </cell>
        </row>
        <row r="15">
          <cell r="G15">
            <v>9</v>
          </cell>
          <cell r="H15">
            <v>0.014843683781651264</v>
          </cell>
          <cell r="I15">
            <v>0.009945424176344635</v>
          </cell>
          <cell r="J15">
            <v>0.004484659050202965</v>
          </cell>
        </row>
        <row r="16">
          <cell r="G16">
            <v>9.9</v>
          </cell>
          <cell r="H16">
            <v>0.025352860758173654</v>
          </cell>
          <cell r="I16">
            <v>0.017982398438965413</v>
          </cell>
          <cell r="J16">
            <v>0.00897847374389897</v>
          </cell>
        </row>
        <row r="17">
          <cell r="G17">
            <v>10.799999999999999</v>
          </cell>
          <cell r="H17">
            <v>0.03784368861333718</v>
          </cell>
          <cell r="I17">
            <v>0.02827476919694384</v>
          </cell>
          <cell r="J17">
            <v>0.015493514428086734</v>
          </cell>
        </row>
        <row r="18">
          <cell r="G18">
            <v>11.700000000000001</v>
          </cell>
          <cell r="H18">
            <v>0.050788473794634165</v>
          </cell>
          <cell r="I18">
            <v>0.039805851888204416</v>
          </cell>
          <cell r="J18">
            <v>0.023760659279098692</v>
          </cell>
        </row>
        <row r="19">
          <cell r="G19">
            <v>12.6</v>
          </cell>
          <cell r="H19">
            <v>0.06258936627871399</v>
          </cell>
          <cell r="I19">
            <v>0.05127645907509763</v>
          </cell>
          <cell r="J19">
            <v>0.033131036092292995</v>
          </cell>
        </row>
        <row r="20">
          <cell r="G20">
            <v>13.5</v>
          </cell>
          <cell r="H20">
            <v>0.07197012885844241</v>
          </cell>
          <cell r="I20">
            <v>0.06144375840937285</v>
          </cell>
          <cell r="J20">
            <v>0.042739107540593374</v>
          </cell>
        </row>
        <row r="21">
          <cell r="G21">
            <v>14.4</v>
          </cell>
          <cell r="H21">
            <v>0.07817993815378017</v>
          </cell>
          <cell r="I21">
            <v>0.06937015245626728</v>
          </cell>
          <cell r="J21">
            <v>0.051699105714149166</v>
          </cell>
        </row>
        <row r="22">
          <cell r="G22">
            <v>15.299999999999999</v>
          </cell>
          <cell r="H22">
            <v>0.08101226458516705</v>
          </cell>
          <cell r="I22">
            <v>0.07453564738325182</v>
          </cell>
          <cell r="J22">
            <v>0.05926796902255937</v>
          </cell>
        </row>
        <row r="23">
          <cell r="G23">
            <v>16.2</v>
          </cell>
          <cell r="H23">
            <v>0.08070106039247976</v>
          </cell>
          <cell r="I23">
            <v>0.07682962709754666</v>
          </cell>
          <cell r="J23">
            <v>0.06494132624095751</v>
          </cell>
        </row>
        <row r="24">
          <cell r="G24">
            <v>17.099999999999998</v>
          </cell>
          <cell r="H24">
            <v>0.07776580376907272</v>
          </cell>
          <cell r="I24">
            <v>0.07646664176470049</v>
          </cell>
          <cell r="J24">
            <v>0.06848031308001296</v>
          </cell>
        </row>
        <row r="25">
          <cell r="G25">
            <v>18</v>
          </cell>
          <cell r="H25">
            <v>0.07285920668554441</v>
          </cell>
          <cell r="I25">
            <v>0.07387230478815669</v>
          </cell>
          <cell r="J25">
            <v>0.06988578290610983</v>
          </cell>
        </row>
        <row r="26">
          <cell r="G26">
            <v>18.900000000000002</v>
          </cell>
          <cell r="H26">
            <v>0.06664687793449661</v>
          </cell>
          <cell r="I26">
            <v>0.06957306852329932</v>
          </cell>
          <cell r="J26">
            <v>0.06934253346591662</v>
          </cell>
        </row>
        <row r="27">
          <cell r="G27">
            <v>19.8</v>
          </cell>
          <cell r="H27">
            <v>0.059728051726712736</v>
          </cell>
          <cell r="I27">
            <v>0.06410834829168548</v>
          </cell>
          <cell r="J27">
            <v>0.06715379396451036</v>
          </cell>
        </row>
        <row r="28">
          <cell r="G28">
            <v>20.7</v>
          </cell>
          <cell r="H28">
            <v>0.05259402633570607</v>
          </cell>
          <cell r="I28">
            <v>0.05797098855576815</v>
          </cell>
          <cell r="J28">
            <v>0.06368012149866394</v>
          </cell>
        </row>
        <row r="29">
          <cell r="G29">
            <v>21.599999999999998</v>
          </cell>
          <cell r="H29">
            <v>0.04561536159145837</v>
          </cell>
          <cell r="I29">
            <v>0.05157417910181384</v>
          </cell>
          <cell r="J29">
            <v>0.05929038382887216</v>
          </cell>
        </row>
        <row r="30">
          <cell r="G30">
            <v>21.983051231840953</v>
          </cell>
          <cell r="H30">
            <v>0.04275872602969311</v>
          </cell>
          <cell r="I30">
            <v>0.0488549618838778</v>
          </cell>
          <cell r="J30">
            <v>0.05722971704334513</v>
          </cell>
        </row>
        <row r="31">
          <cell r="G31">
            <v>21.98524964688306</v>
          </cell>
          <cell r="H31">
            <v>0.04274257815857466</v>
          </cell>
          <cell r="I31">
            <v>0.048839430646582804</v>
          </cell>
          <cell r="J31">
            <v>0.05721763966816365</v>
          </cell>
        </row>
        <row r="32">
          <cell r="G32">
            <v>21.98744828177766</v>
          </cell>
          <cell r="H32">
            <v>0.04272643163833262</v>
          </cell>
          <cell r="I32">
            <v>0.048823898921868045</v>
          </cell>
          <cell r="J32">
            <v>0.057205558485536816</v>
          </cell>
        </row>
        <row r="33">
          <cell r="G33">
            <v>22.5</v>
          </cell>
          <cell r="H33">
            <v>0.03904788398225896</v>
          </cell>
          <cell r="I33">
            <v>0.04523916700404248</v>
          </cell>
          <cell r="J33">
            <v>0.054327358488018986</v>
          </cell>
        </row>
        <row r="34">
          <cell r="G34">
            <v>23.400000000000002</v>
          </cell>
          <cell r="H34">
            <v>0.03304895698476114</v>
          </cell>
          <cell r="I34">
            <v>0.039197206081436814</v>
          </cell>
          <cell r="J34">
            <v>0.04908714139921675</v>
          </cell>
        </row>
        <row r="35">
          <cell r="G35">
            <v>24.3</v>
          </cell>
          <cell r="H35">
            <v>0.027697740376434198</v>
          </cell>
          <cell r="I35">
            <v>0.033599877958074474</v>
          </cell>
          <cell r="J35">
            <v>0.043809841726409435</v>
          </cell>
        </row>
        <row r="36">
          <cell r="G36">
            <v>25.2</v>
          </cell>
          <cell r="H36">
            <v>0.023015396170581015</v>
          </cell>
          <cell r="I36">
            <v>0.02853326840990741</v>
          </cell>
          <cell r="J36">
            <v>0.03867849593757219</v>
          </cell>
        </row>
        <row r="37">
          <cell r="G37">
            <v>26.099999999999998</v>
          </cell>
          <cell r="H37">
            <v>0.01898300409209607</v>
          </cell>
          <cell r="I37">
            <v>0.024032913770586854</v>
          </cell>
          <cell r="J37">
            <v>0.033823302389709896</v>
          </cell>
        </row>
        <row r="38">
          <cell r="G38">
            <v>27</v>
          </cell>
          <cell r="H38">
            <v>0.015556230187380171</v>
          </cell>
          <cell r="I38">
            <v>0.0200976578111616</v>
          </cell>
          <cell r="J38">
            <v>0.02932879292069809</v>
          </cell>
        </row>
        <row r="39">
          <cell r="G39">
            <v>27.900000000000006</v>
          </cell>
          <cell r="H39">
            <v>0.012676602682207877</v>
          </cell>
          <cell r="I39">
            <v>0.016701481664172887</v>
          </cell>
          <cell r="J39">
            <v>0.025242174933260732</v>
          </cell>
        </row>
        <row r="40">
          <cell r="G40">
            <v>28.8</v>
          </cell>
          <cell r="H40">
            <v>0.010279698920312153</v>
          </cell>
          <cell r="I40">
            <v>0.013802994514622201</v>
          </cell>
          <cell r="J40">
            <v>0.021581655838016498</v>
          </cell>
        </row>
        <row r="41">
          <cell r="G41">
            <v>29.7</v>
          </cell>
          <cell r="H41">
            <v>0.008300748893606548</v>
          </cell>
          <cell r="I41">
            <v>0.011352653717258604</v>
          </cell>
          <cell r="J41">
            <v>0.018344036807446902</v>
          </cell>
        </row>
        <row r="42">
          <cell r="G42">
            <v>30.599999999999998</v>
          </cell>
          <cell r="H42">
            <v>0.006678208282675254</v>
          </cell>
          <cell r="I42">
            <v>0.009297984319223141</v>
          </cell>
          <cell r="J42">
            <v>0.015511217660287638</v>
          </cell>
        </row>
        <row r="43">
          <cell r="G43">
            <v>31.5</v>
          </cell>
          <cell r="H43">
            <v>0.005355815960872993</v>
          </cell>
          <cell r="I43">
            <v>0.007587148710485627</v>
          </cell>
          <cell r="J43">
            <v>0.013055498410410609</v>
          </cell>
        </row>
        <row r="44">
          <cell r="G44">
            <v>32.4</v>
          </cell>
          <cell r="H44">
            <v>0.0042835736566532254</v>
          </cell>
          <cell r="I44">
            <v>0.006171224094235571</v>
          </cell>
          <cell r="J44">
            <v>0.010943715915696539</v>
          </cell>
        </row>
        <row r="45">
          <cell r="G45">
            <v>33.300000000000004</v>
          </cell>
          <cell r="H45">
            <v>0.0034179971111145705</v>
          </cell>
          <cell r="I45">
            <v>0.005005512364839772</v>
          </cell>
          <cell r="J45">
            <v>0.009140338970921844</v>
          </cell>
        </row>
        <row r="46">
          <cell r="G46">
            <v>34.199999999999996</v>
          </cell>
          <cell r="H46">
            <v>0.0027219041345593552</v>
          </cell>
          <cell r="I46">
            <v>0.0040501561900811636</v>
          </cell>
          <cell r="J46">
            <v>0.007609682846706294</v>
          </cell>
        </row>
        <row r="47">
          <cell r="G47">
            <v>35.1</v>
          </cell>
          <cell r="H47">
            <v>0.0021639327057457317</v>
          </cell>
          <cell r="I47">
            <v>0.003270280322216485</v>
          </cell>
          <cell r="J47">
            <v>0.0063174114967823785</v>
          </cell>
        </row>
        <row r="48">
          <cell r="G48">
            <v>36</v>
          </cell>
          <cell r="H48">
            <v>0.0017179239313274833</v>
          </cell>
          <cell r="I48">
            <v>0.0026358259815890527</v>
          </cell>
          <cell r="J48">
            <v>0.005231485014659604</v>
          </cell>
        </row>
        <row r="49">
          <cell r="G49">
            <v>36.9</v>
          </cell>
          <cell r="H49">
            <v>0.0013622598224522417</v>
          </cell>
          <cell r="I49">
            <v>0.0021212021070795626</v>
          </cell>
          <cell r="J49">
            <v>0.00432269021547742</v>
          </cell>
        </row>
        <row r="50">
          <cell r="G50">
            <v>37.800000000000004</v>
          </cell>
          <cell r="H50">
            <v>0.0010792126980914566</v>
          </cell>
          <cell r="I50">
            <v>0.0017048414242126718</v>
          </cell>
          <cell r="J50">
            <v>0.0035648692122911808</v>
          </cell>
        </row>
        <row r="51">
          <cell r="G51">
            <v>38.699999999999996</v>
          </cell>
          <cell r="H51">
            <v>0.0008543394127905945</v>
          </cell>
          <cell r="I51">
            <v>0.0013687213415714847</v>
          </cell>
          <cell r="J51">
            <v>0.0029349380476934245</v>
          </cell>
        </row>
        <row r="52">
          <cell r="G52">
            <v>39.6</v>
          </cell>
          <cell r="H52">
            <v>0.0006759373944522566</v>
          </cell>
          <cell r="I52">
            <v>0.0010978886779290278</v>
          </cell>
          <cell r="J52">
            <v>0.002412766742493262</v>
          </cell>
        </row>
        <row r="53">
          <cell r="G53">
            <v>40.5</v>
          </cell>
          <cell r="H53">
            <v>0.0005345687922518635</v>
          </cell>
          <cell r="I53">
            <v>0.0008800119383389364</v>
          </cell>
          <cell r="J53">
            <v>0.001980974391998767</v>
          </cell>
        </row>
        <row r="54">
          <cell r="G54">
            <v>41.4</v>
          </cell>
          <cell r="H54">
            <v>0.00042265234082121053</v>
          </cell>
          <cell r="I54">
            <v>0.0007049740962805296</v>
          </cell>
          <cell r="J54">
            <v>0.0016246783824618292</v>
          </cell>
        </row>
        <row r="55">
          <cell r="G55">
            <v>42.300000000000004</v>
          </cell>
          <cell r="H55">
            <v>0.0003341186452622724</v>
          </cell>
          <cell r="I55">
            <v>0.0005645115278325067</v>
          </cell>
          <cell r="J55">
            <v>0.0013312252470177378</v>
          </cell>
        </row>
        <row r="56">
          <cell r="G56">
            <v>43.199999999999996</v>
          </cell>
          <cell r="H56">
            <v>0.0002641225797492576</v>
          </cell>
          <cell r="I56">
            <v>0.00045189998488744386</v>
          </cell>
          <cell r="J56">
            <v>0.001089921776758545</v>
          </cell>
        </row>
        <row r="57">
          <cell r="G57">
            <v>44.1</v>
          </cell>
          <cell r="H57">
            <v>0.00020880571203747936</v>
          </cell>
          <cell r="I57">
            <v>0.0003616855699725067</v>
          </cell>
          <cell r="J57">
            <v>0.0008917783243539463</v>
          </cell>
        </row>
        <row r="58">
          <cell r="G58">
            <v>45</v>
          </cell>
          <cell r="H58">
            <v>0.00016510165046172622</v>
          </cell>
          <cell r="I58">
            <v>0.00028945703164821683</v>
          </cell>
          <cell r="J58">
            <v>0.0007292713614977243</v>
          </cell>
        </row>
        <row r="59">
          <cell r="G59">
            <v>45.9</v>
          </cell>
          <cell r="H59">
            <v>0.0001305776374860833</v>
          </cell>
          <cell r="I59">
            <v>0.00023165492198142987</v>
          </cell>
          <cell r="J59">
            <v>0.0005961288917928497</v>
          </cell>
        </row>
        <row r="60">
          <cell r="G60">
            <v>46.800000000000004</v>
          </cell>
          <cell r="H60">
            <v>0.00010330636974633293</v>
          </cell>
          <cell r="I60">
            <v>0.00018541294365873894</v>
          </cell>
          <cell r="J60">
            <v>0.00048713994597558783</v>
          </cell>
        </row>
        <row r="61">
          <cell r="G61">
            <v>47.699999999999996</v>
          </cell>
          <cell r="H61">
            <v>8.176277032071933E-05</v>
          </cell>
          <cell r="I61">
            <v>0.0001484269487044979</v>
          </cell>
          <cell r="J61">
            <v>0.0003979878230436534</v>
          </cell>
        </row>
        <row r="62">
          <cell r="G62">
            <v>48.6</v>
          </cell>
          <cell r="H62">
            <v>6.474118944782752E-05</v>
          </cell>
          <cell r="I62">
            <v>0.00011884738436376404</v>
          </cell>
          <cell r="J62">
            <v>0.00032510577016160665</v>
          </cell>
        </row>
        <row r="63">
          <cell r="G63">
            <v>49.5</v>
          </cell>
          <cell r="H63">
            <v>5.128921606203964E-05</v>
          </cell>
          <cell r="I63">
            <v>9.51914141353611E-05</v>
          </cell>
          <cell r="J63">
            <v>0.0002655532457823276</v>
          </cell>
        </row>
        <row r="64">
          <cell r="G64">
            <v>50.4</v>
          </cell>
          <cell r="H64">
            <v>4.065491923850052E-05</v>
          </cell>
          <cell r="I64">
            <v>7.627140798072824E-05</v>
          </cell>
          <cell r="J64">
            <v>0.00021691065452383274</v>
          </cell>
        </row>
        <row r="65">
          <cell r="G65">
            <v>51.300000000000004</v>
          </cell>
          <cell r="H65">
            <v>3.2244896098083226E-05</v>
          </cell>
          <cell r="I65">
            <v>6.113695495604854E-05</v>
          </cell>
          <cell r="J65">
            <v>0.00017719038228612482</v>
          </cell>
        </row>
        <row r="66">
          <cell r="G66">
            <v>52.19999999999999</v>
          </cell>
          <cell r="H66">
            <v>2.5590980394190697E-05</v>
          </cell>
          <cell r="I66">
            <v>4.9027980538254145E-05</v>
          </cell>
          <cell r="J66">
            <v>0.0001447620253045045</v>
          </cell>
        </row>
        <row r="67">
          <cell r="G67">
            <v>53.1</v>
          </cell>
          <cell r="H67">
            <v>2.03238686672109E-05</v>
          </cell>
          <cell r="I67">
            <v>3.933693778635172E-05</v>
          </cell>
          <cell r="J67">
            <v>0.00011828984690721794</v>
          </cell>
        </row>
        <row r="68">
          <cell r="G68">
            <v>54.00000000000001</v>
          </cell>
          <cell r="H68">
            <v>1.615225597466534E-05</v>
          </cell>
          <cell r="I68">
            <v>3.1578381654260626E-05</v>
          </cell>
          <cell r="J68">
            <v>9.66806755401725E-05</v>
          </cell>
        </row>
        <row r="69">
          <cell r="G69">
            <v>54.900000000000006</v>
          </cell>
          <cell r="H69">
            <v>1.2846349281870503E-05</v>
          </cell>
          <cell r="I69">
            <v>2.5364529307071073E-05</v>
          </cell>
          <cell r="J69">
            <v>7.904065334661822E-05</v>
          </cell>
        </row>
        <row r="70">
          <cell r="G70">
            <v>55.800000000000004</v>
          </cell>
          <cell r="H70">
            <v>1.0224852156820316E-05</v>
          </cell>
          <cell r="I70">
            <v>2.038565892581423E-05</v>
          </cell>
          <cell r="J70">
            <v>6.463944072244366E-05</v>
          </cell>
        </row>
        <row r="71">
          <cell r="G71">
            <v>56.7</v>
          </cell>
          <cell r="H71">
            <v>8.144697449288505E-06</v>
          </cell>
          <cell r="I71">
            <v>1.6394409350237276E-05</v>
          </cell>
          <cell r="J71">
            <v>5.288066919928689E-05</v>
          </cell>
        </row>
        <row r="72">
          <cell r="G72">
            <v>57.599999999999994</v>
          </cell>
          <cell r="H72">
            <v>6.49295233008915E-06</v>
          </cell>
          <cell r="I72">
            <v>1.3193217706341174E-05</v>
          </cell>
          <cell r="J72">
            <v>4.3277607269238726E-05</v>
          </cell>
        </row>
        <row r="73">
          <cell r="G73">
            <v>58.5</v>
          </cell>
          <cell r="H73">
            <v>5.180438687118009E-06</v>
          </cell>
          <cell r="I73">
            <v>1.0624276649705264E-05</v>
          </cell>
          <cell r="J73">
            <v>3.543315871385429E-05</v>
          </cell>
        </row>
        <row r="74">
          <cell r="G74">
            <v>59.4</v>
          </cell>
          <cell r="H74">
            <v>4.13670677000083E-06</v>
          </cell>
          <cell r="I74">
            <v>8.561511532173145E-06</v>
          </cell>
          <cell r="J74">
            <v>2.9023449863732356E-05</v>
          </cell>
        </row>
        <row r="75">
          <cell r="G75">
            <v>60.300000000000004</v>
          </cell>
          <cell r="H75">
            <v>3.3060756399722467E-06</v>
          </cell>
          <cell r="I75">
            <v>6.904174765389114E-06</v>
          </cell>
          <cell r="J75">
            <v>2.3784381405835566E-05</v>
          </cell>
        </row>
        <row r="76">
          <cell r="G76">
            <v>61.199999999999996</v>
          </cell>
          <cell r="H76">
            <v>2.644514145816488E-06</v>
          </cell>
          <cell r="I76">
            <v>5.571733531252653E-06</v>
          </cell>
          <cell r="J76">
            <v>1.9500622991844388E-05</v>
          </cell>
        </row>
        <row r="77">
          <cell r="G77">
            <v>62.099999999999994</v>
          </cell>
          <cell r="H77">
            <v>2.117183874403613E-06</v>
          </cell>
          <cell r="I77">
            <v>4.499790911504472E-06</v>
          </cell>
          <cell r="J77">
            <v>1.5996616475122243E-05</v>
          </cell>
        </row>
        <row r="78">
          <cell r="G78">
            <v>63</v>
          </cell>
          <cell r="H78">
            <v>1.6965033124993225E-06</v>
          </cell>
          <cell r="I78">
            <v>3.6368321476737337E-06</v>
          </cell>
          <cell r="J78">
            <v>1.3129227763817491E-05</v>
          </cell>
        </row>
        <row r="79">
          <cell r="G79">
            <v>63.9</v>
          </cell>
          <cell r="H79">
            <v>1.360622326481536E-06</v>
          </cell>
          <cell r="I79">
            <v>2.9416293468168174E-06</v>
          </cell>
          <cell r="J79">
            <v>1.0781749682977324E-05</v>
          </cell>
        </row>
        <row r="80">
          <cell r="G80">
            <v>64.8</v>
          </cell>
          <cell r="H80">
            <v>1.0922196458330096E-06</v>
          </cell>
          <cell r="I80">
            <v>2.3811713915858718E-06</v>
          </cell>
          <cell r="J80">
            <v>8.859010474086341E-06</v>
          </cell>
        </row>
        <row r="81">
          <cell r="G81">
            <v>65.7</v>
          </cell>
          <cell r="H81">
            <v>8.775546291769746E-07</v>
          </cell>
          <cell r="I81">
            <v>1.9290126442527358E-06</v>
          </cell>
          <cell r="J81">
            <v>7.283386086777687E-06</v>
          </cell>
        </row>
        <row r="82">
          <cell r="G82">
            <v>66.60000000000001</v>
          </cell>
          <cell r="H82">
            <v>7.057192396586947E-07</v>
          </cell>
          <cell r="I82">
            <v>1.5639555256340235E-06</v>
          </cell>
          <cell r="J82">
            <v>5.991550547437229E-06</v>
          </cell>
        </row>
        <row r="83">
          <cell r="G83">
            <v>67.5</v>
          </cell>
          <cell r="H83">
            <v>5.680476885637799E-07</v>
          </cell>
          <cell r="I83">
            <v>1.2689992406106263E-06</v>
          </cell>
          <cell r="J83">
            <v>4.9318285812355135E-06</v>
          </cell>
        </row>
        <row r="84">
          <cell r="G84">
            <v>68.39999999999999</v>
          </cell>
          <cell r="H84">
            <v>4.5765028018304804E-07</v>
          </cell>
          <cell r="I84">
            <v>1.0305006570521818E-06</v>
          </cell>
          <cell r="J84">
            <v>4.062039324948846E-06</v>
          </cell>
        </row>
        <row r="85">
          <cell r="G85">
            <v>69.3</v>
          </cell>
          <cell r="H85">
            <v>3.6904512820601974E-07</v>
          </cell>
          <cell r="I85">
            <v>8.375043088021736E-07</v>
          </cell>
          <cell r="J85">
            <v>3.3477402636895646E-06</v>
          </cell>
        </row>
        <row r="86">
          <cell r="G86">
            <v>70.19999999999999</v>
          </cell>
          <cell r="H86">
            <v>2.9786702631176574E-07</v>
          </cell>
          <cell r="I86">
            <v>6.812072384410282E-07</v>
          </cell>
          <cell r="J86">
            <v>2.760797192998531E-06</v>
          </cell>
        </row>
        <row r="87">
          <cell r="G87">
            <v>71.10000000000001</v>
          </cell>
          <cell r="H87">
            <v>2.4063716828518616E-07</v>
          </cell>
          <cell r="I87">
            <v>5.545313666233791E-07</v>
          </cell>
          <cell r="J87">
            <v>2.278219672302997E-06</v>
          </cell>
        </row>
        <row r="88">
          <cell r="G88">
            <v>72</v>
          </cell>
          <cell r="H88">
            <v>1.9458088223419062E-07</v>
          </cell>
          <cell r="I88">
            <v>4.5178162915055965E-07</v>
          </cell>
          <cell r="J88">
            <v>1.8812126204665766E-06</v>
          </cell>
        </row>
        <row r="89">
          <cell r="G89">
            <v>72.89999999999999</v>
          </cell>
          <cell r="H89">
            <v>1.5748327115463297E-07</v>
          </cell>
          <cell r="I89">
            <v>3.6837254698327564E-07</v>
          </cell>
          <cell r="J89">
            <v>1.554403846938725E-06</v>
          </cell>
        </row>
        <row r="90">
          <cell r="G90">
            <v>73.8</v>
          </cell>
          <cell r="H90">
            <v>1.2757479698648316E-07</v>
          </cell>
          <cell r="I90">
            <v>3.006094173214445E-07</v>
          </cell>
          <cell r="J90">
            <v>1.285214777182655E-06</v>
          </cell>
        </row>
        <row r="91">
          <cell r="G91">
            <v>74.7</v>
          </cell>
          <cell r="H91">
            <v>1.0344053228563704E-07</v>
          </cell>
          <cell r="I91">
            <v>2.4551311884454713E-07</v>
          </cell>
          <cell r="J91">
            <v>1.0633477205965926E-06</v>
          </cell>
        </row>
        <row r="92">
          <cell r="G92">
            <v>75.60000000000001</v>
          </cell>
          <cell r="H92">
            <v>8.394813082310227E-08</v>
          </cell>
          <cell r="I92">
            <v>2.0067975742787995E-07</v>
          </cell>
          <cell r="J92">
            <v>8.803679925362197E-07</v>
          </cell>
        </row>
        <row r="93">
          <cell r="G93">
            <v>76.5</v>
          </cell>
          <cell r="H93">
            <v>6.819061289877374E-08</v>
          </cell>
          <cell r="I93">
            <v>1.641681567244936E-07</v>
          </cell>
          <cell r="J93">
            <v>7.293632448419758E-07</v>
          </cell>
        </row>
        <row r="94">
          <cell r="G94">
            <v>77.39999999999999</v>
          </cell>
          <cell r="H94">
            <v>5.544088345933151E-08</v>
          </cell>
          <cell r="I94">
            <v>1.3440961383865237E-07</v>
          </cell>
          <cell r="J94">
            <v>6.046656504206985E-07</v>
          </cell>
        </row>
        <row r="95">
          <cell r="G95">
            <v>78.3</v>
          </cell>
          <cell r="H95">
            <v>4.511554877846307E-08</v>
          </cell>
          <cell r="I95">
            <v>1.1013546790029251E-07</v>
          </cell>
          <cell r="J95">
            <v>5.016252654989449E-07</v>
          </cell>
        </row>
        <row r="96">
          <cell r="G96">
            <v>79.2</v>
          </cell>
          <cell r="H96">
            <v>3.6746107822982077E-08</v>
          </cell>
          <cell r="I96">
            <v>9.031892756977336E-08</v>
          </cell>
          <cell r="J96">
            <v>4.1642507161754027E-07</v>
          </cell>
        </row>
        <row r="97">
          <cell r="G97">
            <v>80.1</v>
          </cell>
          <cell r="H97">
            <v>2.995599680566087E-08</v>
          </cell>
          <cell r="I97">
            <v>7.412831921272631E-08</v>
          </cell>
          <cell r="J97">
            <v>3.4592997103361977E-07</v>
          </cell>
        </row>
        <row r="98">
          <cell r="G98">
            <v>81</v>
          </cell>
          <cell r="H98">
            <v>2.4442282838672532E-08</v>
          </cell>
          <cell r="I98">
            <v>6.088948795572378E-08</v>
          </cell>
          <cell r="J98">
            <v>2.8756344967397594E-07</v>
          </cell>
        </row>
        <row r="99">
          <cell r="G99">
            <v>81.9</v>
          </cell>
          <cell r="H99">
            <v>1.9961053136963162E-08</v>
          </cell>
          <cell r="I99">
            <v>5.0055538706172705E-08</v>
          </cell>
          <cell r="J99">
            <v>2.392067929122359E-07</v>
          </cell>
        </row>
        <row r="100">
          <cell r="G100">
            <v>82.8</v>
          </cell>
          <cell r="H100">
            <v>1.6315744090380794E-08</v>
          </cell>
          <cell r="I100">
            <v>4.1182467066427756E-08</v>
          </cell>
          <cell r="J100">
            <v>1.9911669155257572E-07</v>
          </cell>
        </row>
        <row r="101">
          <cell r="G101">
            <v>83.7</v>
          </cell>
          <cell r="H101">
            <v>1.3347810897573142E-08</v>
          </cell>
          <cell r="I101">
            <v>3.390951963886977E-08</v>
          </cell>
          <cell r="J101">
            <v>1.658578494731186E-07</v>
          </cell>
        </row>
        <row r="102">
          <cell r="G102">
            <v>84.60000000000001</v>
          </cell>
          <cell r="H102">
            <v>1.0929262117112938E-08</v>
          </cell>
          <cell r="I102">
            <v>2.7943354414716957E-08</v>
          </cell>
          <cell r="J102">
            <v>1.3824783375418242E-07</v>
          </cell>
        </row>
        <row r="103">
          <cell r="G103">
            <v>85.5</v>
          </cell>
          <cell r="H103">
            <v>8.95668135151867E-09</v>
          </cell>
          <cell r="I103">
            <v>2.30452566239953E-08</v>
          </cell>
          <cell r="J103">
            <v>1.1531191990405537E-07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03">
      <selection activeCell="K124" sqref="K124"/>
    </sheetView>
  </sheetViews>
  <sheetFormatPr defaultColWidth="12.375" defaultRowHeight="12.75"/>
  <cols>
    <col min="1" max="5" width="12.375" style="0" customWidth="1"/>
    <col min="6" max="6" width="1.875" style="0" customWidth="1"/>
  </cols>
  <sheetData>
    <row r="1" spans="2:5" ht="12.75">
      <c r="B1" t="s">
        <v>0</v>
      </c>
      <c r="C1">
        <v>-0.05</v>
      </c>
      <c r="D1">
        <v>0.00379</v>
      </c>
      <c r="E1">
        <v>0.1</v>
      </c>
    </row>
    <row r="2" spans="2:5" ht="12.75">
      <c r="B2" t="s">
        <v>1</v>
      </c>
      <c r="C2">
        <v>0.3</v>
      </c>
      <c r="D2">
        <v>0.3</v>
      </c>
      <c r="E2">
        <v>0.3</v>
      </c>
    </row>
    <row r="3" spans="1:10" ht="12.75">
      <c r="A3" t="s">
        <v>2</v>
      </c>
      <c r="B3" t="s">
        <v>3</v>
      </c>
      <c r="C3" t="s">
        <v>4</v>
      </c>
      <c r="D3" t="s">
        <v>4</v>
      </c>
      <c r="E3" t="s">
        <v>4</v>
      </c>
      <c r="G3" t="s">
        <v>2</v>
      </c>
      <c r="H3" t="s">
        <v>5</v>
      </c>
      <c r="I3" t="s">
        <v>5</v>
      </c>
      <c r="J3" t="s">
        <v>5</v>
      </c>
    </row>
    <row r="4" spans="3:10" ht="12.75">
      <c r="C4" t="s">
        <v>6</v>
      </c>
      <c r="D4" t="s">
        <v>7</v>
      </c>
      <c r="E4" t="s">
        <v>8</v>
      </c>
      <c r="H4" t="s">
        <v>6</v>
      </c>
      <c r="I4" t="s">
        <v>7</v>
      </c>
      <c r="J4" t="s">
        <v>8</v>
      </c>
    </row>
    <row r="5" spans="1:10" ht="12.75">
      <c r="A5" s="2">
        <v>0.1</v>
      </c>
      <c r="B5" s="1">
        <f aca="true" t="shared" si="0" ref="B5:B29">LN(A5/1000)</f>
        <v>-9.210340371976182</v>
      </c>
      <c r="C5">
        <f aca="true" t="shared" si="1" ref="C5:E24">1/SQRT(2*PI())/C$2/EXP(0.5*(($B5-C$1)/C$2)^2)</f>
        <v>4.6317880419257555E-203</v>
      </c>
      <c r="D5">
        <f t="shared" si="1"/>
        <v>1.9102016741513614E-205</v>
      </c>
      <c r="E5">
        <f t="shared" si="1"/>
        <v>9.57164112686162E-210</v>
      </c>
      <c r="G5" s="2">
        <f>18*EXP(B5)</f>
        <v>0.0018000000000000015</v>
      </c>
      <c r="H5" s="3">
        <f aca="true" t="shared" si="2" ref="H5:H36">C5/$G5</f>
        <v>2.57321557884764E-200</v>
      </c>
      <c r="I5" s="3">
        <f aca="true" t="shared" si="3" ref="I5:J36">D5/$G5</f>
        <v>1.061223152306311E-202</v>
      </c>
      <c r="J5" s="3">
        <f t="shared" si="3"/>
        <v>5.317578403812007E-207</v>
      </c>
    </row>
    <row r="6" spans="1:10" ht="12.75">
      <c r="A6" s="2">
        <v>50</v>
      </c>
      <c r="B6" s="1">
        <f t="shared" si="0"/>
        <v>-2.995732273553991</v>
      </c>
      <c r="C6">
        <f t="shared" si="1"/>
        <v>1.5401570700869887E-21</v>
      </c>
      <c r="D6">
        <f t="shared" si="1"/>
        <v>2.6060333185783597E-22</v>
      </c>
      <c r="E6">
        <f t="shared" si="1"/>
        <v>1.0025039311313851E-23</v>
      </c>
      <c r="G6" s="2">
        <f aca="true" t="shared" si="4" ref="G6:G69">18*EXP(B6)</f>
        <v>0.9000000000000001</v>
      </c>
      <c r="H6" s="3">
        <f t="shared" si="2"/>
        <v>1.711285633429987E-21</v>
      </c>
      <c r="I6" s="3">
        <f t="shared" si="3"/>
        <v>2.895592576198177E-22</v>
      </c>
      <c r="J6" s="3">
        <f t="shared" si="3"/>
        <v>1.11389325681265E-23</v>
      </c>
    </row>
    <row r="7" spans="1:10" ht="12.75">
      <c r="A7" s="2">
        <f aca="true" t="shared" si="5" ref="A7:A29">A6+50</f>
        <v>100</v>
      </c>
      <c r="B7" s="1">
        <f t="shared" si="0"/>
        <v>-2.3025850929940455</v>
      </c>
      <c r="C7">
        <f t="shared" si="1"/>
        <v>7.60629374591907E-13</v>
      </c>
      <c r="D7">
        <f t="shared" si="1"/>
        <v>1.9476173625618798E-13</v>
      </c>
      <c r="E7">
        <f t="shared" si="1"/>
        <v>1.5718490004815928E-14</v>
      </c>
      <c r="G7" s="2">
        <f t="shared" si="4"/>
        <v>1.8000000000000003</v>
      </c>
      <c r="H7" s="3">
        <f t="shared" si="2"/>
        <v>4.2257187477328164E-13</v>
      </c>
      <c r="I7" s="3">
        <f t="shared" si="3"/>
        <v>1.0820096458677109E-13</v>
      </c>
      <c r="J7" s="3">
        <f t="shared" si="3"/>
        <v>8.732494447119959E-15</v>
      </c>
    </row>
    <row r="8" spans="1:10" ht="12.75">
      <c r="A8" s="2">
        <f t="shared" si="5"/>
        <v>150</v>
      </c>
      <c r="B8" s="1">
        <f t="shared" si="0"/>
        <v>-1.8971199848858813</v>
      </c>
      <c r="C8">
        <f t="shared" si="1"/>
        <v>7.79564659762502E-09</v>
      </c>
      <c r="D8">
        <f t="shared" si="1"/>
        <v>2.5434696684179402E-09</v>
      </c>
      <c r="E8">
        <f t="shared" si="1"/>
        <v>3.1664694663818734E-10</v>
      </c>
      <c r="G8" s="2">
        <f t="shared" si="4"/>
        <v>2.6999999999999997</v>
      </c>
      <c r="H8" s="3">
        <f t="shared" si="2"/>
        <v>2.8872765176388963E-09</v>
      </c>
      <c r="I8" s="3">
        <f t="shared" si="3"/>
        <v>9.420258031177558E-10</v>
      </c>
      <c r="J8" s="3">
        <f t="shared" si="3"/>
        <v>1.1727664690303235E-10</v>
      </c>
    </row>
    <row r="9" spans="1:10" ht="12.75">
      <c r="A9" s="2">
        <f t="shared" si="5"/>
        <v>200</v>
      </c>
      <c r="B9" s="1">
        <f t="shared" si="0"/>
        <v>-1.6094379124341003</v>
      </c>
      <c r="C9">
        <f t="shared" si="1"/>
        <v>1.8045042945190736E-06</v>
      </c>
      <c r="D9">
        <f t="shared" si="1"/>
        <v>6.99204248096731E-07</v>
      </c>
      <c r="E9">
        <f t="shared" si="1"/>
        <v>1.1838926091253728E-07</v>
      </c>
      <c r="G9" s="2">
        <f t="shared" si="4"/>
        <v>3.6</v>
      </c>
      <c r="H9" s="3">
        <f t="shared" si="2"/>
        <v>5.012511929219649E-07</v>
      </c>
      <c r="I9" s="3">
        <f t="shared" si="3"/>
        <v>1.9422340224909194E-07</v>
      </c>
      <c r="J9" s="3">
        <f t="shared" si="3"/>
        <v>3.288590580903813E-08</v>
      </c>
    </row>
    <row r="10" spans="1:10" ht="12.75">
      <c r="A10" s="2">
        <f t="shared" si="5"/>
        <v>250</v>
      </c>
      <c r="B10" s="1">
        <f t="shared" si="0"/>
        <v>-1.3862943611198906</v>
      </c>
      <c r="C10">
        <f t="shared" si="1"/>
        <v>6.537146390568703E-05</v>
      </c>
      <c r="D10">
        <f t="shared" si="1"/>
        <v>2.894371233791137E-05</v>
      </c>
      <c r="E10">
        <f t="shared" si="1"/>
        <v>6.2209869201087305E-06</v>
      </c>
      <c r="G10" s="2">
        <f t="shared" si="4"/>
        <v>4.5</v>
      </c>
      <c r="H10" s="3">
        <f t="shared" si="2"/>
        <v>1.4526991979041562E-05</v>
      </c>
      <c r="I10" s="3">
        <f t="shared" si="3"/>
        <v>6.431936075091416E-06</v>
      </c>
      <c r="J10" s="3">
        <f t="shared" si="3"/>
        <v>1.3824415378019402E-06</v>
      </c>
    </row>
    <row r="11" spans="1:10" ht="12.75">
      <c r="A11" s="2">
        <f t="shared" si="5"/>
        <v>300</v>
      </c>
      <c r="B11" s="1">
        <f t="shared" si="0"/>
        <v>-1.2039728043259361</v>
      </c>
      <c r="C11">
        <f t="shared" si="1"/>
        <v>0.00081441601609452</v>
      </c>
      <c r="D11">
        <f t="shared" si="1"/>
        <v>0.0004021020802464228</v>
      </c>
      <c r="E11">
        <f t="shared" si="1"/>
        <v>0.00010502341281804552</v>
      </c>
      <c r="G11" s="2">
        <f t="shared" si="4"/>
        <v>5.3999999999999995</v>
      </c>
      <c r="H11" s="3">
        <f t="shared" si="2"/>
        <v>0.00015081778075824446</v>
      </c>
      <c r="I11" s="3">
        <f t="shared" si="3"/>
        <v>7.4463348193782E-05</v>
      </c>
      <c r="J11" s="3">
        <f t="shared" si="3"/>
        <v>1.9448780151489913E-05</v>
      </c>
    </row>
    <row r="12" spans="1:10" ht="12.75">
      <c r="A12" s="2">
        <f t="shared" si="5"/>
        <v>350</v>
      </c>
      <c r="B12" s="1">
        <f t="shared" si="0"/>
        <v>-1.0498221244986778</v>
      </c>
      <c r="C12">
        <f t="shared" si="1"/>
        <v>0.005151099634940636</v>
      </c>
      <c r="D12">
        <f t="shared" si="1"/>
        <v>0.00278870020747387</v>
      </c>
      <c r="E12">
        <f t="shared" si="1"/>
        <v>0.0008588508585345501</v>
      </c>
      <c r="G12" s="2">
        <f t="shared" si="4"/>
        <v>6.299999999999999</v>
      </c>
      <c r="H12" s="3">
        <f t="shared" si="2"/>
        <v>0.0008176348626889899</v>
      </c>
      <c r="I12" s="3">
        <f t="shared" si="3"/>
        <v>0.000442650826583154</v>
      </c>
      <c r="J12" s="3">
        <f t="shared" si="3"/>
        <v>0.00013632553310072225</v>
      </c>
    </row>
    <row r="13" spans="1:10" ht="12.75">
      <c r="A13" s="2">
        <f t="shared" si="5"/>
        <v>400</v>
      </c>
      <c r="B13" s="1">
        <f t="shared" si="0"/>
        <v>-0.916290731874155</v>
      </c>
      <c r="C13">
        <f t="shared" si="1"/>
        <v>0.020564563407939104</v>
      </c>
      <c r="D13">
        <f t="shared" si="1"/>
        <v>0.01205816510465446</v>
      </c>
      <c r="E13">
        <f t="shared" si="1"/>
        <v>0.00428341884008913</v>
      </c>
      <c r="G13" s="2">
        <f t="shared" si="4"/>
        <v>7.2</v>
      </c>
      <c r="H13" s="3">
        <f t="shared" si="2"/>
        <v>0.0028561893622137645</v>
      </c>
      <c r="I13" s="3">
        <f t="shared" si="3"/>
        <v>0.0016747451534242304</v>
      </c>
      <c r="J13" s="3">
        <f t="shared" si="3"/>
        <v>0.0005949192833457125</v>
      </c>
    </row>
    <row r="14" spans="1:10" ht="12.75">
      <c r="A14" s="2">
        <f t="shared" si="5"/>
        <v>450</v>
      </c>
      <c r="B14" s="1">
        <f t="shared" si="0"/>
        <v>-0.7985076962177716</v>
      </c>
      <c r="C14">
        <f t="shared" si="1"/>
        <v>0.059158071714417164</v>
      </c>
      <c r="D14">
        <f t="shared" si="1"/>
        <v>0.037217560193944885</v>
      </c>
      <c r="E14">
        <f t="shared" si="1"/>
        <v>0.014994751140035888</v>
      </c>
      <c r="G14" s="2">
        <f t="shared" si="4"/>
        <v>8.1</v>
      </c>
      <c r="H14" s="3">
        <f t="shared" si="2"/>
        <v>0.007303465643755206</v>
      </c>
      <c r="I14" s="3">
        <f t="shared" si="3"/>
        <v>0.0045947605177709735</v>
      </c>
      <c r="J14" s="3">
        <f t="shared" si="3"/>
        <v>0.0018512038444488752</v>
      </c>
    </row>
    <row r="15" spans="1:10" ht="12.75">
      <c r="A15" s="2">
        <f t="shared" si="5"/>
        <v>500</v>
      </c>
      <c r="B15" s="1">
        <f t="shared" si="0"/>
        <v>-0.6931471805599453</v>
      </c>
      <c r="C15">
        <f t="shared" si="1"/>
        <v>0.1335931540348614</v>
      </c>
      <c r="D15">
        <f t="shared" si="1"/>
        <v>0.08950881758710173</v>
      </c>
      <c r="E15">
        <f t="shared" si="1"/>
        <v>0.04036193145182669</v>
      </c>
      <c r="G15" s="2">
        <f t="shared" si="4"/>
        <v>9</v>
      </c>
      <c r="H15" s="3">
        <f t="shared" si="2"/>
        <v>0.014843683781651268</v>
      </c>
      <c r="I15" s="3">
        <f t="shared" si="3"/>
        <v>0.009945424176344636</v>
      </c>
      <c r="J15" s="3">
        <f t="shared" si="3"/>
        <v>0.004484659050202965</v>
      </c>
    </row>
    <row r="16" spans="1:10" ht="12.75">
      <c r="A16" s="2">
        <f t="shared" si="5"/>
        <v>550</v>
      </c>
      <c r="B16" s="1">
        <f t="shared" si="0"/>
        <v>-0.5978370007556204</v>
      </c>
      <c r="C16">
        <f t="shared" si="1"/>
        <v>0.2509933215059192</v>
      </c>
      <c r="D16">
        <f t="shared" si="1"/>
        <v>0.17802574454575762</v>
      </c>
      <c r="E16">
        <f t="shared" si="1"/>
        <v>0.08888689006459981</v>
      </c>
      <c r="G16" s="2">
        <f t="shared" si="4"/>
        <v>9.9</v>
      </c>
      <c r="H16" s="3">
        <f t="shared" si="2"/>
        <v>0.025352860758173654</v>
      </c>
      <c r="I16" s="3">
        <f t="shared" si="3"/>
        <v>0.017982398438965416</v>
      </c>
      <c r="J16" s="3">
        <f t="shared" si="3"/>
        <v>0.008978473743898971</v>
      </c>
    </row>
    <row r="17" spans="1:10" ht="12.75">
      <c r="A17" s="2">
        <f t="shared" si="5"/>
        <v>600</v>
      </c>
      <c r="B17" s="1">
        <f t="shared" si="0"/>
        <v>-0.5108256237659907</v>
      </c>
      <c r="C17">
        <f t="shared" si="1"/>
        <v>0.4087118370240416</v>
      </c>
      <c r="D17">
        <f t="shared" si="1"/>
        <v>0.3053675073269935</v>
      </c>
      <c r="E17">
        <f t="shared" si="1"/>
        <v>0.16732995582333673</v>
      </c>
      <c r="G17" s="2">
        <f t="shared" si="4"/>
        <v>10.799999999999999</v>
      </c>
      <c r="H17" s="3">
        <f t="shared" si="2"/>
        <v>0.037843688613337194</v>
      </c>
      <c r="I17" s="3">
        <f t="shared" si="3"/>
        <v>0.02827476919694385</v>
      </c>
      <c r="J17" s="3">
        <f t="shared" si="3"/>
        <v>0.015493514428086736</v>
      </c>
    </row>
    <row r="18" spans="1:10" ht="12.75">
      <c r="A18" s="2">
        <f t="shared" si="5"/>
        <v>650</v>
      </c>
      <c r="B18" s="1">
        <f t="shared" si="0"/>
        <v>-0.4307829160924542</v>
      </c>
      <c r="C18">
        <f t="shared" si="1"/>
        <v>0.5942251433972199</v>
      </c>
      <c r="D18">
        <f t="shared" si="1"/>
        <v>0.4657284670919918</v>
      </c>
      <c r="E18">
        <f t="shared" si="1"/>
        <v>0.2779997135654548</v>
      </c>
      <c r="G18" s="2">
        <f t="shared" si="4"/>
        <v>11.700000000000001</v>
      </c>
      <c r="H18" s="3">
        <f t="shared" si="2"/>
        <v>0.05078847379463417</v>
      </c>
      <c r="I18" s="3">
        <f t="shared" si="3"/>
        <v>0.03980585188820442</v>
      </c>
      <c r="J18" s="3">
        <f t="shared" si="3"/>
        <v>0.023760659279098695</v>
      </c>
    </row>
    <row r="19" spans="1:10" ht="12.75">
      <c r="A19" s="2">
        <f t="shared" si="5"/>
        <v>700</v>
      </c>
      <c r="B19" s="1">
        <f t="shared" si="0"/>
        <v>-0.35667494393873245</v>
      </c>
      <c r="C19">
        <f t="shared" si="1"/>
        <v>0.7886260151117964</v>
      </c>
      <c r="D19">
        <f t="shared" si="1"/>
        <v>0.6460833843462302</v>
      </c>
      <c r="E19">
        <f t="shared" si="1"/>
        <v>0.4174510547628918</v>
      </c>
      <c r="G19" s="2">
        <f t="shared" si="4"/>
        <v>12.6</v>
      </c>
      <c r="H19" s="3">
        <f t="shared" si="2"/>
        <v>0.062589366278714</v>
      </c>
      <c r="I19" s="3">
        <f t="shared" si="3"/>
        <v>0.05127645907509764</v>
      </c>
      <c r="J19" s="3">
        <f t="shared" si="3"/>
        <v>0.033131036092293</v>
      </c>
    </row>
    <row r="20" spans="1:10" ht="12.75">
      <c r="A20" s="2">
        <f t="shared" si="5"/>
        <v>750</v>
      </c>
      <c r="B20" s="1">
        <f t="shared" si="0"/>
        <v>-0.2876820724517809</v>
      </c>
      <c r="C20">
        <f t="shared" si="1"/>
        <v>0.9715967395889727</v>
      </c>
      <c r="D20">
        <f t="shared" si="1"/>
        <v>0.8294907385265335</v>
      </c>
      <c r="E20">
        <f t="shared" si="1"/>
        <v>0.5769779517980107</v>
      </c>
      <c r="G20" s="2">
        <f t="shared" si="4"/>
        <v>13.5</v>
      </c>
      <c r="H20" s="3">
        <f t="shared" si="2"/>
        <v>0.07197012885844242</v>
      </c>
      <c r="I20" s="3">
        <f t="shared" si="3"/>
        <v>0.061443758409372856</v>
      </c>
      <c r="J20" s="3">
        <f t="shared" si="3"/>
        <v>0.04273910754059339</v>
      </c>
    </row>
    <row r="21" spans="1:10" ht="12.75">
      <c r="A21" s="2">
        <f t="shared" si="5"/>
        <v>800</v>
      </c>
      <c r="B21" s="1">
        <f t="shared" si="0"/>
        <v>-0.2231435513142097</v>
      </c>
      <c r="C21">
        <f t="shared" si="1"/>
        <v>1.1257911094144348</v>
      </c>
      <c r="D21">
        <f t="shared" si="1"/>
        <v>0.9989301953702489</v>
      </c>
      <c r="E21">
        <f t="shared" si="1"/>
        <v>0.7444671222837481</v>
      </c>
      <c r="G21" s="2">
        <f t="shared" si="4"/>
        <v>14.4</v>
      </c>
      <c r="H21" s="3">
        <f t="shared" si="2"/>
        <v>0.0781799381537802</v>
      </c>
      <c r="I21" s="3">
        <f t="shared" si="3"/>
        <v>0.06937015245626728</v>
      </c>
      <c r="J21" s="3">
        <f t="shared" si="3"/>
        <v>0.05169910571414917</v>
      </c>
    </row>
    <row r="22" spans="1:10" ht="12.75">
      <c r="A22" s="2">
        <f t="shared" si="5"/>
        <v>850</v>
      </c>
      <c r="B22" s="1">
        <f t="shared" si="0"/>
        <v>-0.16251892949777494</v>
      </c>
      <c r="C22">
        <f t="shared" si="1"/>
        <v>1.2394876481530561</v>
      </c>
      <c r="D22">
        <f t="shared" si="1"/>
        <v>1.140395404963753</v>
      </c>
      <c r="E22">
        <f t="shared" si="1"/>
        <v>0.9067999260451582</v>
      </c>
      <c r="G22" s="2">
        <f t="shared" si="4"/>
        <v>15.299999999999999</v>
      </c>
      <c r="H22" s="3">
        <f t="shared" si="2"/>
        <v>0.08101226458516707</v>
      </c>
      <c r="I22" s="3">
        <f t="shared" si="3"/>
        <v>0.07453564738325184</v>
      </c>
      <c r="J22" s="3">
        <f t="shared" si="3"/>
        <v>0.05926796902255937</v>
      </c>
    </row>
    <row r="23" spans="1:10" ht="12.75">
      <c r="A23" s="2">
        <f t="shared" si="5"/>
        <v>900</v>
      </c>
      <c r="B23" s="1">
        <f t="shared" si="0"/>
        <v>-0.10536051565782628</v>
      </c>
      <c r="C23">
        <f t="shared" si="1"/>
        <v>1.3073571783581723</v>
      </c>
      <c r="D23">
        <f t="shared" si="1"/>
        <v>1.2446399589802561</v>
      </c>
      <c r="E23">
        <f t="shared" si="1"/>
        <v>1.0520494851035116</v>
      </c>
      <c r="G23" s="2">
        <f t="shared" si="4"/>
        <v>16.2</v>
      </c>
      <c r="H23" s="3">
        <f t="shared" si="2"/>
        <v>0.08070106039247978</v>
      </c>
      <c r="I23" s="3">
        <f t="shared" si="3"/>
        <v>0.07682962709754668</v>
      </c>
      <c r="J23" s="3">
        <f t="shared" si="3"/>
        <v>0.06494132624095751</v>
      </c>
    </row>
    <row r="24" spans="1:10" ht="12.75">
      <c r="A24" s="2">
        <f t="shared" si="5"/>
        <v>950</v>
      </c>
      <c r="B24" s="1">
        <f t="shared" si="0"/>
        <v>-0.05129329438755058</v>
      </c>
      <c r="C24">
        <f t="shared" si="1"/>
        <v>1.3297952444511436</v>
      </c>
      <c r="D24">
        <f t="shared" si="1"/>
        <v>1.3075795741763783</v>
      </c>
      <c r="E24">
        <f t="shared" si="1"/>
        <v>1.1710133536682215</v>
      </c>
      <c r="G24" s="2">
        <f t="shared" si="4"/>
        <v>17.099999999999998</v>
      </c>
      <c r="H24" s="3">
        <f t="shared" si="2"/>
        <v>0.07776580376907273</v>
      </c>
      <c r="I24" s="3">
        <f t="shared" si="3"/>
        <v>0.0764666417647005</v>
      </c>
      <c r="J24" s="3">
        <f t="shared" si="3"/>
        <v>0.06848031308001296</v>
      </c>
    </row>
    <row r="25" spans="1:10" ht="12.75">
      <c r="A25" s="2">
        <f t="shared" si="5"/>
        <v>1000</v>
      </c>
      <c r="B25" s="1">
        <f t="shared" si="0"/>
        <v>0</v>
      </c>
      <c r="C25">
        <f aca="true" t="shared" si="6" ref="C25:E44">1/SQRT(2*PI())/C$2/EXP(0.5*(($B25-C$1)/C$2)^2)</f>
        <v>1.3114657203397997</v>
      </c>
      <c r="D25">
        <f t="shared" si="6"/>
        <v>1.3297014861868206</v>
      </c>
      <c r="E25">
        <f t="shared" si="6"/>
        <v>1.2579440923099772</v>
      </c>
      <c r="G25" s="2">
        <f t="shared" si="4"/>
        <v>18</v>
      </c>
      <c r="H25" s="3">
        <f t="shared" si="2"/>
        <v>0.07285920668554442</v>
      </c>
      <c r="I25" s="3">
        <f t="shared" si="3"/>
        <v>0.0738723047881567</v>
      </c>
      <c r="J25" s="3">
        <f t="shared" si="3"/>
        <v>0.06988578290610985</v>
      </c>
    </row>
    <row r="26" spans="1:10" ht="12.75">
      <c r="A26" s="2">
        <f t="shared" si="5"/>
        <v>1050</v>
      </c>
      <c r="B26" s="1">
        <f t="shared" si="0"/>
        <v>0.04879016416943205</v>
      </c>
      <c r="C26">
        <f t="shared" si="6"/>
        <v>1.2596259929619864</v>
      </c>
      <c r="D26">
        <f t="shared" si="6"/>
        <v>1.3149309950903576</v>
      </c>
      <c r="E26">
        <f t="shared" si="6"/>
        <v>1.3105738825058246</v>
      </c>
      <c r="G26" s="2">
        <f t="shared" si="4"/>
        <v>18.900000000000002</v>
      </c>
      <c r="H26" s="3">
        <f t="shared" si="2"/>
        <v>0.06664687793449663</v>
      </c>
      <c r="I26" s="3">
        <f t="shared" si="3"/>
        <v>0.06957306852329934</v>
      </c>
      <c r="J26" s="3">
        <f t="shared" si="3"/>
        <v>0.06934253346591664</v>
      </c>
    </row>
    <row r="27" spans="1:10" ht="12.75">
      <c r="A27" s="2">
        <f t="shared" si="5"/>
        <v>1100</v>
      </c>
      <c r="B27" s="1">
        <f t="shared" si="0"/>
        <v>0.09531017980432493</v>
      </c>
      <c r="C27">
        <f t="shared" si="6"/>
        <v>1.1826154241889124</v>
      </c>
      <c r="D27">
        <f t="shared" si="6"/>
        <v>1.2693452961753728</v>
      </c>
      <c r="E27">
        <f t="shared" si="6"/>
        <v>1.3296451204973054</v>
      </c>
      <c r="G27" s="2">
        <f t="shared" si="4"/>
        <v>19.8</v>
      </c>
      <c r="H27" s="3">
        <f t="shared" si="2"/>
        <v>0.05972805172671274</v>
      </c>
      <c r="I27" s="3">
        <f t="shared" si="3"/>
        <v>0.06410834829168549</v>
      </c>
      <c r="J27" s="3">
        <f t="shared" si="3"/>
        <v>0.06715379396451038</v>
      </c>
    </row>
    <row r="28" spans="1:10" ht="12.75">
      <c r="A28" s="2">
        <f t="shared" si="5"/>
        <v>1150</v>
      </c>
      <c r="B28" s="1">
        <f t="shared" si="0"/>
        <v>0.13976194237515863</v>
      </c>
      <c r="C28">
        <f t="shared" si="6"/>
        <v>1.0886963451491156</v>
      </c>
      <c r="D28">
        <f t="shared" si="6"/>
        <v>1.1999994631044009</v>
      </c>
      <c r="E28">
        <f t="shared" si="6"/>
        <v>1.3181785150223435</v>
      </c>
      <c r="G28" s="2">
        <f t="shared" si="4"/>
        <v>20.7</v>
      </c>
      <c r="H28" s="3">
        <f t="shared" si="2"/>
        <v>0.05259402633570607</v>
      </c>
      <c r="I28" s="3">
        <f t="shared" si="3"/>
        <v>0.05797098855576816</v>
      </c>
      <c r="J28" s="3">
        <f t="shared" si="3"/>
        <v>0.06368012149866394</v>
      </c>
    </row>
    <row r="29" spans="1:10" ht="12.75">
      <c r="A29" s="2">
        <f t="shared" si="5"/>
        <v>1200</v>
      </c>
      <c r="B29" s="1">
        <f t="shared" si="0"/>
        <v>0.1823215567939546</v>
      </c>
      <c r="C29">
        <f t="shared" si="6"/>
        <v>0.9852918103755008</v>
      </c>
      <c r="D29">
        <f t="shared" si="6"/>
        <v>1.114002268599179</v>
      </c>
      <c r="E29">
        <f t="shared" si="6"/>
        <v>1.2806722907036387</v>
      </c>
      <c r="G29" s="2">
        <f t="shared" si="4"/>
        <v>21.599999999999998</v>
      </c>
      <c r="H29" s="3">
        <f t="shared" si="2"/>
        <v>0.045615361591458375</v>
      </c>
      <c r="I29" s="3">
        <f t="shared" si="3"/>
        <v>0.051574179101813854</v>
      </c>
      <c r="J29" s="3">
        <f t="shared" si="3"/>
        <v>0.05929038382887217</v>
      </c>
    </row>
    <row r="30" spans="1:10" ht="12.75">
      <c r="A30" s="2"/>
      <c r="B30" s="1">
        <v>0.1999</v>
      </c>
      <c r="C30">
        <f t="shared" si="6"/>
        <v>0.9399672649189952</v>
      </c>
      <c r="D30">
        <f t="shared" si="6"/>
        <v>1.073981130022923</v>
      </c>
      <c r="E30">
        <f t="shared" si="6"/>
        <v>1.2580838017476177</v>
      </c>
      <c r="G30" s="2">
        <f t="shared" si="4"/>
        <v>21.983051231840953</v>
      </c>
      <c r="H30" s="3">
        <f t="shared" si="2"/>
        <v>0.04275872602969312</v>
      </c>
      <c r="I30" s="3">
        <f t="shared" si="3"/>
        <v>0.048854961883877814</v>
      </c>
      <c r="J30" s="3">
        <f t="shared" si="3"/>
        <v>0.057229717043345146</v>
      </c>
    </row>
    <row r="31" spans="1:10" ht="12.75">
      <c r="A31" s="2"/>
      <c r="B31" s="1">
        <v>0.2</v>
      </c>
      <c r="C31">
        <f t="shared" si="6"/>
        <v>0.9397062513676753</v>
      </c>
      <c r="D31">
        <f t="shared" si="6"/>
        <v>1.0737470753767544</v>
      </c>
      <c r="E31">
        <f t="shared" si="6"/>
        <v>1.2579440923099772</v>
      </c>
      <c r="G31" s="2">
        <f t="shared" si="4"/>
        <v>21.98524964688306</v>
      </c>
      <c r="H31" s="3">
        <f t="shared" si="2"/>
        <v>0.04274257815857467</v>
      </c>
      <c r="I31" s="3">
        <f t="shared" si="3"/>
        <v>0.04883943064658281</v>
      </c>
      <c r="J31" s="3">
        <f t="shared" si="3"/>
        <v>0.05721763966816366</v>
      </c>
    </row>
    <row r="32" spans="1:10" ht="12.75">
      <c r="A32" s="2"/>
      <c r="B32" s="1">
        <v>0.2001</v>
      </c>
      <c r="C32">
        <f t="shared" si="6"/>
        <v>0.9394452059127473</v>
      </c>
      <c r="D32">
        <f t="shared" si="6"/>
        <v>1.0735129524593137</v>
      </c>
      <c r="E32">
        <f t="shared" si="6"/>
        <v>1.2578042586309481</v>
      </c>
      <c r="G32" s="2">
        <f t="shared" si="4"/>
        <v>21.98744828177766</v>
      </c>
      <c r="H32" s="3">
        <f t="shared" si="2"/>
        <v>0.042726431638332625</v>
      </c>
      <c r="I32" s="3">
        <f t="shared" si="3"/>
        <v>0.048823898921868045</v>
      </c>
      <c r="J32" s="3">
        <f t="shared" si="3"/>
        <v>0.05720555848553683</v>
      </c>
    </row>
    <row r="33" spans="1:10" ht="12.75">
      <c r="A33" s="2">
        <f>A29+50</f>
        <v>1250</v>
      </c>
      <c r="B33" s="1">
        <f aca="true" t="shared" si="7" ref="B33:B64">LN(A33/1000)</f>
        <v>0.22314355131420976</v>
      </c>
      <c r="C33">
        <f t="shared" si="6"/>
        <v>0.8785773896008267</v>
      </c>
      <c r="D33">
        <f t="shared" si="6"/>
        <v>1.0178812575909557</v>
      </c>
      <c r="E33">
        <f t="shared" si="6"/>
        <v>1.2223655659804273</v>
      </c>
      <c r="G33" s="2">
        <f t="shared" si="4"/>
        <v>22.5</v>
      </c>
      <c r="H33" s="3">
        <f t="shared" si="2"/>
        <v>0.03904788398225896</v>
      </c>
      <c r="I33" s="3">
        <f t="shared" si="3"/>
        <v>0.04523916700404248</v>
      </c>
      <c r="J33" s="3">
        <f t="shared" si="3"/>
        <v>0.05432735848801899</v>
      </c>
    </row>
    <row r="34" spans="1:10" ht="12.75">
      <c r="A34" s="2">
        <f aca="true" t="shared" si="8" ref="A34:A65">A33+50</f>
        <v>1300</v>
      </c>
      <c r="B34" s="1">
        <f t="shared" si="7"/>
        <v>0.26236426446749106</v>
      </c>
      <c r="C34">
        <f t="shared" si="6"/>
        <v>0.7733455934434109</v>
      </c>
      <c r="D34">
        <f t="shared" si="6"/>
        <v>0.9172146223056219</v>
      </c>
      <c r="E34">
        <f t="shared" si="6"/>
        <v>1.1486391087416723</v>
      </c>
      <c r="G34" s="2">
        <f t="shared" si="4"/>
        <v>23.400000000000002</v>
      </c>
      <c r="H34" s="3">
        <f t="shared" si="2"/>
        <v>0.033048956984761145</v>
      </c>
      <c r="I34" s="3">
        <f t="shared" si="3"/>
        <v>0.03919720608143683</v>
      </c>
      <c r="J34" s="3">
        <f t="shared" si="3"/>
        <v>0.04908714139921676</v>
      </c>
    </row>
    <row r="35" spans="1:10" ht="12.75">
      <c r="A35" s="2">
        <f t="shared" si="8"/>
        <v>1350</v>
      </c>
      <c r="B35" s="1">
        <f t="shared" si="7"/>
        <v>0.30010459245033816</v>
      </c>
      <c r="C35">
        <f t="shared" si="6"/>
        <v>0.6730550911473512</v>
      </c>
      <c r="D35">
        <f t="shared" si="6"/>
        <v>0.8164770343812098</v>
      </c>
      <c r="E35">
        <f t="shared" si="6"/>
        <v>1.0645791539517495</v>
      </c>
      <c r="G35" s="2">
        <f t="shared" si="4"/>
        <v>24.3</v>
      </c>
      <c r="H35" s="3">
        <f t="shared" si="2"/>
        <v>0.027697740376434205</v>
      </c>
      <c r="I35" s="3">
        <f t="shared" si="3"/>
        <v>0.033599877958074474</v>
      </c>
      <c r="J35" s="3">
        <f t="shared" si="3"/>
        <v>0.04380984172640944</v>
      </c>
    </row>
    <row r="36" spans="1:10" ht="12.75">
      <c r="A36" s="2">
        <f t="shared" si="8"/>
        <v>1400</v>
      </c>
      <c r="B36" s="1">
        <f t="shared" si="7"/>
        <v>0.3364722366212129</v>
      </c>
      <c r="C36">
        <f t="shared" si="6"/>
        <v>0.5799879834986416</v>
      </c>
      <c r="D36">
        <f t="shared" si="6"/>
        <v>0.7190383639296666</v>
      </c>
      <c r="E36">
        <f t="shared" si="6"/>
        <v>0.974698097626819</v>
      </c>
      <c r="G36" s="2">
        <f t="shared" si="4"/>
        <v>25.2</v>
      </c>
      <c r="H36" s="3">
        <f t="shared" si="2"/>
        <v>0.023015396170581015</v>
      </c>
      <c r="I36" s="3">
        <f t="shared" si="3"/>
        <v>0.028533268409907404</v>
      </c>
      <c r="J36" s="3">
        <f t="shared" si="3"/>
        <v>0.03867849593757219</v>
      </c>
    </row>
    <row r="37" spans="1:10" ht="12.75">
      <c r="A37" s="2">
        <f t="shared" si="8"/>
        <v>1450</v>
      </c>
      <c r="B37" s="1">
        <f t="shared" si="7"/>
        <v>0.371563556432483</v>
      </c>
      <c r="C37">
        <f t="shared" si="6"/>
        <v>0.4954564068037075</v>
      </c>
      <c r="D37">
        <f t="shared" si="6"/>
        <v>0.6272590494123169</v>
      </c>
      <c r="E37">
        <f t="shared" si="6"/>
        <v>0.8827881923714285</v>
      </c>
      <c r="G37" s="2">
        <f t="shared" si="4"/>
        <v>26.099999999999998</v>
      </c>
      <c r="H37" s="3">
        <f aca="true" t="shared" si="9" ref="H37:H68">C37/$G37</f>
        <v>0.018983004092096075</v>
      </c>
      <c r="I37" s="3">
        <f aca="true" t="shared" si="10" ref="I37:J68">D37/$G37</f>
        <v>0.024032913770586858</v>
      </c>
      <c r="J37" s="3">
        <f t="shared" si="10"/>
        <v>0.0338233023897099</v>
      </c>
    </row>
    <row r="38" spans="1:10" ht="12.75">
      <c r="A38" s="2">
        <f t="shared" si="8"/>
        <v>1500</v>
      </c>
      <c r="B38" s="1">
        <f t="shared" si="7"/>
        <v>0.4054651081081644</v>
      </c>
      <c r="C38">
        <f t="shared" si="6"/>
        <v>0.4200182150592647</v>
      </c>
      <c r="D38">
        <f t="shared" si="6"/>
        <v>0.5426367609013634</v>
      </c>
      <c r="E38">
        <f t="shared" si="6"/>
        <v>0.7918774088588484</v>
      </c>
      <c r="G38" s="2">
        <f t="shared" si="4"/>
        <v>27</v>
      </c>
      <c r="H38" s="3">
        <f t="shared" si="9"/>
        <v>0.015556230187380173</v>
      </c>
      <c r="I38" s="3">
        <f t="shared" si="10"/>
        <v>0.020097657811161605</v>
      </c>
      <c r="J38" s="3">
        <f t="shared" si="10"/>
        <v>0.02932879292069809</v>
      </c>
    </row>
    <row r="39" spans="1:10" ht="12.75">
      <c r="A39" s="2">
        <f t="shared" si="8"/>
        <v>1550</v>
      </c>
      <c r="B39" s="1">
        <f t="shared" si="7"/>
        <v>0.4382549309311553</v>
      </c>
      <c r="C39">
        <f t="shared" si="6"/>
        <v>0.35367721483359993</v>
      </c>
      <c r="D39">
        <f t="shared" si="6"/>
        <v>0.46597133843042365</v>
      </c>
      <c r="E39">
        <f t="shared" si="6"/>
        <v>0.7042566806379748</v>
      </c>
      <c r="G39" s="2">
        <f t="shared" si="4"/>
        <v>27.900000000000002</v>
      </c>
      <c r="H39" s="3">
        <f t="shared" si="9"/>
        <v>0.012676602682207883</v>
      </c>
      <c r="I39" s="3">
        <f t="shared" si="10"/>
        <v>0.01670148166417289</v>
      </c>
      <c r="J39" s="3">
        <f t="shared" si="10"/>
        <v>0.025242174933260742</v>
      </c>
    </row>
    <row r="40" spans="1:10" ht="12.75">
      <c r="A40" s="2">
        <f t="shared" si="8"/>
        <v>1600</v>
      </c>
      <c r="B40" s="1">
        <f t="shared" si="7"/>
        <v>0.47000362924573563</v>
      </c>
      <c r="C40">
        <f t="shared" si="6"/>
        <v>0.2960553289049901</v>
      </c>
      <c r="D40">
        <f t="shared" si="6"/>
        <v>0.39752624202111947</v>
      </c>
      <c r="E40">
        <f t="shared" si="6"/>
        <v>0.6215516881348753</v>
      </c>
      <c r="G40" s="2">
        <f t="shared" si="4"/>
        <v>28.8</v>
      </c>
      <c r="H40" s="3">
        <f t="shared" si="9"/>
        <v>0.010279698920312155</v>
      </c>
      <c r="I40" s="3">
        <f t="shared" si="10"/>
        <v>0.013802994514622203</v>
      </c>
      <c r="J40" s="3">
        <f t="shared" si="10"/>
        <v>0.0215816558380165</v>
      </c>
    </row>
    <row r="41" spans="1:10" ht="12.75">
      <c r="A41" s="2">
        <f t="shared" si="8"/>
        <v>1650</v>
      </c>
      <c r="B41" s="1">
        <f t="shared" si="7"/>
        <v>0.5007752879124892</v>
      </c>
      <c r="C41">
        <f t="shared" si="6"/>
        <v>0.24653224214011452</v>
      </c>
      <c r="D41">
        <f t="shared" si="6"/>
        <v>0.33717381540258057</v>
      </c>
      <c r="E41">
        <f t="shared" si="6"/>
        <v>0.5448178931811732</v>
      </c>
      <c r="G41" s="2">
        <f t="shared" si="4"/>
        <v>29.7</v>
      </c>
      <c r="H41" s="3">
        <f t="shared" si="9"/>
        <v>0.00830074889360655</v>
      </c>
      <c r="I41" s="3">
        <f t="shared" si="10"/>
        <v>0.011352653717258606</v>
      </c>
      <c r="J41" s="3">
        <f t="shared" si="10"/>
        <v>0.018344036807446912</v>
      </c>
    </row>
    <row r="42" spans="1:10" ht="12.75">
      <c r="A42" s="2">
        <f t="shared" si="8"/>
        <v>1700</v>
      </c>
      <c r="B42" s="1">
        <f t="shared" si="7"/>
        <v>0.5306282510621704</v>
      </c>
      <c r="C42">
        <f t="shared" si="6"/>
        <v>0.20435317344986278</v>
      </c>
      <c r="D42">
        <f t="shared" si="6"/>
        <v>0.28451832016822814</v>
      </c>
      <c r="E42">
        <f t="shared" si="6"/>
        <v>0.47464326040480176</v>
      </c>
      <c r="G42" s="2">
        <f t="shared" si="4"/>
        <v>30.599999999999998</v>
      </c>
      <c r="H42" s="3">
        <f t="shared" si="9"/>
        <v>0.0066782082826752544</v>
      </c>
      <c r="I42" s="3">
        <f t="shared" si="10"/>
        <v>0.009297984319223143</v>
      </c>
      <c r="J42" s="3">
        <f t="shared" si="10"/>
        <v>0.01551121766028764</v>
      </c>
    </row>
    <row r="43" spans="1:10" ht="12.75">
      <c r="A43" s="2">
        <f t="shared" si="8"/>
        <v>1750</v>
      </c>
      <c r="B43" s="1">
        <f t="shared" si="7"/>
        <v>0.5596157879354227</v>
      </c>
      <c r="C43">
        <f t="shared" si="6"/>
        <v>0.16870820276749932</v>
      </c>
      <c r="D43">
        <f t="shared" si="6"/>
        <v>0.2389951843802973</v>
      </c>
      <c r="E43">
        <f t="shared" si="6"/>
        <v>0.4112481999279342</v>
      </c>
      <c r="G43" s="2">
        <f t="shared" si="4"/>
        <v>31.5</v>
      </c>
      <c r="H43" s="3">
        <f t="shared" si="9"/>
        <v>0.005355815960872994</v>
      </c>
      <c r="I43" s="3">
        <f t="shared" si="10"/>
        <v>0.007587148710485628</v>
      </c>
      <c r="J43" s="3">
        <f t="shared" si="10"/>
        <v>0.01305549841041061</v>
      </c>
    </row>
    <row r="44" spans="1:10" ht="12.75">
      <c r="A44" s="2">
        <f t="shared" si="8"/>
        <v>1800</v>
      </c>
      <c r="B44" s="1">
        <f t="shared" si="7"/>
        <v>0.5877866649021191</v>
      </c>
      <c r="C44">
        <f t="shared" si="6"/>
        <v>0.13878778647556453</v>
      </c>
      <c r="D44">
        <f t="shared" si="6"/>
        <v>0.19994766065323252</v>
      </c>
      <c r="E44">
        <f t="shared" si="6"/>
        <v>0.3545763956685679</v>
      </c>
      <c r="G44" s="2">
        <f t="shared" si="4"/>
        <v>32.4</v>
      </c>
      <c r="H44" s="3">
        <f t="shared" si="9"/>
        <v>0.004283573656653226</v>
      </c>
      <c r="I44" s="3">
        <f t="shared" si="10"/>
        <v>0.006171224094235572</v>
      </c>
      <c r="J44" s="3">
        <f t="shared" si="10"/>
        <v>0.01094371591569654</v>
      </c>
    </row>
    <row r="45" spans="1:10" ht="12.75">
      <c r="A45" s="2">
        <f t="shared" si="8"/>
        <v>1850</v>
      </c>
      <c r="B45" s="1">
        <f t="shared" si="7"/>
        <v>0.6151856390902335</v>
      </c>
      <c r="C45">
        <f aca="true" t="shared" si="11" ref="C45:E64">1/SQRT(2*PI())/C$2/EXP(0.5*(($B45-C$1)/C$2)^2)</f>
        <v>0.11381930380011525</v>
      </c>
      <c r="D45">
        <f t="shared" si="11"/>
        <v>0.16668356174916446</v>
      </c>
      <c r="E45">
        <f t="shared" si="11"/>
        <v>0.30437328773169753</v>
      </c>
      <c r="G45" s="2">
        <f t="shared" si="4"/>
        <v>33.300000000000004</v>
      </c>
      <c r="H45" s="3">
        <f t="shared" si="9"/>
        <v>0.0034179971111145714</v>
      </c>
      <c r="I45" s="3">
        <f t="shared" si="10"/>
        <v>0.005005512364839773</v>
      </c>
      <c r="J45" s="3">
        <f t="shared" si="10"/>
        <v>0.009140338970921846</v>
      </c>
    </row>
    <row r="46" spans="1:10" ht="12.75">
      <c r="A46" s="2">
        <f t="shared" si="8"/>
        <v>1900</v>
      </c>
      <c r="B46" s="1">
        <f t="shared" si="7"/>
        <v>0.6418538861723947</v>
      </c>
      <c r="C46">
        <f t="shared" si="11"/>
        <v>0.09308912140192996</v>
      </c>
      <c r="D46">
        <f t="shared" si="11"/>
        <v>0.13851534170077578</v>
      </c>
      <c r="E46">
        <f t="shared" si="11"/>
        <v>0.2602511533573552</v>
      </c>
      <c r="G46" s="2">
        <f t="shared" si="4"/>
        <v>34.199999999999996</v>
      </c>
      <c r="H46" s="3">
        <f t="shared" si="9"/>
        <v>0.0027219041345593557</v>
      </c>
      <c r="I46" s="3">
        <f t="shared" si="10"/>
        <v>0.0040501561900811636</v>
      </c>
      <c r="J46" s="3">
        <f t="shared" si="10"/>
        <v>0.007609682846706294</v>
      </c>
    </row>
    <row r="47" spans="1:10" ht="12.75">
      <c r="A47" s="2">
        <f t="shared" si="8"/>
        <v>1950</v>
      </c>
      <c r="B47" s="1">
        <f t="shared" si="7"/>
        <v>0.6678293725756554</v>
      </c>
      <c r="C47">
        <f t="shared" si="11"/>
        <v>0.07595403797167519</v>
      </c>
      <c r="D47">
        <f t="shared" si="11"/>
        <v>0.11478683930979865</v>
      </c>
      <c r="E47">
        <f t="shared" si="11"/>
        <v>0.22174114353706154</v>
      </c>
      <c r="G47" s="2">
        <f t="shared" si="4"/>
        <v>35.1</v>
      </c>
      <c r="H47" s="3">
        <f t="shared" si="9"/>
        <v>0.0021639327057457317</v>
      </c>
      <c r="I47" s="3">
        <f t="shared" si="10"/>
        <v>0.0032702803222164857</v>
      </c>
      <c r="J47" s="3">
        <f t="shared" si="10"/>
        <v>0.006317411496782379</v>
      </c>
    </row>
    <row r="48" spans="1:10" ht="12.75">
      <c r="A48" s="2">
        <f t="shared" si="8"/>
        <v>2000</v>
      </c>
      <c r="B48" s="1">
        <f t="shared" si="7"/>
        <v>0.6931471805599453</v>
      </c>
      <c r="C48">
        <f t="shared" si="11"/>
        <v>0.06184526152778941</v>
      </c>
      <c r="D48">
        <f t="shared" si="11"/>
        <v>0.09488973533720592</v>
      </c>
      <c r="E48">
        <f t="shared" si="11"/>
        <v>0.1883334605277458</v>
      </c>
      <c r="G48" s="2">
        <f t="shared" si="4"/>
        <v>36</v>
      </c>
      <c r="H48" s="3">
        <f t="shared" si="9"/>
        <v>0.0017179239313274836</v>
      </c>
      <c r="I48" s="3">
        <f t="shared" si="10"/>
        <v>0.002635825981589053</v>
      </c>
      <c r="J48" s="3">
        <f t="shared" si="10"/>
        <v>0.005231485014659605</v>
      </c>
    </row>
    <row r="49" spans="1:10" ht="12.75">
      <c r="A49" s="2">
        <f t="shared" si="8"/>
        <v>2050</v>
      </c>
      <c r="B49" s="1">
        <f t="shared" si="7"/>
        <v>0.7178397931503168</v>
      </c>
      <c r="C49">
        <f t="shared" si="11"/>
        <v>0.05026738744848772</v>
      </c>
      <c r="D49">
        <f t="shared" si="11"/>
        <v>0.07827235775123587</v>
      </c>
      <c r="E49">
        <f t="shared" si="11"/>
        <v>0.15950726895111683</v>
      </c>
      <c r="G49" s="2">
        <f t="shared" si="4"/>
        <v>36.9</v>
      </c>
      <c r="H49" s="3">
        <f t="shared" si="9"/>
        <v>0.001362259822452242</v>
      </c>
      <c r="I49" s="3">
        <f t="shared" si="10"/>
        <v>0.0021212021070795626</v>
      </c>
      <c r="J49" s="3">
        <f t="shared" si="10"/>
        <v>0.004322690215477421</v>
      </c>
    </row>
    <row r="50" spans="1:10" ht="12.75">
      <c r="A50" s="2">
        <f t="shared" si="8"/>
        <v>2100</v>
      </c>
      <c r="B50" s="1">
        <f t="shared" si="7"/>
        <v>0.7419373447293773</v>
      </c>
      <c r="C50">
        <f t="shared" si="11"/>
        <v>0.04079423998785707</v>
      </c>
      <c r="D50">
        <f t="shared" si="11"/>
        <v>0.064443005835239</v>
      </c>
      <c r="E50">
        <f t="shared" si="11"/>
        <v>0.13475205622460665</v>
      </c>
      <c r="G50" s="2">
        <f t="shared" si="4"/>
        <v>37.800000000000004</v>
      </c>
      <c r="H50" s="3">
        <f t="shared" si="9"/>
        <v>0.0010792126980914568</v>
      </c>
      <c r="I50" s="3">
        <f t="shared" si="10"/>
        <v>0.0017048414242126718</v>
      </c>
      <c r="J50" s="3">
        <f t="shared" si="10"/>
        <v>0.0035648692122911808</v>
      </c>
    </row>
    <row r="51" spans="1:10" ht="12.75">
      <c r="A51" s="2">
        <f t="shared" si="8"/>
        <v>2150</v>
      </c>
      <c r="B51" s="1">
        <f t="shared" si="7"/>
        <v>0.7654678421395714</v>
      </c>
      <c r="C51">
        <f t="shared" si="11"/>
        <v>0.033062935274996014</v>
      </c>
      <c r="D51">
        <f t="shared" si="11"/>
        <v>0.05296951591881646</v>
      </c>
      <c r="E51">
        <f t="shared" si="11"/>
        <v>0.11358210244573554</v>
      </c>
      <c r="G51" s="2">
        <f t="shared" si="4"/>
        <v>38.699999999999996</v>
      </c>
      <c r="H51" s="3">
        <f t="shared" si="9"/>
        <v>0.0008543394127905947</v>
      </c>
      <c r="I51" s="3">
        <f t="shared" si="10"/>
        <v>0.001368721341571485</v>
      </c>
      <c r="J51" s="3">
        <f t="shared" si="10"/>
        <v>0.002934938047693425</v>
      </c>
    </row>
    <row r="52" spans="1:10" ht="12.75">
      <c r="A52" s="2">
        <f t="shared" si="8"/>
        <v>2200</v>
      </c>
      <c r="B52" s="1">
        <f t="shared" si="7"/>
        <v>0.7884573603642703</v>
      </c>
      <c r="C52">
        <f t="shared" si="11"/>
        <v>0.026767120820309364</v>
      </c>
      <c r="D52">
        <f t="shared" si="11"/>
        <v>0.04347639164598951</v>
      </c>
      <c r="E52">
        <f t="shared" si="11"/>
        <v>0.09554556300273319</v>
      </c>
      <c r="G52" s="2">
        <f t="shared" si="4"/>
        <v>39.6</v>
      </c>
      <c r="H52" s="3">
        <f t="shared" si="9"/>
        <v>0.0006759373944522566</v>
      </c>
      <c r="I52" s="3">
        <f t="shared" si="10"/>
        <v>0.001097888677929028</v>
      </c>
      <c r="J52" s="3">
        <f t="shared" si="10"/>
        <v>0.0024127667424932624</v>
      </c>
    </row>
    <row r="53" spans="1:10" ht="12.75">
      <c r="A53" s="2">
        <f t="shared" si="8"/>
        <v>2250</v>
      </c>
      <c r="B53" s="1">
        <f t="shared" si="7"/>
        <v>0.8109302162163288</v>
      </c>
      <c r="C53">
        <f t="shared" si="11"/>
        <v>0.021650036086200475</v>
      </c>
      <c r="D53">
        <f t="shared" si="11"/>
        <v>0.03564048350272693</v>
      </c>
      <c r="E53">
        <f t="shared" si="11"/>
        <v>0.08022946287595008</v>
      </c>
      <c r="G53" s="2">
        <f t="shared" si="4"/>
        <v>40.5</v>
      </c>
      <c r="H53" s="3">
        <f t="shared" si="9"/>
        <v>0.0005345687922518635</v>
      </c>
      <c r="I53" s="3">
        <f t="shared" si="10"/>
        <v>0.0008800119383389366</v>
      </c>
      <c r="J53" s="3">
        <f t="shared" si="10"/>
        <v>0.001980974391998767</v>
      </c>
    </row>
    <row r="54" spans="1:10" ht="12.75">
      <c r="A54" s="2">
        <f t="shared" si="8"/>
        <v>2300</v>
      </c>
      <c r="B54" s="1">
        <f t="shared" si="7"/>
        <v>0.8329091229351039</v>
      </c>
      <c r="C54">
        <f t="shared" si="11"/>
        <v>0.01749780690999812</v>
      </c>
      <c r="D54">
        <f t="shared" si="11"/>
        <v>0.029185927586013922</v>
      </c>
      <c r="E54">
        <f t="shared" si="11"/>
        <v>0.06726168503391973</v>
      </c>
      <c r="G54" s="2">
        <f t="shared" si="4"/>
        <v>41.4</v>
      </c>
      <c r="H54" s="3">
        <f t="shared" si="9"/>
        <v>0.00042265234082121064</v>
      </c>
      <c r="I54" s="3">
        <f t="shared" si="10"/>
        <v>0.0007049740962805296</v>
      </c>
      <c r="J54" s="3">
        <f t="shared" si="10"/>
        <v>0.0016246783824618292</v>
      </c>
    </row>
    <row r="55" spans="1:10" ht="12.75">
      <c r="A55" s="2">
        <f t="shared" si="8"/>
        <v>2350</v>
      </c>
      <c r="B55" s="1">
        <f t="shared" si="7"/>
        <v>0.8544153281560676</v>
      </c>
      <c r="C55">
        <f t="shared" si="11"/>
        <v>0.014133218694594126</v>
      </c>
      <c r="D55">
        <f t="shared" si="11"/>
        <v>0.023878837627315044</v>
      </c>
      <c r="E55">
        <f t="shared" si="11"/>
        <v>0.05631082794885032</v>
      </c>
      <c r="G55" s="2">
        <f t="shared" si="4"/>
        <v>42.300000000000004</v>
      </c>
      <c r="H55" s="3">
        <f t="shared" si="9"/>
        <v>0.00033411864526227244</v>
      </c>
      <c r="I55" s="3">
        <f t="shared" si="10"/>
        <v>0.0005645115278325068</v>
      </c>
      <c r="J55" s="3">
        <f t="shared" si="10"/>
        <v>0.001331225247017738</v>
      </c>
    </row>
    <row r="56" spans="1:10" ht="12.75">
      <c r="A56" s="2">
        <f t="shared" si="8"/>
        <v>2400</v>
      </c>
      <c r="B56" s="1">
        <f t="shared" si="7"/>
        <v>0.8754687373538999</v>
      </c>
      <c r="C56">
        <f t="shared" si="11"/>
        <v>0.011410095445167929</v>
      </c>
      <c r="D56">
        <f t="shared" si="11"/>
        <v>0.019522079347137577</v>
      </c>
      <c r="E56">
        <f t="shared" si="11"/>
        <v>0.04708462075596915</v>
      </c>
      <c r="G56" s="2">
        <f t="shared" si="4"/>
        <v>43.199999999999996</v>
      </c>
      <c r="H56" s="3">
        <f t="shared" si="9"/>
        <v>0.00026412257974925765</v>
      </c>
      <c r="I56" s="3">
        <f t="shared" si="10"/>
        <v>0.00045189998488744397</v>
      </c>
      <c r="J56" s="3">
        <f t="shared" si="10"/>
        <v>0.0010899217767585453</v>
      </c>
    </row>
    <row r="57" spans="1:10" ht="12.75">
      <c r="A57" s="2">
        <f t="shared" si="8"/>
        <v>2450</v>
      </c>
      <c r="B57" s="1">
        <f t="shared" si="7"/>
        <v>0.8960880245566357</v>
      </c>
      <c r="C57">
        <f t="shared" si="11"/>
        <v>0.009208331900852842</v>
      </c>
      <c r="D57">
        <f t="shared" si="11"/>
        <v>0.015950333635787545</v>
      </c>
      <c r="E57">
        <f t="shared" si="11"/>
        <v>0.039327424104009044</v>
      </c>
      <c r="G57" s="2">
        <f t="shared" si="4"/>
        <v>44.1</v>
      </c>
      <c r="H57" s="3">
        <f t="shared" si="9"/>
        <v>0.0002088057120374794</v>
      </c>
      <c r="I57" s="3">
        <f t="shared" si="10"/>
        <v>0.0003616855699725067</v>
      </c>
      <c r="J57" s="3">
        <f t="shared" si="10"/>
        <v>0.0008917783243539466</v>
      </c>
    </row>
    <row r="58" spans="1:10" ht="12.75">
      <c r="A58" s="2">
        <f t="shared" si="8"/>
        <v>2500</v>
      </c>
      <c r="B58" s="1">
        <f t="shared" si="7"/>
        <v>0.9162907318741551</v>
      </c>
      <c r="C58">
        <f t="shared" si="11"/>
        <v>0.007429574270777681</v>
      </c>
      <c r="D58">
        <f t="shared" si="11"/>
        <v>0.013025566424169759</v>
      </c>
      <c r="E58">
        <f t="shared" si="11"/>
        <v>0.0328172112673976</v>
      </c>
      <c r="G58" s="2">
        <f t="shared" si="4"/>
        <v>45</v>
      </c>
      <c r="H58" s="3">
        <f t="shared" si="9"/>
        <v>0.00016510165046172625</v>
      </c>
      <c r="I58" s="3">
        <f t="shared" si="10"/>
        <v>0.0002894570316482169</v>
      </c>
      <c r="J58" s="3">
        <f t="shared" si="10"/>
        <v>0.0007292713614977245</v>
      </c>
    </row>
    <row r="59" spans="1:10" ht="12.75">
      <c r="A59" s="2">
        <f t="shared" si="8"/>
        <v>2550</v>
      </c>
      <c r="B59" s="1">
        <f t="shared" si="7"/>
        <v>0.9360933591703348</v>
      </c>
      <c r="C59">
        <f t="shared" si="11"/>
        <v>0.005993513560611225</v>
      </c>
      <c r="D59">
        <f t="shared" si="11"/>
        <v>0.010632960918947632</v>
      </c>
      <c r="E59">
        <f t="shared" si="11"/>
        <v>0.0273623161332918</v>
      </c>
      <c r="G59" s="2">
        <f t="shared" si="4"/>
        <v>45.9</v>
      </c>
      <c r="H59" s="3">
        <f t="shared" si="9"/>
        <v>0.00013057763748608334</v>
      </c>
      <c r="I59" s="3">
        <f t="shared" si="10"/>
        <v>0.0002316549219814299</v>
      </c>
      <c r="J59" s="3">
        <f t="shared" si="10"/>
        <v>0.0005961288917928497</v>
      </c>
    </row>
    <row r="60" spans="1:10" ht="12.75">
      <c r="A60" s="2">
        <f t="shared" si="8"/>
        <v>2600</v>
      </c>
      <c r="B60" s="1">
        <f t="shared" si="7"/>
        <v>0.9555114450274363</v>
      </c>
      <c r="C60">
        <f t="shared" si="11"/>
        <v>0.004834738104128383</v>
      </c>
      <c r="D60">
        <f t="shared" si="11"/>
        <v>0.008677325763228985</v>
      </c>
      <c r="E60">
        <f t="shared" si="11"/>
        <v>0.02279814947165752</v>
      </c>
      <c r="G60" s="2">
        <f t="shared" si="4"/>
        <v>46.800000000000004</v>
      </c>
      <c r="H60" s="3">
        <f t="shared" si="9"/>
        <v>0.00010330636974633296</v>
      </c>
      <c r="I60" s="3">
        <f t="shared" si="10"/>
        <v>0.00018541294365873897</v>
      </c>
      <c r="J60" s="3">
        <f t="shared" si="10"/>
        <v>0.00048713994597558794</v>
      </c>
    </row>
    <row r="61" spans="1:10" ht="12.75">
      <c r="A61" s="2">
        <f t="shared" si="8"/>
        <v>2650</v>
      </c>
      <c r="B61" s="1">
        <f t="shared" si="7"/>
        <v>0.9745596399981308</v>
      </c>
      <c r="C61">
        <f t="shared" si="11"/>
        <v>0.003900084144298313</v>
      </c>
      <c r="D61">
        <f t="shared" si="11"/>
        <v>0.007079965453204551</v>
      </c>
      <c r="E61">
        <f t="shared" si="11"/>
        <v>0.01898401915918227</v>
      </c>
      <c r="G61" s="2">
        <f t="shared" si="4"/>
        <v>47.699999999999996</v>
      </c>
      <c r="H61" s="3">
        <f t="shared" si="9"/>
        <v>8.176277032071936E-05</v>
      </c>
      <c r="I61" s="3">
        <f t="shared" si="10"/>
        <v>0.00014842694870449794</v>
      </c>
      <c r="J61" s="3">
        <f t="shared" si="10"/>
        <v>0.0003979878230436535</v>
      </c>
    </row>
    <row r="62" spans="1:10" ht="12.75">
      <c r="A62" s="2">
        <f t="shared" si="8"/>
        <v>2700</v>
      </c>
      <c r="B62" s="1">
        <f t="shared" si="7"/>
        <v>0.9932517730102834</v>
      </c>
      <c r="C62">
        <f t="shared" si="11"/>
        <v>0.003146421807164418</v>
      </c>
      <c r="D62">
        <f t="shared" si="11"/>
        <v>0.005775982880078933</v>
      </c>
      <c r="E62">
        <f t="shared" si="11"/>
        <v>0.015800140429854084</v>
      </c>
      <c r="G62" s="2">
        <f t="shared" si="4"/>
        <v>48.6</v>
      </c>
      <c r="H62" s="3">
        <f t="shared" si="9"/>
        <v>6.474118944782754E-05</v>
      </c>
      <c r="I62" s="3">
        <f t="shared" si="10"/>
        <v>0.00011884738436376405</v>
      </c>
      <c r="J62" s="3">
        <f t="shared" si="10"/>
        <v>0.00032510577016160665</v>
      </c>
    </row>
    <row r="63" spans="1:10" ht="12.75">
      <c r="A63" s="2">
        <f t="shared" si="8"/>
        <v>2750</v>
      </c>
      <c r="B63" s="1">
        <f t="shared" si="7"/>
        <v>1.0116009116784799</v>
      </c>
      <c r="C63">
        <f t="shared" si="11"/>
        <v>0.0025388161950709626</v>
      </c>
      <c r="D63">
        <f t="shared" si="11"/>
        <v>0.004711974999700375</v>
      </c>
      <c r="E63">
        <f t="shared" si="11"/>
        <v>0.01314488566622522</v>
      </c>
      <c r="G63" s="2">
        <f t="shared" si="4"/>
        <v>49.5</v>
      </c>
      <c r="H63" s="3">
        <f t="shared" si="9"/>
        <v>5.128921606203965E-05</v>
      </c>
      <c r="I63" s="3">
        <f t="shared" si="10"/>
        <v>9.519141413536111E-05</v>
      </c>
      <c r="J63" s="3">
        <f t="shared" si="10"/>
        <v>0.0002655532457823277</v>
      </c>
    </row>
    <row r="64" spans="1:10" ht="12.75">
      <c r="A64" s="2">
        <f t="shared" si="8"/>
        <v>2800</v>
      </c>
      <c r="B64" s="1">
        <f t="shared" si="7"/>
        <v>1.0296194171811581</v>
      </c>
      <c r="C64">
        <f t="shared" si="11"/>
        <v>0.002049007929620426</v>
      </c>
      <c r="D64">
        <f t="shared" si="11"/>
        <v>0.003844078962228704</v>
      </c>
      <c r="E64">
        <f t="shared" si="11"/>
        <v>0.010932296988001172</v>
      </c>
      <c r="G64" s="2">
        <f t="shared" si="4"/>
        <v>50.4</v>
      </c>
      <c r="H64" s="3">
        <f t="shared" si="9"/>
        <v>4.065491923850052E-05</v>
      </c>
      <c r="I64" s="3">
        <f t="shared" si="10"/>
        <v>7.627140798072826E-05</v>
      </c>
      <c r="J64" s="3">
        <f t="shared" si="10"/>
        <v>0.00021691065452383276</v>
      </c>
    </row>
    <row r="65" spans="1:10" ht="12.75">
      <c r="A65" s="2">
        <f t="shared" si="8"/>
        <v>2850</v>
      </c>
      <c r="B65" s="1">
        <f aca="true" t="shared" si="12" ref="B65:B96">LN(A65/1000)</f>
        <v>1.0473189942805592</v>
      </c>
      <c r="C65">
        <f aca="true" t="shared" si="13" ref="C65:E84">1/SQRT(2*PI())/C$2/EXP(0.5*(($B65-C$1)/C$2)^2)</f>
        <v>0.00165416316983167</v>
      </c>
      <c r="D65">
        <f t="shared" si="13"/>
        <v>0.003136325789245291</v>
      </c>
      <c r="E65">
        <f t="shared" si="13"/>
        <v>0.009089866611278205</v>
      </c>
      <c r="G65" s="2">
        <f t="shared" si="4"/>
        <v>51.300000000000004</v>
      </c>
      <c r="H65" s="3">
        <f t="shared" si="9"/>
        <v>3.224489609808323E-05</v>
      </c>
      <c r="I65" s="3">
        <f t="shared" si="10"/>
        <v>6.113695495604854E-05</v>
      </c>
      <c r="J65" s="3">
        <f t="shared" si="10"/>
        <v>0.00017719038228612485</v>
      </c>
    </row>
    <row r="66" spans="1:10" ht="12.75">
      <c r="A66" s="2">
        <f aca="true" t="shared" si="14" ref="A66:A97">A65+50</f>
        <v>2900</v>
      </c>
      <c r="B66" s="1">
        <f t="shared" si="12"/>
        <v>1.0647107369924282</v>
      </c>
      <c r="C66">
        <f t="shared" si="13"/>
        <v>0.0013358491765767544</v>
      </c>
      <c r="D66">
        <f t="shared" si="13"/>
        <v>0.002559260584096866</v>
      </c>
      <c r="E66">
        <f t="shared" si="13"/>
        <v>0.0075565777208951345</v>
      </c>
      <c r="G66" s="2">
        <f t="shared" si="4"/>
        <v>52.199999999999996</v>
      </c>
      <c r="H66" s="3">
        <f t="shared" si="9"/>
        <v>2.55909803941907E-05</v>
      </c>
      <c r="I66" s="3">
        <f t="shared" si="10"/>
        <v>4.9027980538254145E-05</v>
      </c>
      <c r="J66" s="3">
        <f t="shared" si="10"/>
        <v>0.0001447620253045045</v>
      </c>
    </row>
    <row r="67" spans="1:10" ht="12.75">
      <c r="A67" s="2">
        <f t="shared" si="14"/>
        <v>2950</v>
      </c>
      <c r="B67" s="1">
        <f t="shared" si="12"/>
        <v>1.0818051703517284</v>
      </c>
      <c r="C67">
        <f t="shared" si="13"/>
        <v>0.001079197426228901</v>
      </c>
      <c r="D67">
        <f t="shared" si="13"/>
        <v>0.0020887913964552783</v>
      </c>
      <c r="E67">
        <f t="shared" si="13"/>
        <v>0.006281190870773295</v>
      </c>
      <c r="G67" s="2">
        <f t="shared" si="4"/>
        <v>53.099999999999994</v>
      </c>
      <c r="H67" s="3">
        <f t="shared" si="9"/>
        <v>2.0323868667210942E-05</v>
      </c>
      <c r="I67" s="3">
        <f t="shared" si="10"/>
        <v>3.9336937786351765E-05</v>
      </c>
      <c r="J67" s="3">
        <f t="shared" si="10"/>
        <v>0.00011828984690721838</v>
      </c>
    </row>
    <row r="68" spans="1:10" ht="12.75">
      <c r="A68" s="2">
        <f t="shared" si="14"/>
        <v>3000</v>
      </c>
      <c r="B68" s="1">
        <f t="shared" si="12"/>
        <v>1.0986122886681098</v>
      </c>
      <c r="C68">
        <f t="shared" si="13"/>
        <v>0.0008722218226319286</v>
      </c>
      <c r="D68">
        <f t="shared" si="13"/>
        <v>0.0017052326093300743</v>
      </c>
      <c r="E68">
        <f t="shared" si="13"/>
        <v>0.005220756479169316</v>
      </c>
      <c r="G68" s="2">
        <f t="shared" si="4"/>
        <v>54.00000000000001</v>
      </c>
      <c r="H68" s="3">
        <f t="shared" si="9"/>
        <v>1.615225597466534E-05</v>
      </c>
      <c r="I68" s="3">
        <f t="shared" si="10"/>
        <v>3.157838165426063E-05</v>
      </c>
      <c r="J68" s="3">
        <f t="shared" si="10"/>
        <v>9.668067554017251E-05</v>
      </c>
    </row>
    <row r="69" spans="1:10" ht="12.75">
      <c r="A69" s="2">
        <f t="shared" si="14"/>
        <v>3050</v>
      </c>
      <c r="B69" s="1">
        <f t="shared" si="12"/>
        <v>1.1151415906193203</v>
      </c>
      <c r="C69">
        <f t="shared" si="13"/>
        <v>0.0007052645755746908</v>
      </c>
      <c r="D69">
        <f t="shared" si="13"/>
        <v>0.0013925126589582023</v>
      </c>
      <c r="E69">
        <f t="shared" si="13"/>
        <v>0.004339331868729342</v>
      </c>
      <c r="G69" s="2">
        <f t="shared" si="4"/>
        <v>54.900000000000006</v>
      </c>
      <c r="H69" s="3">
        <f aca="true" t="shared" si="15" ref="H69:H103">C69/$G69</f>
        <v>1.2846349281870505E-05</v>
      </c>
      <c r="I69" s="3">
        <f aca="true" t="shared" si="16" ref="I69:J103">D69/$G69</f>
        <v>2.5364529307071077E-05</v>
      </c>
      <c r="J69" s="3">
        <f t="shared" si="16"/>
        <v>7.904065334661824E-05</v>
      </c>
    </row>
    <row r="70" spans="1:10" ht="12.75">
      <c r="A70" s="2">
        <f t="shared" si="14"/>
        <v>3100</v>
      </c>
      <c r="B70" s="1">
        <f t="shared" si="12"/>
        <v>1.1314021114911006</v>
      </c>
      <c r="C70">
        <f t="shared" si="13"/>
        <v>0.0005705467503505737</v>
      </c>
      <c r="D70">
        <f t="shared" si="13"/>
        <v>0.0011375197680604343</v>
      </c>
      <c r="E70">
        <f t="shared" si="13"/>
        <v>0.0036068807923123575</v>
      </c>
      <c r="G70" s="2">
        <f aca="true" t="shared" si="17" ref="G70:G103">18*EXP(B70)</f>
        <v>55.800000000000004</v>
      </c>
      <c r="H70" s="3">
        <f t="shared" si="15"/>
        <v>1.0224852156820316E-05</v>
      </c>
      <c r="I70" s="3">
        <f t="shared" si="16"/>
        <v>2.0385658925814234E-05</v>
      </c>
      <c r="J70" s="3">
        <f t="shared" si="16"/>
        <v>6.463944072244368E-05</v>
      </c>
    </row>
    <row r="71" spans="1:10" ht="12.75">
      <c r="A71" s="2">
        <f t="shared" si="14"/>
        <v>3150</v>
      </c>
      <c r="B71" s="1">
        <f t="shared" si="12"/>
        <v>1.1474024528375417</v>
      </c>
      <c r="C71">
        <f t="shared" si="13"/>
        <v>0.0004618043453746584</v>
      </c>
      <c r="D71">
        <f t="shared" si="13"/>
        <v>0.0009295630101584537</v>
      </c>
      <c r="E71">
        <f t="shared" si="13"/>
        <v>0.002998333943599567</v>
      </c>
      <c r="G71" s="2">
        <f t="shared" si="17"/>
        <v>56.699999999999996</v>
      </c>
      <c r="H71" s="3">
        <f t="shared" si="15"/>
        <v>8.144697449288508E-06</v>
      </c>
      <c r="I71" s="3">
        <f t="shared" si="16"/>
        <v>1.639440935023728E-05</v>
      </c>
      <c r="J71" s="3">
        <f t="shared" si="16"/>
        <v>5.28806691992869E-05</v>
      </c>
    </row>
    <row r="72" spans="1:10" ht="12.75">
      <c r="A72" s="2">
        <f t="shared" si="14"/>
        <v>3200</v>
      </c>
      <c r="B72" s="1">
        <f t="shared" si="12"/>
        <v>1.1631508098056809</v>
      </c>
      <c r="C72">
        <f t="shared" si="13"/>
        <v>0.00037399405421313506</v>
      </c>
      <c r="D72">
        <f t="shared" si="13"/>
        <v>0.0007599293398852517</v>
      </c>
      <c r="E72">
        <f t="shared" si="13"/>
        <v>0.0024927901787081506</v>
      </c>
      <c r="G72" s="2">
        <f t="shared" si="17"/>
        <v>57.6</v>
      </c>
      <c r="H72" s="3">
        <f t="shared" si="15"/>
        <v>6.49295233008915E-06</v>
      </c>
      <c r="I72" s="3">
        <f t="shared" si="16"/>
        <v>1.3193217706341175E-05</v>
      </c>
      <c r="J72" s="3">
        <f t="shared" si="16"/>
        <v>4.3277607269238726E-05</v>
      </c>
    </row>
    <row r="73" spans="1:10" ht="12.75">
      <c r="A73" s="2">
        <f t="shared" si="14"/>
        <v>3250</v>
      </c>
      <c r="B73" s="1">
        <f t="shared" si="12"/>
        <v>1.1786549963416462</v>
      </c>
      <c r="C73">
        <f t="shared" si="13"/>
        <v>0.0003030556631964036</v>
      </c>
      <c r="D73">
        <f t="shared" si="13"/>
        <v>0.000621520184007758</v>
      </c>
      <c r="E73">
        <f t="shared" si="13"/>
        <v>0.0020728397847604766</v>
      </c>
      <c r="G73" s="2">
        <f t="shared" si="17"/>
        <v>58.5</v>
      </c>
      <c r="H73" s="3">
        <f t="shared" si="15"/>
        <v>5.18043868711801E-06</v>
      </c>
      <c r="I73" s="3">
        <f t="shared" si="16"/>
        <v>1.0624276649705265E-05</v>
      </c>
      <c r="J73" s="3">
        <f t="shared" si="16"/>
        <v>3.54331587138543E-05</v>
      </c>
    </row>
    <row r="74" spans="1:10" ht="12.75">
      <c r="A74" s="2">
        <f t="shared" si="14"/>
        <v>3300</v>
      </c>
      <c r="B74" s="1">
        <f t="shared" si="12"/>
        <v>1.1939224684724346</v>
      </c>
      <c r="C74">
        <f t="shared" si="13"/>
        <v>0.0002457203821380493</v>
      </c>
      <c r="D74">
        <f t="shared" si="13"/>
        <v>0.0005085537850110848</v>
      </c>
      <c r="E74">
        <f t="shared" si="13"/>
        <v>0.001723992921905702</v>
      </c>
      <c r="G74" s="2">
        <f t="shared" si="17"/>
        <v>59.4</v>
      </c>
      <c r="H74" s="3">
        <f t="shared" si="15"/>
        <v>4.13670677000083E-06</v>
      </c>
      <c r="I74" s="3">
        <f t="shared" si="16"/>
        <v>8.561511532173145E-06</v>
      </c>
      <c r="J74" s="3">
        <f t="shared" si="16"/>
        <v>2.902344986373236E-05</v>
      </c>
    </row>
    <row r="75" spans="1:10" ht="12.75">
      <c r="A75" s="2">
        <f t="shared" si="14"/>
        <v>3350</v>
      </c>
      <c r="B75" s="1">
        <f t="shared" si="12"/>
        <v>1.208960345836975</v>
      </c>
      <c r="C75">
        <f t="shared" si="13"/>
        <v>0.0001993563610903265</v>
      </c>
      <c r="D75">
        <f t="shared" si="13"/>
        <v>0.00041632173835296366</v>
      </c>
      <c r="E75">
        <f t="shared" si="13"/>
        <v>0.0014341981987718848</v>
      </c>
      <c r="G75" s="2">
        <f t="shared" si="17"/>
        <v>60.300000000000004</v>
      </c>
      <c r="H75" s="3">
        <f t="shared" si="15"/>
        <v>3.306075639972247E-06</v>
      </c>
      <c r="I75" s="3">
        <f t="shared" si="16"/>
        <v>6.904174765389115E-06</v>
      </c>
      <c r="J75" s="3">
        <f t="shared" si="16"/>
        <v>2.378438140583557E-05</v>
      </c>
    </row>
    <row r="76" spans="1:10" ht="12.75">
      <c r="A76" s="2">
        <f t="shared" si="14"/>
        <v>3400</v>
      </c>
      <c r="B76" s="1">
        <f t="shared" si="12"/>
        <v>1.2237754316221157</v>
      </c>
      <c r="C76">
        <f t="shared" si="13"/>
        <v>0.00016184426572396908</v>
      </c>
      <c r="D76">
        <f t="shared" si="13"/>
        <v>0.0003409900921126624</v>
      </c>
      <c r="E76">
        <f t="shared" si="13"/>
        <v>0.0011934381271008767</v>
      </c>
      <c r="G76" s="2">
        <f t="shared" si="17"/>
        <v>61.199999999999996</v>
      </c>
      <c r="H76" s="3">
        <f t="shared" si="15"/>
        <v>2.6445141458164883E-06</v>
      </c>
      <c r="I76" s="3">
        <f t="shared" si="16"/>
        <v>5.571733531252654E-06</v>
      </c>
      <c r="J76" s="3">
        <f t="shared" si="16"/>
        <v>1.950062299184439E-05</v>
      </c>
    </row>
    <row r="77" spans="1:10" ht="12.75">
      <c r="A77" s="2">
        <f t="shared" si="14"/>
        <v>3450</v>
      </c>
      <c r="B77" s="1">
        <f t="shared" si="12"/>
        <v>1.2383742310432684</v>
      </c>
      <c r="C77">
        <f t="shared" si="13"/>
        <v>0.00013147711860046437</v>
      </c>
      <c r="D77">
        <f t="shared" si="13"/>
        <v>0.0002794370156044277</v>
      </c>
      <c r="E77">
        <f t="shared" si="13"/>
        <v>0.0009933898831050913</v>
      </c>
      <c r="G77" s="2">
        <f t="shared" si="17"/>
        <v>62.1</v>
      </c>
      <c r="H77" s="3">
        <f t="shared" si="15"/>
        <v>2.117183874403613E-06</v>
      </c>
      <c r="I77" s="3">
        <f t="shared" si="16"/>
        <v>4.499790911504472E-06</v>
      </c>
      <c r="J77" s="3">
        <f t="shared" si="16"/>
        <v>1.5996616475122243E-05</v>
      </c>
    </row>
    <row r="78" spans="1:10" ht="12.75">
      <c r="A78" s="2">
        <f t="shared" si="14"/>
        <v>3500</v>
      </c>
      <c r="B78" s="1">
        <f t="shared" si="12"/>
        <v>1.252762968495368</v>
      </c>
      <c r="C78">
        <f t="shared" si="13"/>
        <v>0.00010687970868745734</v>
      </c>
      <c r="D78">
        <f t="shared" si="13"/>
        <v>0.00022912042530344527</v>
      </c>
      <c r="E78">
        <f t="shared" si="13"/>
        <v>0.000827141349120502</v>
      </c>
      <c r="G78" s="2">
        <f t="shared" si="17"/>
        <v>63</v>
      </c>
      <c r="H78" s="3">
        <f t="shared" si="15"/>
        <v>1.6965033124993229E-06</v>
      </c>
      <c r="I78" s="3">
        <f t="shared" si="16"/>
        <v>3.6368321476737346E-06</v>
      </c>
      <c r="J78" s="3">
        <f t="shared" si="16"/>
        <v>1.3129227763817493E-05</v>
      </c>
    </row>
    <row r="79" spans="1:10" ht="12.75">
      <c r="A79" s="2">
        <f t="shared" si="14"/>
        <v>3550</v>
      </c>
      <c r="B79" s="1">
        <f t="shared" si="12"/>
        <v>1.2669476034873244</v>
      </c>
      <c r="C79">
        <f t="shared" si="13"/>
        <v>8.694376666217016E-05</v>
      </c>
      <c r="D79">
        <f t="shared" si="13"/>
        <v>0.00018797011526159465</v>
      </c>
      <c r="E79">
        <f t="shared" si="13"/>
        <v>0.0006889538047422511</v>
      </c>
      <c r="G79" s="2">
        <f t="shared" si="17"/>
        <v>63.9</v>
      </c>
      <c r="H79" s="3">
        <f t="shared" si="15"/>
        <v>1.3606223264815361E-06</v>
      </c>
      <c r="I79" s="3">
        <f t="shared" si="16"/>
        <v>2.941629346816818E-06</v>
      </c>
      <c r="J79" s="3">
        <f t="shared" si="16"/>
        <v>1.0781749682977325E-05</v>
      </c>
    </row>
    <row r="80" spans="1:10" ht="12.75">
      <c r="A80" s="2">
        <f t="shared" si="14"/>
        <v>3600</v>
      </c>
      <c r="B80" s="1">
        <f t="shared" si="12"/>
        <v>1.2809338454620642</v>
      </c>
      <c r="C80">
        <f t="shared" si="13"/>
        <v>7.077583304997901E-05</v>
      </c>
      <c r="D80">
        <f t="shared" si="13"/>
        <v>0.0001542999061747645</v>
      </c>
      <c r="E80">
        <f t="shared" si="13"/>
        <v>0.000574063878720795</v>
      </c>
      <c r="G80" s="2">
        <f t="shared" si="17"/>
        <v>64.8</v>
      </c>
      <c r="H80" s="3">
        <f t="shared" si="15"/>
        <v>1.0922196458330096E-06</v>
      </c>
      <c r="I80" s="3">
        <f t="shared" si="16"/>
        <v>2.381171391585872E-06</v>
      </c>
      <c r="J80" s="3">
        <f t="shared" si="16"/>
        <v>8.859010474086343E-06</v>
      </c>
    </row>
    <row r="81" spans="1:10" ht="12.75">
      <c r="A81" s="2">
        <f t="shared" si="14"/>
        <v>3650</v>
      </c>
      <c r="B81" s="1">
        <f t="shared" si="12"/>
        <v>1.2947271675944</v>
      </c>
      <c r="C81">
        <f t="shared" si="13"/>
        <v>5.765533913692724E-05</v>
      </c>
      <c r="D81">
        <f t="shared" si="13"/>
        <v>0.00012673613072740477</v>
      </c>
      <c r="E81">
        <f t="shared" si="13"/>
        <v>0.0004785184659012942</v>
      </c>
      <c r="G81" s="2">
        <f t="shared" si="17"/>
        <v>65.7</v>
      </c>
      <c r="H81" s="3">
        <f t="shared" si="15"/>
        <v>8.775546291769748E-07</v>
      </c>
      <c r="I81" s="3">
        <f t="shared" si="16"/>
        <v>1.929012644252736E-06</v>
      </c>
      <c r="J81" s="3">
        <f t="shared" si="16"/>
        <v>7.283386086777689E-06</v>
      </c>
    </row>
    <row r="82" spans="1:10" ht="12.75">
      <c r="A82" s="2">
        <f t="shared" si="14"/>
        <v>3700</v>
      </c>
      <c r="B82" s="1">
        <f t="shared" si="12"/>
        <v>1.308332819650179</v>
      </c>
      <c r="C82">
        <f t="shared" si="13"/>
        <v>4.700090136126908E-05</v>
      </c>
      <c r="D82">
        <f t="shared" si="13"/>
        <v>0.00010415943800722599</v>
      </c>
      <c r="E82">
        <f t="shared" si="13"/>
        <v>0.00039903726645931954</v>
      </c>
      <c r="G82" s="2">
        <f t="shared" si="17"/>
        <v>66.60000000000001</v>
      </c>
      <c r="H82" s="3">
        <f t="shared" si="15"/>
        <v>7.057192396586948E-07</v>
      </c>
      <c r="I82" s="3">
        <f t="shared" si="16"/>
        <v>1.5639555256340238E-06</v>
      </c>
      <c r="J82" s="3">
        <f t="shared" si="16"/>
        <v>5.99155054743723E-06</v>
      </c>
    </row>
    <row r="83" spans="1:10" ht="12.75">
      <c r="A83" s="2">
        <f t="shared" si="14"/>
        <v>3750</v>
      </c>
      <c r="B83" s="1">
        <f t="shared" si="12"/>
        <v>1.3217558399823195</v>
      </c>
      <c r="C83">
        <f t="shared" si="13"/>
        <v>3.834321897805515E-05</v>
      </c>
      <c r="D83">
        <f t="shared" si="13"/>
        <v>8.565744874121729E-05</v>
      </c>
      <c r="E83">
        <f t="shared" si="13"/>
        <v>0.00033289842923339724</v>
      </c>
      <c r="G83" s="2">
        <f t="shared" si="17"/>
        <v>67.5</v>
      </c>
      <c r="H83" s="3">
        <f t="shared" si="15"/>
        <v>5.6804768856378E-07</v>
      </c>
      <c r="I83" s="3">
        <f t="shared" si="16"/>
        <v>1.2689992406106265E-06</v>
      </c>
      <c r="J83" s="3">
        <f t="shared" si="16"/>
        <v>4.931828581235514E-06</v>
      </c>
    </row>
    <row r="84" spans="1:10" ht="12.75">
      <c r="A84" s="2">
        <f t="shared" si="14"/>
        <v>3800</v>
      </c>
      <c r="B84" s="1">
        <f t="shared" si="12"/>
        <v>1.33500106673234</v>
      </c>
      <c r="C84">
        <f t="shared" si="13"/>
        <v>3.1303279164520495E-05</v>
      </c>
      <c r="D84">
        <f t="shared" si="13"/>
        <v>7.048624494236923E-05</v>
      </c>
      <c r="E84">
        <f t="shared" si="13"/>
        <v>0.0002778434898265011</v>
      </c>
      <c r="G84" s="2">
        <f t="shared" si="17"/>
        <v>68.39999999999999</v>
      </c>
      <c r="H84" s="3">
        <f t="shared" si="15"/>
        <v>4.5765028018304825E-07</v>
      </c>
      <c r="I84" s="3">
        <f t="shared" si="16"/>
        <v>1.030500657052182E-06</v>
      </c>
      <c r="J84" s="3">
        <f t="shared" si="16"/>
        <v>4.0620393249488465E-06</v>
      </c>
    </row>
    <row r="85" spans="1:10" ht="12.75">
      <c r="A85" s="2">
        <f t="shared" si="14"/>
        <v>3850</v>
      </c>
      <c r="B85" s="1">
        <f t="shared" si="12"/>
        <v>1.3480731482996928</v>
      </c>
      <c r="C85">
        <f aca="true" t="shared" si="18" ref="C85:E103">1/SQRT(2*PI())/C$2/EXP(0.5*(($B85-C$1)/C$2)^2)</f>
        <v>2.5574827384677172E-05</v>
      </c>
      <c r="D85">
        <f t="shared" si="18"/>
        <v>5.803904859999064E-05</v>
      </c>
      <c r="E85">
        <f t="shared" si="18"/>
        <v>0.0002319984002736869</v>
      </c>
      <c r="G85" s="2">
        <f t="shared" si="17"/>
        <v>69.3</v>
      </c>
      <c r="H85" s="3">
        <f t="shared" si="15"/>
        <v>3.690451282060198E-07</v>
      </c>
      <c r="I85" s="3">
        <f t="shared" si="16"/>
        <v>8.375043088021738E-07</v>
      </c>
      <c r="J85" s="3">
        <f t="shared" si="16"/>
        <v>3.3477402636895655E-06</v>
      </c>
    </row>
    <row r="86" spans="1:10" ht="12.75">
      <c r="A86" s="2">
        <f t="shared" si="14"/>
        <v>3900</v>
      </c>
      <c r="B86" s="1">
        <f t="shared" si="12"/>
        <v>1.3609765531356006</v>
      </c>
      <c r="C86">
        <f t="shared" si="18"/>
        <v>2.0910265247085955E-05</v>
      </c>
      <c r="D86">
        <f t="shared" si="18"/>
        <v>4.7820748138560176E-05</v>
      </c>
      <c r="E86">
        <f t="shared" si="18"/>
        <v>0.00019380796294849684</v>
      </c>
      <c r="G86" s="2">
        <f t="shared" si="17"/>
        <v>70.19999999999999</v>
      </c>
      <c r="H86" s="3">
        <f t="shared" si="15"/>
        <v>2.978670263117658E-07</v>
      </c>
      <c r="I86" s="3">
        <f t="shared" si="16"/>
        <v>6.812072384410283E-07</v>
      </c>
      <c r="J86" s="3">
        <f t="shared" si="16"/>
        <v>2.760797192998531E-06</v>
      </c>
    </row>
    <row r="87" spans="1:10" ht="12.75">
      <c r="A87" s="2">
        <f t="shared" si="14"/>
        <v>3950</v>
      </c>
      <c r="B87" s="1">
        <f t="shared" si="12"/>
        <v>1.3737155789130306</v>
      </c>
      <c r="C87">
        <f t="shared" si="18"/>
        <v>1.7109302665076743E-05</v>
      </c>
      <c r="D87">
        <f t="shared" si="18"/>
        <v>3.942718016692227E-05</v>
      </c>
      <c r="E87">
        <f t="shared" si="18"/>
        <v>0.00016198141870074314</v>
      </c>
      <c r="G87" s="2">
        <f t="shared" si="17"/>
        <v>71.10000000000001</v>
      </c>
      <c r="H87" s="3">
        <f t="shared" si="15"/>
        <v>2.406371682851862E-07</v>
      </c>
      <c r="I87" s="3">
        <f t="shared" si="16"/>
        <v>5.545313666233792E-07</v>
      </c>
      <c r="J87" s="3">
        <f t="shared" si="16"/>
        <v>2.2782196723029975E-06</v>
      </c>
    </row>
    <row r="88" spans="1:10" ht="12.75">
      <c r="A88" s="2">
        <f t="shared" si="14"/>
        <v>4000</v>
      </c>
      <c r="B88" s="1">
        <f t="shared" si="12"/>
        <v>1.3862943611198906</v>
      </c>
      <c r="C88">
        <f t="shared" si="18"/>
        <v>1.4009823520861727E-05</v>
      </c>
      <c r="D88">
        <f t="shared" si="18"/>
        <v>3.25282772988403E-05</v>
      </c>
      <c r="E88">
        <f t="shared" si="18"/>
        <v>0.00013544730867359354</v>
      </c>
      <c r="G88" s="2">
        <f t="shared" si="17"/>
        <v>72</v>
      </c>
      <c r="H88" s="3">
        <f t="shared" si="15"/>
        <v>1.9458088223419064E-07</v>
      </c>
      <c r="I88" s="3">
        <f t="shared" si="16"/>
        <v>4.517816291505597E-07</v>
      </c>
      <c r="J88" s="3">
        <f t="shared" si="16"/>
        <v>1.881212620466577E-06</v>
      </c>
    </row>
    <row r="89" spans="1:10" ht="12.75">
      <c r="A89" s="2">
        <f t="shared" si="14"/>
        <v>4050</v>
      </c>
      <c r="B89" s="1">
        <f t="shared" si="12"/>
        <v>1.3987168811184478</v>
      </c>
      <c r="C89">
        <f t="shared" si="18"/>
        <v>1.1480530467172743E-05</v>
      </c>
      <c r="D89">
        <f t="shared" si="18"/>
        <v>2.6854358675080793E-05</v>
      </c>
      <c r="E89">
        <f t="shared" si="18"/>
        <v>0.00011331604044183305</v>
      </c>
      <c r="G89" s="2">
        <f t="shared" si="17"/>
        <v>72.89999999999999</v>
      </c>
      <c r="H89" s="3">
        <f t="shared" si="15"/>
        <v>1.57483271154633E-07</v>
      </c>
      <c r="I89" s="3">
        <f t="shared" si="16"/>
        <v>3.683725469832757E-07</v>
      </c>
      <c r="J89" s="3">
        <f t="shared" si="16"/>
        <v>1.5544038469387252E-06</v>
      </c>
    </row>
    <row r="90" spans="1:10" ht="12.75">
      <c r="A90" s="2">
        <f t="shared" si="14"/>
        <v>4100</v>
      </c>
      <c r="B90" s="1">
        <f t="shared" si="12"/>
        <v>1.410986973710262</v>
      </c>
      <c r="C90">
        <f t="shared" si="18"/>
        <v>9.41502001760246E-06</v>
      </c>
      <c r="D90">
        <f t="shared" si="18"/>
        <v>2.2184974998322607E-05</v>
      </c>
      <c r="E90">
        <f t="shared" si="18"/>
        <v>9.484885055607992E-05</v>
      </c>
      <c r="G90" s="2">
        <f t="shared" si="17"/>
        <v>73.8</v>
      </c>
      <c r="H90" s="3">
        <f t="shared" si="15"/>
        <v>1.275747969864832E-07</v>
      </c>
      <c r="I90" s="3">
        <f t="shared" si="16"/>
        <v>3.0060941732144455E-07</v>
      </c>
      <c r="J90" s="3">
        <f t="shared" si="16"/>
        <v>1.285214777182655E-06</v>
      </c>
    </row>
    <row r="91" spans="1:10" ht="12.75">
      <c r="A91" s="2">
        <f t="shared" si="14"/>
        <v>4150</v>
      </c>
      <c r="B91" s="1">
        <f t="shared" si="12"/>
        <v>1.423108334242607</v>
      </c>
      <c r="C91">
        <f t="shared" si="18"/>
        <v>7.727007761737087E-06</v>
      </c>
      <c r="D91">
        <f t="shared" si="18"/>
        <v>1.8339829977687674E-05</v>
      </c>
      <c r="E91">
        <f t="shared" si="18"/>
        <v>7.943207472856548E-05</v>
      </c>
      <c r="G91" s="2">
        <f t="shared" si="17"/>
        <v>74.7</v>
      </c>
      <c r="H91" s="3">
        <f t="shared" si="15"/>
        <v>1.0344053228563704E-07</v>
      </c>
      <c r="I91" s="3">
        <f t="shared" si="16"/>
        <v>2.455131188445472E-07</v>
      </c>
      <c r="J91" s="3">
        <f t="shared" si="16"/>
        <v>1.0633477205965928E-06</v>
      </c>
    </row>
    <row r="92" spans="1:10" ht="12.75">
      <c r="A92" s="2">
        <f t="shared" si="14"/>
        <v>4200</v>
      </c>
      <c r="B92" s="1">
        <f t="shared" si="12"/>
        <v>1.4350845252893227</v>
      </c>
      <c r="C92">
        <f t="shared" si="18"/>
        <v>6.346478690226534E-06</v>
      </c>
      <c r="D92">
        <f t="shared" si="18"/>
        <v>1.517138966154773E-05</v>
      </c>
      <c r="E92">
        <f t="shared" si="18"/>
        <v>6.655582023573823E-05</v>
      </c>
      <c r="G92" s="2">
        <f t="shared" si="17"/>
        <v>75.60000000000001</v>
      </c>
      <c r="H92" s="3">
        <f t="shared" si="15"/>
        <v>8.394813082310228E-08</v>
      </c>
      <c r="I92" s="3">
        <f t="shared" si="16"/>
        <v>2.0067975742788E-07</v>
      </c>
      <c r="J92" s="3">
        <f t="shared" si="16"/>
        <v>8.803679925362199E-07</v>
      </c>
    </row>
    <row r="93" spans="1:10" ht="12.75">
      <c r="A93" s="2">
        <f t="shared" si="14"/>
        <v>4250</v>
      </c>
      <c r="B93" s="1">
        <f t="shared" si="12"/>
        <v>1.4469189829363254</v>
      </c>
      <c r="C93">
        <f t="shared" si="18"/>
        <v>5.216581886756192E-06</v>
      </c>
      <c r="D93">
        <f t="shared" si="18"/>
        <v>1.2558863989423763E-05</v>
      </c>
      <c r="E93">
        <f t="shared" si="18"/>
        <v>5.5796288230411156E-05</v>
      </c>
      <c r="G93" s="2">
        <f t="shared" si="17"/>
        <v>76.5</v>
      </c>
      <c r="H93" s="3">
        <f t="shared" si="15"/>
        <v>6.819061289877376E-08</v>
      </c>
      <c r="I93" s="3">
        <f t="shared" si="16"/>
        <v>1.6416815672449362E-07</v>
      </c>
      <c r="J93" s="3">
        <f t="shared" si="16"/>
        <v>7.293632448419759E-07</v>
      </c>
    </row>
    <row r="94" spans="1:10" ht="12.75">
      <c r="A94" s="2">
        <f t="shared" si="14"/>
        <v>4300</v>
      </c>
      <c r="B94" s="1">
        <f t="shared" si="12"/>
        <v>1.4586150226995167</v>
      </c>
      <c r="C94">
        <f t="shared" si="18"/>
        <v>4.291124379752258E-06</v>
      </c>
      <c r="D94">
        <f t="shared" si="18"/>
        <v>1.0403304111111695E-05</v>
      </c>
      <c r="E94">
        <f t="shared" si="18"/>
        <v>4.680112134256207E-05</v>
      </c>
      <c r="G94" s="2">
        <f t="shared" si="17"/>
        <v>77.39999999999999</v>
      </c>
      <c r="H94" s="3">
        <f t="shared" si="15"/>
        <v>5.544088345933151E-08</v>
      </c>
      <c r="I94" s="3">
        <f t="shared" si="16"/>
        <v>1.344096138386524E-07</v>
      </c>
      <c r="J94" s="3">
        <f t="shared" si="16"/>
        <v>6.046656504206986E-07</v>
      </c>
    </row>
    <row r="95" spans="1:10" ht="12.75">
      <c r="A95" s="2">
        <f t="shared" si="14"/>
        <v>4350</v>
      </c>
      <c r="B95" s="1">
        <f t="shared" si="12"/>
        <v>1.4701758451005926</v>
      </c>
      <c r="C95">
        <f t="shared" si="18"/>
        <v>3.5325474693536585E-06</v>
      </c>
      <c r="D95">
        <f t="shared" si="18"/>
        <v>8.623607136592905E-06</v>
      </c>
      <c r="E95">
        <f t="shared" si="18"/>
        <v>3.927725828856739E-05</v>
      </c>
      <c r="G95" s="2">
        <f t="shared" si="17"/>
        <v>78.3</v>
      </c>
      <c r="H95" s="3">
        <f t="shared" si="15"/>
        <v>4.5115548778463076E-08</v>
      </c>
      <c r="I95" s="3">
        <f t="shared" si="16"/>
        <v>1.1013546790029253E-07</v>
      </c>
      <c r="J95" s="3">
        <f t="shared" si="16"/>
        <v>5.01625265498945E-07</v>
      </c>
    </row>
    <row r="96" spans="1:10" ht="12.75">
      <c r="A96" s="2">
        <f t="shared" si="14"/>
        <v>4400</v>
      </c>
      <c r="B96" s="1">
        <f t="shared" si="12"/>
        <v>1.4816045409242156</v>
      </c>
      <c r="C96">
        <f t="shared" si="18"/>
        <v>2.9102917395801804E-06</v>
      </c>
      <c r="D96">
        <f t="shared" si="18"/>
        <v>7.1532590635260515E-06</v>
      </c>
      <c r="E96">
        <f t="shared" si="18"/>
        <v>3.29808656721092E-05</v>
      </c>
      <c r="G96" s="2">
        <f t="shared" si="17"/>
        <v>79.2</v>
      </c>
      <c r="H96" s="3">
        <f t="shared" si="15"/>
        <v>3.6746107822982077E-08</v>
      </c>
      <c r="I96" s="3">
        <f t="shared" si="16"/>
        <v>9.031892756977338E-08</v>
      </c>
      <c r="J96" s="3">
        <f t="shared" si="16"/>
        <v>4.1642507161754037E-07</v>
      </c>
    </row>
    <row r="97" spans="1:10" ht="12.75">
      <c r="A97" s="2">
        <f t="shared" si="14"/>
        <v>4450</v>
      </c>
      <c r="B97" s="1">
        <f aca="true" t="shared" si="19" ref="B97:B103">LN(A97/1000)</f>
        <v>1.4929040961781488</v>
      </c>
      <c r="C97">
        <f t="shared" si="18"/>
        <v>2.399475344133436E-06</v>
      </c>
      <c r="D97">
        <f t="shared" si="18"/>
        <v>5.9376783689393775E-06</v>
      </c>
      <c r="E97">
        <f t="shared" si="18"/>
        <v>2.7708990679792944E-05</v>
      </c>
      <c r="G97" s="2">
        <f t="shared" si="17"/>
        <v>80.10000000000001</v>
      </c>
      <c r="H97" s="3">
        <f t="shared" si="15"/>
        <v>2.995599680566087E-08</v>
      </c>
      <c r="I97" s="3">
        <f t="shared" si="16"/>
        <v>7.412831921272631E-08</v>
      </c>
      <c r="J97" s="3">
        <f t="shared" si="16"/>
        <v>3.459299710336197E-07</v>
      </c>
    </row>
    <row r="98" spans="1:10" ht="12.75">
      <c r="A98" s="2">
        <f aca="true" t="shared" si="20" ref="A98:A103">A97+50</f>
        <v>4500</v>
      </c>
      <c r="B98" s="1">
        <f t="shared" si="19"/>
        <v>1.5040773967762742</v>
      </c>
      <c r="C98">
        <f t="shared" si="18"/>
        <v>1.979824909932475E-06</v>
      </c>
      <c r="D98">
        <f t="shared" si="18"/>
        <v>4.932048524413627E-06</v>
      </c>
      <c r="E98">
        <f t="shared" si="18"/>
        <v>2.3292639423592057E-05</v>
      </c>
      <c r="G98" s="2">
        <f t="shared" si="17"/>
        <v>81</v>
      </c>
      <c r="H98" s="3">
        <f t="shared" si="15"/>
        <v>2.4442282838672532E-08</v>
      </c>
      <c r="I98" s="3">
        <f t="shared" si="16"/>
        <v>6.08894879557238E-08</v>
      </c>
      <c r="J98" s="3">
        <f t="shared" si="16"/>
        <v>2.87563449673976E-07</v>
      </c>
    </row>
    <row r="99" spans="1:10" ht="12.75">
      <c r="A99" s="2">
        <f t="shared" si="20"/>
        <v>4550</v>
      </c>
      <c r="B99" s="1">
        <f t="shared" si="19"/>
        <v>1.5151272329628591</v>
      </c>
      <c r="C99">
        <f t="shared" si="18"/>
        <v>1.6348102519172833E-06</v>
      </c>
      <c r="D99">
        <f t="shared" si="18"/>
        <v>4.099548620035545E-06</v>
      </c>
      <c r="E99">
        <f t="shared" si="18"/>
        <v>1.9591036339512125E-05</v>
      </c>
      <c r="G99" s="2">
        <f t="shared" si="17"/>
        <v>81.9</v>
      </c>
      <c r="H99" s="3">
        <f t="shared" si="15"/>
        <v>1.9961053136963166E-08</v>
      </c>
      <c r="I99" s="3">
        <f t="shared" si="16"/>
        <v>5.0055538706172705E-08</v>
      </c>
      <c r="J99" s="3">
        <f t="shared" si="16"/>
        <v>2.3920679291223595E-07</v>
      </c>
    </row>
    <row r="100" spans="1:10" ht="12.75">
      <c r="A100" s="2">
        <f t="shared" si="20"/>
        <v>4600</v>
      </c>
      <c r="B100" s="1">
        <f t="shared" si="19"/>
        <v>1.5260563034950492</v>
      </c>
      <c r="C100">
        <f t="shared" si="18"/>
        <v>1.3509436106835298E-06</v>
      </c>
      <c r="D100">
        <f t="shared" si="18"/>
        <v>3.4099082731002192E-06</v>
      </c>
      <c r="E100">
        <f t="shared" si="18"/>
        <v>1.6486862060553273E-05</v>
      </c>
      <c r="G100" s="2">
        <f t="shared" si="17"/>
        <v>82.8</v>
      </c>
      <c r="H100" s="3">
        <f t="shared" si="15"/>
        <v>1.6315744090380794E-08</v>
      </c>
      <c r="I100" s="3">
        <f t="shared" si="16"/>
        <v>4.118246706642777E-08</v>
      </c>
      <c r="J100" s="3">
        <f t="shared" si="16"/>
        <v>1.9911669155257577E-07</v>
      </c>
    </row>
    <row r="101" spans="1:10" ht="12.75">
      <c r="A101" s="2">
        <f t="shared" si="20"/>
        <v>4650</v>
      </c>
      <c r="B101" s="1">
        <f t="shared" si="19"/>
        <v>1.536867219599265</v>
      </c>
      <c r="C101">
        <f t="shared" si="18"/>
        <v>1.1172117721268722E-06</v>
      </c>
      <c r="D101">
        <f t="shared" si="18"/>
        <v>2.8382267937734E-06</v>
      </c>
      <c r="E101">
        <f t="shared" si="18"/>
        <v>1.3882302000900031E-05</v>
      </c>
      <c r="G101" s="2">
        <f t="shared" si="17"/>
        <v>83.7</v>
      </c>
      <c r="H101" s="3">
        <f t="shared" si="15"/>
        <v>1.3347810897573144E-08</v>
      </c>
      <c r="I101" s="3">
        <f t="shared" si="16"/>
        <v>3.390951963886977E-08</v>
      </c>
      <c r="J101" s="3">
        <f t="shared" si="16"/>
        <v>1.6585784947311865E-07</v>
      </c>
    </row>
    <row r="102" spans="1:10" ht="12.75">
      <c r="A102" s="2">
        <f t="shared" si="20"/>
        <v>4700</v>
      </c>
      <c r="B102" s="1">
        <f t="shared" si="19"/>
        <v>1.547562508716013</v>
      </c>
      <c r="C102">
        <f t="shared" si="18"/>
        <v>9.246155751077547E-07</v>
      </c>
      <c r="D102">
        <f t="shared" si="18"/>
        <v>2.3640077834850552E-06</v>
      </c>
      <c r="E102">
        <f t="shared" si="18"/>
        <v>1.1695766735603838E-05</v>
      </c>
      <c r="G102" s="2">
        <f t="shared" si="17"/>
        <v>84.60000000000001</v>
      </c>
      <c r="H102" s="3">
        <f t="shared" si="15"/>
        <v>1.092926211711294E-08</v>
      </c>
      <c r="I102" s="3">
        <f t="shared" si="16"/>
        <v>2.794335441471696E-08</v>
      </c>
      <c r="J102" s="3">
        <f t="shared" si="16"/>
        <v>1.3824783375418248E-07</v>
      </c>
    </row>
    <row r="103" spans="1:10" ht="12.75">
      <c r="A103" s="2">
        <f t="shared" si="20"/>
        <v>4750</v>
      </c>
      <c r="B103" s="1">
        <f t="shared" si="19"/>
        <v>1.55814461804655</v>
      </c>
      <c r="C103">
        <f t="shared" si="18"/>
        <v>7.657962555548462E-07</v>
      </c>
      <c r="D103">
        <f t="shared" si="18"/>
        <v>1.9703694413515985E-06</v>
      </c>
      <c r="E103">
        <f t="shared" si="18"/>
        <v>9.859169151796736E-06</v>
      </c>
      <c r="G103" s="2">
        <f t="shared" si="17"/>
        <v>85.5</v>
      </c>
      <c r="H103" s="3">
        <f t="shared" si="15"/>
        <v>8.95668135151867E-09</v>
      </c>
      <c r="I103" s="3">
        <f t="shared" si="16"/>
        <v>2.3045256623995303E-08</v>
      </c>
      <c r="J103" s="3">
        <f t="shared" si="16"/>
        <v>1.153119199040554E-07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dcterms:created xsi:type="dcterms:W3CDTF">2000-12-01T18:52:54Z</dcterms:created>
  <dcterms:modified xsi:type="dcterms:W3CDTF">2015-05-28T18:02:08Z</dcterms:modified>
  <cp:category/>
  <cp:version/>
  <cp:contentType/>
  <cp:contentStatus/>
</cp:coreProperties>
</file>