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35" windowHeight="7935" activeTab="0"/>
  </bookViews>
  <sheets>
    <sheet name="El Corte Ingés" sheetId="1" r:id="rId1"/>
    <sheet name="Balance de situación" sheetId="2" r:id="rId2"/>
    <sheet name="Cuenta de Pérdidas y Ganan" sheetId="3" r:id="rId3"/>
    <sheet name="Ratios" sheetId="4" r:id="rId4"/>
    <sheet name="Plan 1990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<sst xmlns="http://schemas.openxmlformats.org/spreadsheetml/2006/main" count="540" uniqueCount="205">
  <si>
    <t>EL CORTE INGLES SA</t>
  </si>
  <si>
    <t>Registro local/Consolidados</t>
  </si>
  <si>
    <t>28/02/2007</t>
  </si>
  <si>
    <t>29/02/2008</t>
  </si>
  <si>
    <t>12 meses</t>
  </si>
  <si>
    <t>Activos</t>
  </si>
  <si>
    <t>Pasivos y Patrimonio</t>
  </si>
  <si>
    <t>n.d.</t>
  </si>
  <si>
    <t xml:space="preserve">   Otros gastos de explotación</t>
  </si>
  <si>
    <t>VENTAS NETAS</t>
  </si>
  <si>
    <t>BENEFICIO NETO</t>
  </si>
  <si>
    <t>BENEFICIO NETO/VENTAS NETAS</t>
  </si>
  <si>
    <t>CAJA</t>
  </si>
  <si>
    <t>NOF (NECESIDADES OPERATIVAS DE FONDOS)</t>
  </si>
  <si>
    <t>INMOVILIZADO Y ACTIVO A LARGO</t>
  </si>
  <si>
    <t>ACCIONES PROPIAS</t>
  </si>
  <si>
    <t>DEUDA FINANCIERA</t>
  </si>
  <si>
    <t>OTROS PASIVOS A LARGO</t>
  </si>
  <si>
    <t>RECURSOS PROPIOS</t>
  </si>
  <si>
    <t>CRECIMIENTO ANUAL:</t>
  </si>
  <si>
    <t>TABLA 1: PRINCIPALES DATOS CONTABLES DE LA EMPRESA</t>
  </si>
  <si>
    <t>(Millones de €)</t>
  </si>
  <si>
    <t>ROA=Beneficio antes de intereses/activo neto)</t>
  </si>
  <si>
    <t>Dividendo / Beneficio</t>
  </si>
  <si>
    <t>mil EUR</t>
  </si>
  <si>
    <t>Aprobado</t>
  </si>
  <si>
    <t>Cuentas No Consolidadas</t>
  </si>
  <si>
    <t>28/02/2000</t>
  </si>
  <si>
    <t>28/02/2001</t>
  </si>
  <si>
    <t>28/02/2002</t>
  </si>
  <si>
    <t>28/02/2003</t>
  </si>
  <si>
    <t>28/02/2004</t>
  </si>
  <si>
    <t>28/02/2005</t>
  </si>
  <si>
    <t>28/02/2006</t>
  </si>
  <si>
    <t>Normal</t>
  </si>
  <si>
    <t>Normal PGC 2007</t>
  </si>
  <si>
    <t>Aument RP - Bfo</t>
  </si>
  <si>
    <t>28/02/2014
mll EUR</t>
  </si>
  <si>
    <t>Número empleados</t>
  </si>
  <si>
    <t>Valor empresarial</t>
  </si>
  <si>
    <t>Activo corriente neto</t>
  </si>
  <si>
    <t>Capital de explotación</t>
  </si>
  <si>
    <t>Memo líneas</t>
  </si>
  <si>
    <t>TOTAL PASIVO</t>
  </si>
  <si>
    <t>Otros pasivos circulantes</t>
  </si>
  <si>
    <t>Acreedores</t>
  </si>
  <si>
    <t>Préstamos</t>
  </si>
  <si>
    <t>Deudas a corto plazo</t>
  </si>
  <si>
    <t>Provisiones</t>
  </si>
  <si>
    <t>Otros pasivos no corrientes</t>
  </si>
  <si>
    <t>Deuda a largo plazo</t>
  </si>
  <si>
    <t>Pasivos no corrientes</t>
  </si>
  <si>
    <t>Otros accionistas de fondos</t>
  </si>
  <si>
    <t>Capital</t>
  </si>
  <si>
    <t>Fondos de los accionistas</t>
  </si>
  <si>
    <t>ACTIVOS TOTALES</t>
  </si>
  <si>
    <t>Efectivo y equivalentes de efectivo</t>
  </si>
  <si>
    <t>Otros activos corrientes</t>
  </si>
  <si>
    <t>Deudores</t>
  </si>
  <si>
    <t>Valores</t>
  </si>
  <si>
    <t>Activo circulante</t>
  </si>
  <si>
    <t>Otros activos fijos</t>
  </si>
  <si>
    <t>Inmovilizado material</t>
  </si>
  <si>
    <t>Inmovilizado inmaterial</t>
  </si>
  <si>
    <t>Activos fijos</t>
  </si>
  <si>
    <t>12 meses
IFRS</t>
  </si>
  <si>
    <t>12 meses
Local GAAP</t>
  </si>
  <si>
    <t>28/02/2013
mll EUR</t>
  </si>
  <si>
    <t>29/02/2012
mll EUR</t>
  </si>
  <si>
    <t>28/02/2011
mll EUR</t>
  </si>
  <si>
    <t>28/02/2010
mll EUR</t>
  </si>
  <si>
    <t>28/02/2009
mll EUR</t>
  </si>
  <si>
    <t>29/02/2008
mll EUR</t>
  </si>
  <si>
    <t>28/02/2007
mll EUR</t>
  </si>
  <si>
    <t>28/02/2006
mll EUR</t>
  </si>
  <si>
    <t>28/02/2005
mll EUR</t>
  </si>
  <si>
    <t>Balance de situación</t>
  </si>
  <si>
    <t>EBITDA</t>
  </si>
  <si>
    <t>Valor añadido</t>
  </si>
  <si>
    <t>Flujo de caja</t>
  </si>
  <si>
    <t>Gastos de Investigación y Desarrollo</t>
  </si>
  <si>
    <t>Intereses pagados</t>
  </si>
  <si>
    <t>Depreciación y Amortización</t>
  </si>
  <si>
    <t>Costes de los empleados</t>
  </si>
  <si>
    <t>Coste material</t>
  </si>
  <si>
    <t>Ingresos de exportación</t>
  </si>
  <si>
    <t>P/G por periodo [=ingresos netos]</t>
  </si>
  <si>
    <t>Extr. y otros P&amp;G</t>
  </si>
  <si>
    <t>Extr. y otros gastos</t>
  </si>
  <si>
    <t>Extr. y otros ingresos</t>
  </si>
  <si>
    <t>Resultado actividades ordinarias</t>
  </si>
  <si>
    <t>Impuestos</t>
  </si>
  <si>
    <t>Result. ordinarios antes impuestos</t>
  </si>
  <si>
    <t>P&amp;G Financieras</t>
  </si>
  <si>
    <t>Gastos financieros</t>
  </si>
  <si>
    <t>Ingresos financieros</t>
  </si>
  <si>
    <t>P/G operacionales  [=EBIT]</t>
  </si>
  <si>
    <t>Otros gastos de explotación</t>
  </si>
  <si>
    <t>Beneficio bruto</t>
  </si>
  <si>
    <t>Costes de los bienes vendidos</t>
  </si>
  <si>
    <t>Venta</t>
  </si>
  <si>
    <t>Ingresos operacionales (volumen de negocio)</t>
  </si>
  <si>
    <t>Cuenta de Pérdidas y Ganancias</t>
  </si>
  <si>
    <t>Total de activos por empleado (th)</t>
  </si>
  <si>
    <t>Capital de trabajo por empleado (th)</t>
  </si>
  <si>
    <t>Recursos propios por empleado (th)</t>
  </si>
  <si>
    <t>Coste medio de los empleados (th)</t>
  </si>
  <si>
    <t>Costes de los trabajadores / Ingresos de explotación (%)</t>
  </si>
  <si>
    <t>Ingresos de explotación por empleado (mil)</t>
  </si>
  <si>
    <t>Beneficio por empleado (th)</t>
  </si>
  <si>
    <t>Ratios por empleado</t>
  </si>
  <si>
    <t>Engranaje (%)</t>
  </si>
  <si>
    <t>n.s.</t>
  </si>
  <si>
    <t>Solvency ratio (Liability based) (%)</t>
  </si>
  <si>
    <t>Coeficiente de solvencia (%)</t>
  </si>
  <si>
    <t>Ratio de liquidez de accionistas (x)</t>
  </si>
  <si>
    <t>Ratio de liquidez (x)</t>
  </si>
  <si>
    <t>Ratio actual (x)</t>
  </si>
  <si>
    <t>Ratios estructurales</t>
  </si>
  <si>
    <t>Gastos I&amp;D / Ingresos explotación (%)</t>
  </si>
  <si>
    <t>Ingresos de exportación / Ingresos explotación (%)</t>
  </si>
  <si>
    <t>Período de crédito (días)</t>
  </si>
  <si>
    <t>Período de cobro (días)</t>
  </si>
  <si>
    <t>Rotación de las existencias (x)</t>
  </si>
  <si>
    <t>Intereses de cobertura (x)</t>
  </si>
  <si>
    <t>Rotación de activos netos (x)</t>
  </si>
  <si>
    <t>Ratios de explotación</t>
  </si>
  <si>
    <t>Cap. Bursatil / Cash Flow operaciones (x)</t>
  </si>
  <si>
    <t>Valor empresa / EBITDA (x)</t>
  </si>
  <si>
    <t>Flujo de caja / Ingresos de explotación (%)</t>
  </si>
  <si>
    <t>EBIT margen (%)</t>
  </si>
  <si>
    <t>Margen de EBITDA (%)</t>
  </si>
  <si>
    <t>Margen bruto (%)</t>
  </si>
  <si>
    <t>Margen de beneficio (%)</t>
  </si>
  <si>
    <t>ROA - base: resultado (%)</t>
  </si>
  <si>
    <t>ROCE - base: resultado (%)</t>
  </si>
  <si>
    <t>ROE - base: resultados (%)</t>
  </si>
  <si>
    <t>ROA - base: result. antes impuestos (%)</t>
  </si>
  <si>
    <t>ROCE - base: result. antes impuestos (%)</t>
  </si>
  <si>
    <t>ROE - base: result. antes impuestos (%)</t>
  </si>
  <si>
    <t>Ratios de Rentabilidad</t>
  </si>
  <si>
    <t>Ratios</t>
  </si>
  <si>
    <t xml:space="preserve"> Activo</t>
  </si>
  <si>
    <t xml:space="preserve">  A. Accionistas por desembolsos no exigidos</t>
  </si>
  <si>
    <t xml:space="preserve">  B. Inmovilizado</t>
  </si>
  <si>
    <t xml:space="preserve">   Gastos de establecimiento</t>
  </si>
  <si>
    <t xml:space="preserve">   Inmovilizado inmaterial</t>
  </si>
  <si>
    <t xml:space="preserve">   Inmovilizado material</t>
  </si>
  <si>
    <t xml:space="preserve">   Inmovilizado financiero</t>
  </si>
  <si>
    <t xml:space="preserve">   Acciones propias a L. P.</t>
  </si>
  <si>
    <t xml:space="preserve">   Deudores por  oper. de tráfico a L/P</t>
  </si>
  <si>
    <t xml:space="preserve">  C. Gastos a distribuir en varios ejercicios</t>
  </si>
  <si>
    <t xml:space="preserve">  D. Activo Circulante</t>
  </si>
  <si>
    <t xml:space="preserve">   Accionistas por desembolsos exigidos</t>
  </si>
  <si>
    <t xml:space="preserve">   Existencias</t>
  </si>
  <si>
    <t xml:space="preserve">   Deudores</t>
  </si>
  <si>
    <t xml:space="preserve">   Inversiones financieras temporales</t>
  </si>
  <si>
    <t xml:space="preserve">   Acciones propias a C. P.</t>
  </si>
  <si>
    <t xml:space="preserve">   Tesorería</t>
  </si>
  <si>
    <t xml:space="preserve">   Ajustes por periodificación</t>
  </si>
  <si>
    <t xml:space="preserve">  Total Activo</t>
  </si>
  <si>
    <t xml:space="preserve"> Pasivo</t>
  </si>
  <si>
    <t xml:space="preserve">  A. Fondos propios</t>
  </si>
  <si>
    <t xml:space="preserve">   Capital suscrito</t>
  </si>
  <si>
    <t xml:space="preserve">   Prima de emision</t>
  </si>
  <si>
    <t xml:space="preserve">   Reservas y resultados ejerc. anterior.</t>
  </si>
  <si>
    <t xml:space="preserve">   Resultado (Pérdidas y Ganancias)</t>
  </si>
  <si>
    <t xml:space="preserve">   Divid. a cuenta entregado en el ejerc.</t>
  </si>
  <si>
    <t xml:space="preserve">   Acciones propias para red. de cap.</t>
  </si>
  <si>
    <t xml:space="preserve">  B. Ingresos a distribuir en varios ejercicios</t>
  </si>
  <si>
    <t xml:space="preserve">  C. Provisiones para riesgos y gastos</t>
  </si>
  <si>
    <t xml:space="preserve">  D. Acreedores a L. P.</t>
  </si>
  <si>
    <t xml:space="preserve">  E. Acreedores a C. P.</t>
  </si>
  <si>
    <t xml:space="preserve">   Deudas financieras</t>
  </si>
  <si>
    <t xml:space="preserve">   Acreedores comerciales</t>
  </si>
  <si>
    <t xml:space="preserve">   Otras deudas no comerciales</t>
  </si>
  <si>
    <t xml:space="preserve">  F. Provisiones para riesgos y gastos a C/P</t>
  </si>
  <si>
    <t xml:space="preserve">  Total Pasivo y Fondos Propios</t>
  </si>
  <si>
    <t xml:space="preserve"> Cuentas de pérdidas y ganancias</t>
  </si>
  <si>
    <t xml:space="preserve">  Gastos explotación</t>
  </si>
  <si>
    <t xml:space="preserve">   Consumos de explotación</t>
  </si>
  <si>
    <t xml:space="preserve">   Gastos de personal</t>
  </si>
  <si>
    <t xml:space="preserve">   Dotaciones para amortiz. de inmovil.</t>
  </si>
  <si>
    <t xml:space="preserve">   Var. provis. tráfico y perd. créditos incob.</t>
  </si>
  <si>
    <t xml:space="preserve">  Ingresos explotación</t>
  </si>
  <si>
    <t xml:space="preserve">   Importe neto de Cifra de Ventas</t>
  </si>
  <si>
    <t xml:space="preserve">   Otros ingresos de explotación</t>
  </si>
  <si>
    <t xml:space="preserve">  Resultado Explotación</t>
  </si>
  <si>
    <t xml:space="preserve">  Gastos financieros</t>
  </si>
  <si>
    <t xml:space="preserve">   Gastos financieros y gastos asimilados</t>
  </si>
  <si>
    <t xml:space="preserve">   Var. prov. de inversiones financieras</t>
  </si>
  <si>
    <t xml:space="preserve">   Diferencia negativa de cambio</t>
  </si>
  <si>
    <t xml:space="preserve">  Ingresos financieros</t>
  </si>
  <si>
    <t xml:space="preserve">   Diferencia positiva de cambio</t>
  </si>
  <si>
    <t xml:space="preserve">  Resultado financiero</t>
  </si>
  <si>
    <t xml:space="preserve">  Resultado Actividades Ordinarias</t>
  </si>
  <si>
    <t xml:space="preserve">   Gastos extraordinarios</t>
  </si>
  <si>
    <t xml:space="preserve">   Ingresos extraordinarios</t>
  </si>
  <si>
    <t xml:space="preserve">  Resultados actividades extraordinarias</t>
  </si>
  <si>
    <t xml:space="preserve">  Resultados antes de Impuestos</t>
  </si>
  <si>
    <t xml:space="preserve">  Impuestos sobre sociedades</t>
  </si>
  <si>
    <t xml:space="preserve">  Otros impuestos</t>
  </si>
  <si>
    <t xml:space="preserve">  Resultado del Ejercicio</t>
  </si>
  <si>
    <t>Cuentas resumidas</t>
  </si>
  <si>
    <t>Empleados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</si>
</sst>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###,##0.00"/>
  </numFmts>
  <fonts count="5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.5"/>
      <color indexed="63"/>
      <name val="Verdana"/>
      <family val="0"/>
    </font>
    <font>
      <sz val="8.5"/>
      <color indexed="8"/>
      <name val="Verdana"/>
      <family val="0"/>
    </font>
    <font>
      <b/>
      <sz val="8.5"/>
      <color indexed="63"/>
      <name val="Verdana"/>
      <family val="0"/>
    </font>
    <font>
      <sz val="8.5"/>
      <color indexed="56"/>
      <name val="Verdana"/>
      <family val="0"/>
    </font>
    <font>
      <b/>
      <sz val="10.5"/>
      <color indexed="5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333333"/>
      <name val="Verdana"/>
      <family val="2"/>
    </font>
    <font>
      <sz val="8.5"/>
      <color rgb="FF000000"/>
      <name val="Verdana"/>
      <family val="2"/>
    </font>
    <font>
      <b/>
      <sz val="10.5"/>
      <color rgb="FF003366"/>
      <name val="Verdana"/>
      <family val="2"/>
    </font>
    <font>
      <b/>
      <sz val="8.5"/>
      <color rgb="FF003366"/>
      <name val="Verdana"/>
      <family val="2"/>
    </font>
    <font>
      <b/>
      <sz val="8.5"/>
      <color rgb="FF333333"/>
      <name val="Verdana"/>
      <family val="2"/>
    </font>
    <font>
      <sz val="8.5"/>
      <color rgb="FF003366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CBEA"/>
        <bgColor indexed="64"/>
      </patternFill>
    </fill>
    <fill>
      <patternFill patternType="solid">
        <fgColor rgb="FFD1D6D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rgb="FFCCCCCC"/>
      </bottom>
    </border>
    <border>
      <left style="thin">
        <color indexed="9"/>
      </left>
      <right>
        <color indexed="8"/>
      </right>
      <top>
        <color indexed="8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rgb="FF858585"/>
      </top>
      <bottom style="thin">
        <color rgb="FF85858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3" fillId="34" borderId="10" xfId="0" applyFont="1" applyFill="1" applyBorder="1" applyAlignment="1">
      <alignment horizontal="right" vertical="top" wrapText="1"/>
    </xf>
    <xf numFmtId="0" fontId="53" fillId="34" borderId="0" xfId="0" applyFont="1" applyFill="1" applyAlignment="1">
      <alignment horizontal="right" vertical="top" wrapText="1"/>
    </xf>
    <xf numFmtId="0" fontId="54" fillId="27" borderId="0" xfId="0" applyFont="1" applyFill="1" applyAlignment="1">
      <alignment horizontal="right" vertical="top" wrapText="1"/>
    </xf>
    <xf numFmtId="0" fontId="54" fillId="27" borderId="10" xfId="0" applyFont="1" applyFill="1" applyBorder="1" applyAlignment="1">
      <alignment horizontal="right" vertical="top" wrapText="1"/>
    </xf>
    <xf numFmtId="0" fontId="0" fillId="33" borderId="11" xfId="0" applyFill="1" applyBorder="1" applyAlignment="1">
      <alignment/>
    </xf>
    <xf numFmtId="3" fontId="9" fillId="33" borderId="11" xfId="0" applyNumberFormat="1" applyFont="1" applyFill="1" applyBorder="1" applyAlignment="1">
      <alignment horizontal="right" vertical="top"/>
    </xf>
    <xf numFmtId="0" fontId="10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right" vertical="top" wrapText="1"/>
    </xf>
    <xf numFmtId="164" fontId="9" fillId="33" borderId="11" xfId="0" applyNumberFormat="1" applyFont="1" applyFill="1" applyBorder="1" applyAlignment="1">
      <alignment horizontal="right" vertical="top"/>
    </xf>
    <xf numFmtId="0" fontId="0" fillId="35" borderId="11" xfId="0" applyFill="1" applyBorder="1" applyAlignment="1">
      <alignment/>
    </xf>
    <xf numFmtId="0" fontId="11" fillId="35" borderId="11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right" vertical="top" wrapText="1"/>
    </xf>
    <xf numFmtId="0" fontId="12" fillId="35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horizontal="right" vertical="top"/>
    </xf>
    <xf numFmtId="170" fontId="9" fillId="33" borderId="11" xfId="0" applyNumberFormat="1" applyFont="1" applyFill="1" applyBorder="1" applyAlignment="1">
      <alignment horizontal="right" vertical="top"/>
    </xf>
    <xf numFmtId="0" fontId="0" fillId="0" borderId="0" xfId="57">
      <alignment/>
      <protection/>
    </xf>
    <xf numFmtId="0" fontId="0" fillId="0" borderId="12" xfId="57" applyBorder="1">
      <alignment/>
      <protection/>
    </xf>
    <xf numFmtId="10" fontId="0" fillId="0" borderId="12" xfId="57" applyNumberFormat="1" applyBorder="1">
      <alignment/>
      <protection/>
    </xf>
    <xf numFmtId="0" fontId="5" fillId="0" borderId="12" xfId="57" applyFont="1" applyFill="1" applyBorder="1">
      <alignment/>
      <protection/>
    </xf>
    <xf numFmtId="0" fontId="4" fillId="0" borderId="12" xfId="57" applyFont="1" applyBorder="1">
      <alignment/>
      <protection/>
    </xf>
    <xf numFmtId="0" fontId="5" fillId="0" borderId="12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7" fillId="0" borderId="0" xfId="57" applyFont="1">
      <alignment/>
      <protection/>
    </xf>
    <xf numFmtId="3" fontId="8" fillId="0" borderId="0" xfId="57" applyNumberFormat="1" applyFont="1">
      <alignment/>
      <protection/>
    </xf>
    <xf numFmtId="3" fontId="7" fillId="0" borderId="0" xfId="57" applyNumberFormat="1" applyFont="1">
      <alignment/>
      <protection/>
    </xf>
    <xf numFmtId="0" fontId="6" fillId="0" borderId="13" xfId="57" applyFont="1" applyFill="1" applyBorder="1">
      <alignment/>
      <protection/>
    </xf>
    <xf numFmtId="3" fontId="4" fillId="0" borderId="12" xfId="57" applyNumberFormat="1" applyFont="1" applyBorder="1">
      <alignment/>
      <protection/>
    </xf>
    <xf numFmtId="169" fontId="4" fillId="0" borderId="12" xfId="57" applyNumberFormat="1" applyFont="1" applyBorder="1">
      <alignment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5" fillId="0" borderId="0" xfId="57" applyFont="1">
      <alignment/>
      <protection/>
    </xf>
    <xf numFmtId="0" fontId="13" fillId="33" borderId="17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3" borderId="17" xfId="0" applyFill="1" applyBorder="1" applyAlignment="1">
      <alignment/>
    </xf>
    <xf numFmtId="164" fontId="53" fillId="34" borderId="10" xfId="0" applyNumberFormat="1" applyFon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0" fontId="55" fillId="34" borderId="0" xfId="0" applyFont="1" applyFill="1" applyAlignment="1">
      <alignment horizontal="left" vertical="center" wrapText="1"/>
    </xf>
    <xf numFmtId="0" fontId="56" fillId="37" borderId="18" xfId="0" applyFont="1" applyFill="1" applyBorder="1" applyAlignment="1">
      <alignment horizontal="left" vertical="top"/>
    </xf>
    <xf numFmtId="0" fontId="0" fillId="34" borderId="18" xfId="0" applyFill="1" applyBorder="1" applyAlignment="1">
      <alignment/>
    </xf>
    <xf numFmtId="0" fontId="54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right" vertical="top" wrapText="1"/>
    </xf>
    <xf numFmtId="0" fontId="57" fillId="34" borderId="10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0" fontId="57" fillId="38" borderId="10" xfId="0" applyFont="1" applyFill="1" applyBorder="1" applyAlignment="1">
      <alignment horizontal="left" vertical="top" wrapText="1"/>
    </xf>
    <xf numFmtId="0" fontId="53" fillId="34" borderId="0" xfId="0" applyFont="1" applyFill="1" applyAlignment="1">
      <alignment horizontal="right" vertical="top" wrapText="1"/>
    </xf>
    <xf numFmtId="0" fontId="54" fillId="27" borderId="0" xfId="0" applyFont="1" applyFill="1" applyAlignment="1">
      <alignment horizontal="right" vertical="top" wrapText="1"/>
    </xf>
    <xf numFmtId="0" fontId="0" fillId="27" borderId="0" xfId="0" applyFill="1" applyAlignment="1">
      <alignment/>
    </xf>
    <xf numFmtId="0" fontId="54" fillId="27" borderId="10" xfId="0" applyFont="1" applyFill="1" applyBorder="1" applyAlignment="1">
      <alignment horizontal="right" vertical="top" wrapText="1"/>
    </xf>
    <xf numFmtId="0" fontId="58" fillId="27" borderId="0" xfId="0" applyFont="1" applyFill="1" applyAlignment="1">
      <alignment horizontal="left" vertical="top" wrapText="1"/>
    </xf>
    <xf numFmtId="3" fontId="5" fillId="0" borderId="12" xfId="57" applyNumberFormat="1" applyFont="1" applyBorder="1">
      <alignment/>
      <protection/>
    </xf>
    <xf numFmtId="169" fontId="5" fillId="0" borderId="12" xfId="57" applyNumberFormat="1" applyFont="1" applyBorder="1">
      <alignment/>
      <protection/>
    </xf>
    <xf numFmtId="0" fontId="1" fillId="0" borderId="0" xfId="57" applyFont="1">
      <alignment/>
      <protection/>
    </xf>
    <xf numFmtId="3" fontId="4" fillId="0" borderId="0" xfId="57" applyNumberFormat="1" applyFont="1">
      <alignment/>
      <protection/>
    </xf>
    <xf numFmtId="169" fontId="0" fillId="0" borderId="12" xfId="57" applyNumberForma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5858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B2CB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rtiz\AppData\Local\Microsoft\Windows\Temporary%20Internet%20Files\Content.Outlook\SQ1G3KQU\TabFigCap16CorteIngl&#233;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Ratios"/>
    </sheetNames>
    <sheetDataSet>
      <sheetData sheetId="0">
        <row r="24">
          <cell r="C24">
            <v>3534.2709999999997</v>
          </cell>
          <cell r="G24">
            <v>3588.852</v>
          </cell>
          <cell r="J24">
            <v>5313.65</v>
          </cell>
          <cell r="N24">
            <v>4997.303</v>
          </cell>
          <cell r="Q24">
            <v>4892.655</v>
          </cell>
          <cell r="W24">
            <v>4880.66</v>
          </cell>
          <cell r="Z24">
            <v>4652.938</v>
          </cell>
        </row>
        <row r="42">
          <cell r="C42">
            <v>4312.59</v>
          </cell>
          <cell r="G42">
            <v>4831.672</v>
          </cell>
          <cell r="J42">
            <v>6412.505999999999</v>
          </cell>
          <cell r="N42">
            <v>5105.571</v>
          </cell>
          <cell r="Q42">
            <v>5742.717</v>
          </cell>
          <cell r="W42">
            <v>6072.687</v>
          </cell>
          <cell r="Z42">
            <v>6078.561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32"/>
  <sheetViews>
    <sheetView tabSelected="1" zoomScalePageLayoutView="0" workbookViewId="0" topLeftCell="C1">
      <selection activeCell="G8" sqref="G8"/>
    </sheetView>
  </sheetViews>
  <sheetFormatPr defaultColWidth="9.140625" defaultRowHeight="12.75"/>
  <cols>
    <col min="1" max="2" width="3.28125" style="20" customWidth="1"/>
    <col min="3" max="3" width="38.28125" style="20" bestFit="1" customWidth="1"/>
    <col min="4" max="17" width="7.421875" style="20" customWidth="1"/>
    <col min="18" max="16384" width="9.140625" style="20" customWidth="1"/>
  </cols>
  <sheetData>
    <row r="3" ht="12.75">
      <c r="C3" s="36" t="s">
        <v>20</v>
      </c>
    </row>
    <row r="4" ht="12.75">
      <c r="C4" s="36" t="s">
        <v>21</v>
      </c>
    </row>
    <row r="7" spans="3:17" ht="12.75">
      <c r="C7" s="35"/>
      <c r="D7" s="34">
        <v>2001</v>
      </c>
      <c r="E7" s="34">
        <v>2002</v>
      </c>
      <c r="F7" s="34">
        <v>2003</v>
      </c>
      <c r="G7" s="34">
        <v>2004</v>
      </c>
      <c r="H7" s="34">
        <v>2005</v>
      </c>
      <c r="I7" s="34">
        <v>2006</v>
      </c>
      <c r="J7" s="34">
        <v>2007</v>
      </c>
      <c r="K7" s="34">
        <v>2008</v>
      </c>
      <c r="L7" s="34">
        <v>2009</v>
      </c>
      <c r="M7" s="34">
        <v>2010</v>
      </c>
      <c r="N7" s="34">
        <v>2011</v>
      </c>
      <c r="O7" s="34">
        <v>2012</v>
      </c>
      <c r="P7" s="34">
        <v>2013</v>
      </c>
      <c r="Q7" s="34">
        <v>2014</v>
      </c>
    </row>
    <row r="8" spans="3:17" ht="12.75">
      <c r="C8" s="33" t="s">
        <v>9</v>
      </c>
      <c r="D8" s="31">
        <v>10450</v>
      </c>
      <c r="E8" s="31">
        <v>11447</v>
      </c>
      <c r="F8" s="31">
        <v>12587</v>
      </c>
      <c r="G8" s="31">
        <v>13644</v>
      </c>
      <c r="H8" s="31">
        <v>14608</v>
      </c>
      <c r="I8" s="31">
        <v>15855</v>
      </c>
      <c r="J8" s="31">
        <v>17093</v>
      </c>
      <c r="K8" s="55">
        <v>17898</v>
      </c>
      <c r="L8" s="31">
        <v>17363</v>
      </c>
      <c r="M8" s="31">
        <v>16356</v>
      </c>
      <c r="N8" s="31">
        <v>16413</v>
      </c>
      <c r="O8" s="31">
        <v>15778</v>
      </c>
      <c r="P8" s="31">
        <v>14552</v>
      </c>
      <c r="Q8" s="31">
        <v>14292</v>
      </c>
    </row>
    <row r="9" spans="3:17" ht="12.75">
      <c r="C9" s="25" t="s">
        <v>10</v>
      </c>
      <c r="D9" s="24">
        <v>434</v>
      </c>
      <c r="E9" s="24">
        <v>482</v>
      </c>
      <c r="F9" s="24">
        <v>533</v>
      </c>
      <c r="G9" s="24">
        <v>576</v>
      </c>
      <c r="H9" s="24">
        <v>611</v>
      </c>
      <c r="I9" s="24">
        <v>653</v>
      </c>
      <c r="J9" s="24">
        <v>712</v>
      </c>
      <c r="K9" s="25">
        <v>717</v>
      </c>
      <c r="L9" s="24">
        <v>382</v>
      </c>
      <c r="M9" s="24">
        <v>169</v>
      </c>
      <c r="N9" s="24">
        <v>319</v>
      </c>
      <c r="O9" s="24">
        <v>210</v>
      </c>
      <c r="P9" s="24">
        <v>164</v>
      </c>
      <c r="Q9" s="24">
        <v>174</v>
      </c>
    </row>
    <row r="10" spans="3:17" s="57" customFormat="1" ht="12.75">
      <c r="C10" s="25" t="s">
        <v>11</v>
      </c>
      <c r="D10" s="56">
        <f aca="true" t="shared" si="0" ref="D10:Q10">D9/D8</f>
        <v>0.0415311004784689</v>
      </c>
      <c r="E10" s="56">
        <f t="shared" si="0"/>
        <v>0.04210710229754521</v>
      </c>
      <c r="F10" s="56">
        <f t="shared" si="0"/>
        <v>0.04234527687296417</v>
      </c>
      <c r="G10" s="56">
        <f t="shared" si="0"/>
        <v>0.04221635883905013</v>
      </c>
      <c r="H10" s="56">
        <f t="shared" si="0"/>
        <v>0.041826396495071194</v>
      </c>
      <c r="I10" s="56">
        <f t="shared" si="0"/>
        <v>0.041185745821507413</v>
      </c>
      <c r="J10" s="56">
        <f t="shared" si="0"/>
        <v>0.04165447844146727</v>
      </c>
      <c r="K10" s="56">
        <f t="shared" si="0"/>
        <v>0.04006034193764666</v>
      </c>
      <c r="L10" s="56">
        <f t="shared" si="0"/>
        <v>0.022000806312273226</v>
      </c>
      <c r="M10" s="56">
        <f t="shared" si="0"/>
        <v>0.010332599657618</v>
      </c>
      <c r="N10" s="56">
        <f t="shared" si="0"/>
        <v>0.019435813075001522</v>
      </c>
      <c r="O10" s="56">
        <f t="shared" si="0"/>
        <v>0.013309671694764862</v>
      </c>
      <c r="P10" s="56">
        <f t="shared" si="0"/>
        <v>0.011269928532160528</v>
      </c>
      <c r="Q10" s="56">
        <f t="shared" si="0"/>
        <v>0.012174643157010915</v>
      </c>
    </row>
    <row r="11" spans="3:17" ht="12.75">
      <c r="C11" s="2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3:17" ht="12.75">
      <c r="C12" s="25" t="s">
        <v>12</v>
      </c>
      <c r="D12" s="24">
        <v>222</v>
      </c>
      <c r="E12" s="24">
        <v>132</v>
      </c>
      <c r="F12" s="24">
        <v>111</v>
      </c>
      <c r="G12" s="24">
        <v>227</v>
      </c>
      <c r="H12" s="24">
        <v>305</v>
      </c>
      <c r="I12" s="24">
        <v>205</v>
      </c>
      <c r="J12" s="24">
        <v>203</v>
      </c>
      <c r="K12" s="24">
        <v>276</v>
      </c>
      <c r="L12" s="24">
        <v>262</v>
      </c>
      <c r="M12" s="24">
        <v>178</v>
      </c>
      <c r="N12" s="24">
        <v>212</v>
      </c>
      <c r="O12" s="24">
        <v>108</v>
      </c>
      <c r="P12" s="24">
        <v>192</v>
      </c>
      <c r="Q12" s="24">
        <v>106</v>
      </c>
    </row>
    <row r="13" spans="3:17" ht="12.75">
      <c r="C13" s="25" t="s">
        <v>13</v>
      </c>
      <c r="D13" s="31">
        <v>-153</v>
      </c>
      <c r="E13" s="31">
        <v>-187</v>
      </c>
      <c r="F13" s="31">
        <v>-421</v>
      </c>
      <c r="G13" s="31">
        <v>-535</v>
      </c>
      <c r="H13" s="31">
        <v>-746</v>
      </c>
      <c r="I13" s="31">
        <v>-799</v>
      </c>
      <c r="J13" s="31">
        <v>-790</v>
      </c>
      <c r="K13" s="31">
        <f>'[1]Balances'!C24-'[1]Balances'!C42</f>
        <v>-778.3190000000004</v>
      </c>
      <c r="L13" s="31">
        <f>'[1]Balances'!G24-'[1]Balances'!G42</f>
        <v>-1242.8199999999997</v>
      </c>
      <c r="M13" s="31">
        <f>'[1]Balances'!J24-'[1]Balances'!J42</f>
        <v>-1098.8559999999998</v>
      </c>
      <c r="N13" s="31">
        <f>'[1]Balances'!N24-'[1]Balances'!N42</f>
        <v>-108.26800000000003</v>
      </c>
      <c r="O13" s="31">
        <f>'[1]Balances'!Q24-'[1]Balances'!Q42</f>
        <v>-850.0619999999999</v>
      </c>
      <c r="P13" s="31">
        <f>'[1]Balances'!W24-'[1]Balances'!W42</f>
        <v>-1192.027</v>
      </c>
      <c r="Q13" s="31">
        <f>'[1]Balances'!Z24-'[1]Balances'!Z42</f>
        <v>-1425.6229999999996</v>
      </c>
    </row>
    <row r="14" spans="3:17" ht="12.75">
      <c r="C14" s="25" t="s">
        <v>14</v>
      </c>
      <c r="D14" s="31">
        <v>4651</v>
      </c>
      <c r="E14" s="31">
        <v>5705</v>
      </c>
      <c r="F14" s="31">
        <v>6515</v>
      </c>
      <c r="G14" s="31">
        <v>7156</v>
      </c>
      <c r="H14" s="31">
        <v>7799</v>
      </c>
      <c r="I14" s="31">
        <v>8616</v>
      </c>
      <c r="J14" s="31">
        <v>9786</v>
      </c>
      <c r="K14" s="31">
        <v>9900</v>
      </c>
      <c r="L14" s="31">
        <v>11008</v>
      </c>
      <c r="M14" s="31">
        <v>12274</v>
      </c>
      <c r="N14" s="31">
        <v>12731</v>
      </c>
      <c r="O14" s="31">
        <v>13060</v>
      </c>
      <c r="P14" s="31">
        <v>13325</v>
      </c>
      <c r="Q14" s="31">
        <v>13451</v>
      </c>
    </row>
    <row r="15" spans="3:17" ht="12.75">
      <c r="C15" s="25" t="s">
        <v>15</v>
      </c>
      <c r="D15" s="31">
        <v>15</v>
      </c>
      <c r="E15" s="31">
        <v>15</v>
      </c>
      <c r="F15" s="31">
        <v>18</v>
      </c>
      <c r="G15" s="31">
        <v>32</v>
      </c>
      <c r="H15" s="31">
        <v>41</v>
      </c>
      <c r="I15" s="31">
        <v>56</v>
      </c>
      <c r="J15" s="31">
        <v>73</v>
      </c>
      <c r="K15" s="31">
        <v>460</v>
      </c>
      <c r="L15" s="31">
        <v>473</v>
      </c>
      <c r="M15" s="31">
        <v>487</v>
      </c>
      <c r="N15" s="31">
        <v>487</v>
      </c>
      <c r="O15" s="31">
        <v>487</v>
      </c>
      <c r="P15" s="31">
        <v>487</v>
      </c>
      <c r="Q15" s="31">
        <v>487</v>
      </c>
    </row>
    <row r="16" spans="3:17" ht="12.75">
      <c r="C16" s="25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3:17" ht="12.75">
      <c r="C17" s="25" t="s">
        <v>16</v>
      </c>
      <c r="D17" s="31">
        <v>796</v>
      </c>
      <c r="E17" s="31">
        <v>1267</v>
      </c>
      <c r="F17" s="31">
        <v>1331</v>
      </c>
      <c r="G17" s="31">
        <v>1225</v>
      </c>
      <c r="H17" s="31">
        <v>1208</v>
      </c>
      <c r="I17" s="31">
        <v>1323</v>
      </c>
      <c r="J17" s="31">
        <v>1965</v>
      </c>
      <c r="K17" s="31">
        <v>1897</v>
      </c>
      <c r="L17" s="31">
        <v>1910</v>
      </c>
      <c r="M17" s="31">
        <v>2717</v>
      </c>
      <c r="N17" s="31">
        <v>3953</v>
      </c>
      <c r="O17" s="31">
        <v>3357</v>
      </c>
      <c r="P17" s="31">
        <v>3736</v>
      </c>
      <c r="Q17" s="31">
        <v>3543</v>
      </c>
    </row>
    <row r="18" spans="3:17" ht="12.75">
      <c r="C18" s="25" t="s">
        <v>17</v>
      </c>
      <c r="D18" s="31">
        <v>1</v>
      </c>
      <c r="E18" s="31">
        <v>2</v>
      </c>
      <c r="F18" s="31">
        <v>13</v>
      </c>
      <c r="G18" s="31">
        <v>210</v>
      </c>
      <c r="H18" s="31">
        <v>196</v>
      </c>
      <c r="I18" s="31">
        <v>181</v>
      </c>
      <c r="J18" s="31">
        <v>158</v>
      </c>
      <c r="K18" s="31">
        <v>12</v>
      </c>
      <c r="L18" s="31">
        <v>15</v>
      </c>
      <c r="M18" s="31">
        <v>868</v>
      </c>
      <c r="N18" s="31">
        <v>851</v>
      </c>
      <c r="O18" s="31">
        <v>844</v>
      </c>
      <c r="P18" s="31">
        <v>975</v>
      </c>
      <c r="Q18" s="31">
        <v>1080</v>
      </c>
    </row>
    <row r="19" spans="3:17" ht="12.75">
      <c r="C19" s="25" t="s">
        <v>18</v>
      </c>
      <c r="D19" s="31">
        <v>3938</v>
      </c>
      <c r="E19" s="31">
        <v>4396</v>
      </c>
      <c r="F19" s="31">
        <v>4880</v>
      </c>
      <c r="G19" s="31">
        <v>5445</v>
      </c>
      <c r="H19" s="31">
        <v>5994</v>
      </c>
      <c r="I19" s="31">
        <v>6573</v>
      </c>
      <c r="J19" s="31">
        <v>7149</v>
      </c>
      <c r="K19" s="31">
        <v>7212</v>
      </c>
      <c r="L19" s="31">
        <v>7840</v>
      </c>
      <c r="M19" s="31">
        <v>7590</v>
      </c>
      <c r="N19" s="31">
        <v>7818</v>
      </c>
      <c r="O19" s="31">
        <v>8010</v>
      </c>
      <c r="P19" s="31">
        <v>7422</v>
      </c>
      <c r="Q19" s="31">
        <v>7402</v>
      </c>
    </row>
    <row r="20" spans="3:17" s="27" customFormat="1" ht="12.75">
      <c r="C20" s="30" t="s">
        <v>36</v>
      </c>
      <c r="E20" s="28">
        <f aca="true" t="shared" si="1" ref="E20:Q20">E19-D19-E9</f>
        <v>-24</v>
      </c>
      <c r="F20" s="28">
        <f t="shared" si="1"/>
        <v>-49</v>
      </c>
      <c r="G20" s="28">
        <f t="shared" si="1"/>
        <v>-11</v>
      </c>
      <c r="H20" s="28">
        <f t="shared" si="1"/>
        <v>-62</v>
      </c>
      <c r="I20" s="28">
        <f t="shared" si="1"/>
        <v>-74</v>
      </c>
      <c r="J20" s="28">
        <f t="shared" si="1"/>
        <v>-136</v>
      </c>
      <c r="K20" s="28">
        <f t="shared" si="1"/>
        <v>-654</v>
      </c>
      <c r="L20" s="29">
        <f t="shared" si="1"/>
        <v>246</v>
      </c>
      <c r="M20" s="28">
        <f t="shared" si="1"/>
        <v>-419</v>
      </c>
      <c r="N20" s="28">
        <f t="shared" si="1"/>
        <v>-91</v>
      </c>
      <c r="O20" s="28">
        <f t="shared" si="1"/>
        <v>-18</v>
      </c>
      <c r="P20" s="28">
        <f t="shared" si="1"/>
        <v>-752</v>
      </c>
      <c r="Q20" s="28">
        <f t="shared" si="1"/>
        <v>-194</v>
      </c>
    </row>
    <row r="22" ht="12.75">
      <c r="C22" s="26" t="s">
        <v>19</v>
      </c>
    </row>
    <row r="23" spans="3:17" ht="12.75">
      <c r="C23" s="25" t="s">
        <v>9</v>
      </c>
      <c r="D23" s="24"/>
      <c r="E23" s="32">
        <f aca="true" t="shared" si="2" ref="E23:Q23">(E8-D8)/D8</f>
        <v>0.0954066985645933</v>
      </c>
      <c r="F23" s="32">
        <f t="shared" si="2"/>
        <v>0.09958941207303224</v>
      </c>
      <c r="G23" s="32">
        <f t="shared" si="2"/>
        <v>0.08397553030904902</v>
      </c>
      <c r="H23" s="32">
        <f t="shared" si="2"/>
        <v>0.07065376722368807</v>
      </c>
      <c r="I23" s="32">
        <f t="shared" si="2"/>
        <v>0.08536418400876232</v>
      </c>
      <c r="J23" s="32">
        <f t="shared" si="2"/>
        <v>0.07808262377798801</v>
      </c>
      <c r="K23" s="32">
        <f t="shared" si="2"/>
        <v>0.04709530217047914</v>
      </c>
      <c r="L23" s="32">
        <f t="shared" si="2"/>
        <v>-0.029891608000893955</v>
      </c>
      <c r="M23" s="32">
        <f t="shared" si="2"/>
        <v>-0.05799688993837471</v>
      </c>
      <c r="N23" s="32">
        <f t="shared" si="2"/>
        <v>0.003484959647835657</v>
      </c>
      <c r="O23" s="32">
        <f t="shared" si="2"/>
        <v>-0.03868884420885883</v>
      </c>
      <c r="P23" s="32">
        <f t="shared" si="2"/>
        <v>-0.07770313094181772</v>
      </c>
      <c r="Q23" s="32">
        <f t="shared" si="2"/>
        <v>-0.017866959868059373</v>
      </c>
    </row>
    <row r="24" spans="3:17" ht="12.75">
      <c r="C24" s="25" t="s">
        <v>10</v>
      </c>
      <c r="D24" s="24"/>
      <c r="E24" s="32">
        <f aca="true" t="shared" si="3" ref="E24:Q24">(E9-D9)/D9</f>
        <v>0.11059907834101383</v>
      </c>
      <c r="F24" s="32">
        <f t="shared" si="3"/>
        <v>0.10580912863070539</v>
      </c>
      <c r="G24" s="32">
        <f t="shared" si="3"/>
        <v>0.08067542213883677</v>
      </c>
      <c r="H24" s="32">
        <f t="shared" si="3"/>
        <v>0.06076388888888889</v>
      </c>
      <c r="I24" s="32">
        <f t="shared" si="3"/>
        <v>0.06873977086743044</v>
      </c>
      <c r="J24" s="32">
        <f t="shared" si="3"/>
        <v>0.0903522205206738</v>
      </c>
      <c r="K24" s="32">
        <f t="shared" si="3"/>
        <v>0.007022471910112359</v>
      </c>
      <c r="L24" s="32">
        <f t="shared" si="3"/>
        <v>-0.46722454672245467</v>
      </c>
      <c r="M24" s="32">
        <f t="shared" si="3"/>
        <v>-0.5575916230366492</v>
      </c>
      <c r="N24" s="32">
        <f t="shared" si="3"/>
        <v>0.8875739644970414</v>
      </c>
      <c r="O24" s="32">
        <f t="shared" si="3"/>
        <v>-0.34169278996865204</v>
      </c>
      <c r="P24" s="32">
        <f t="shared" si="3"/>
        <v>-0.21904761904761905</v>
      </c>
      <c r="Q24" s="32">
        <f t="shared" si="3"/>
        <v>0.06097560975609756</v>
      </c>
    </row>
    <row r="25" spans="3:17" ht="12.75">
      <c r="C25" s="25" t="s">
        <v>14</v>
      </c>
      <c r="D25" s="24"/>
      <c r="E25" s="32">
        <f aca="true" t="shared" si="4" ref="E25:Q25">(E14-D14)/D14</f>
        <v>0.22661793162760696</v>
      </c>
      <c r="F25" s="32">
        <f t="shared" si="4"/>
        <v>0.14198071866783524</v>
      </c>
      <c r="G25" s="32">
        <f t="shared" si="4"/>
        <v>0.09838833461243285</v>
      </c>
      <c r="H25" s="32">
        <f t="shared" si="4"/>
        <v>0.08985466741196199</v>
      </c>
      <c r="I25" s="32">
        <f t="shared" si="4"/>
        <v>0.104757020130786</v>
      </c>
      <c r="J25" s="32">
        <f t="shared" si="4"/>
        <v>0.13579387186629527</v>
      </c>
      <c r="K25" s="32">
        <f t="shared" si="4"/>
        <v>0.011649294911097487</v>
      </c>
      <c r="L25" s="32">
        <f t="shared" si="4"/>
        <v>0.11191919191919192</v>
      </c>
      <c r="M25" s="32">
        <f t="shared" si="4"/>
        <v>0.11500726744186046</v>
      </c>
      <c r="N25" s="32">
        <f t="shared" si="4"/>
        <v>0.037233175818803976</v>
      </c>
      <c r="O25" s="32">
        <f t="shared" si="4"/>
        <v>0.025842431859241222</v>
      </c>
      <c r="P25" s="32">
        <f t="shared" si="4"/>
        <v>0.020290964777947933</v>
      </c>
      <c r="Q25" s="32">
        <f t="shared" si="4"/>
        <v>0.009455909943714822</v>
      </c>
    </row>
    <row r="26" spans="3:17" ht="12.75">
      <c r="C26" s="25" t="s">
        <v>18</v>
      </c>
      <c r="D26" s="24"/>
      <c r="E26" s="32">
        <f aca="true" t="shared" si="5" ref="E26:Q26">(E19-D19)/D19</f>
        <v>0.11630269172168614</v>
      </c>
      <c r="F26" s="32">
        <f t="shared" si="5"/>
        <v>0.11010009099181074</v>
      </c>
      <c r="G26" s="32">
        <f t="shared" si="5"/>
        <v>0.11577868852459017</v>
      </c>
      <c r="H26" s="32">
        <f t="shared" si="5"/>
        <v>0.10082644628099173</v>
      </c>
      <c r="I26" s="32">
        <f t="shared" si="5"/>
        <v>0.0965965965965966</v>
      </c>
      <c r="J26" s="32">
        <f t="shared" si="5"/>
        <v>0.08763121862163396</v>
      </c>
      <c r="K26" s="32">
        <f t="shared" si="5"/>
        <v>0.008812421317666807</v>
      </c>
      <c r="L26" s="32">
        <f t="shared" si="5"/>
        <v>0.08707709373266778</v>
      </c>
      <c r="M26" s="32">
        <f t="shared" si="5"/>
        <v>-0.03188775510204082</v>
      </c>
      <c r="N26" s="32">
        <f t="shared" si="5"/>
        <v>0.030039525691699605</v>
      </c>
      <c r="O26" s="32">
        <f t="shared" si="5"/>
        <v>0.024558710667689946</v>
      </c>
      <c r="P26" s="32">
        <f t="shared" si="5"/>
        <v>-0.07340823970037454</v>
      </c>
      <c r="Q26" s="32">
        <f t="shared" si="5"/>
        <v>-0.0026946914578280788</v>
      </c>
    </row>
    <row r="29" spans="3:17" ht="12.75">
      <c r="C29" s="23" t="s">
        <v>22</v>
      </c>
      <c r="D29" s="21"/>
      <c r="E29" s="59">
        <v>0.12</v>
      </c>
      <c r="F29" s="59">
        <v>0.106</v>
      </c>
      <c r="G29" s="59">
        <v>0.099</v>
      </c>
      <c r="H29" s="59">
        <v>0.102</v>
      </c>
      <c r="I29" s="59">
        <v>0.102</v>
      </c>
      <c r="J29" s="59">
        <v>0.099</v>
      </c>
      <c r="K29" s="22">
        <v>0.0512</v>
      </c>
      <c r="L29" s="22">
        <v>0.0483</v>
      </c>
      <c r="M29" s="22">
        <v>0.0332</v>
      </c>
      <c r="N29" s="22">
        <v>0.0309</v>
      </c>
      <c r="O29" s="22">
        <v>0.032</v>
      </c>
      <c r="P29" s="22">
        <v>0.0178</v>
      </c>
      <c r="Q29" s="22">
        <v>0.017</v>
      </c>
    </row>
    <row r="30" spans="3:17" ht="12.75" customHeight="1">
      <c r="C30" s="23" t="s">
        <v>23</v>
      </c>
      <c r="D30" s="21"/>
      <c r="E30" s="59">
        <v>0.063</v>
      </c>
      <c r="F30" s="59">
        <v>0.059</v>
      </c>
      <c r="G30" s="59">
        <v>0.061</v>
      </c>
      <c r="H30" s="59">
        <v>0.066</v>
      </c>
      <c r="I30" s="59">
        <v>0.077</v>
      </c>
      <c r="J30" s="59">
        <v>0.073</v>
      </c>
      <c r="K30" s="21"/>
      <c r="L30" s="21"/>
      <c r="M30" s="21"/>
      <c r="N30" s="21"/>
      <c r="O30" s="21"/>
      <c r="P30" s="21"/>
      <c r="Q30" s="21"/>
    </row>
    <row r="32" spans="3:17" ht="12.75">
      <c r="C32" s="20" t="s">
        <v>204</v>
      </c>
      <c r="H32" s="58">
        <v>87610</v>
      </c>
      <c r="I32" s="58">
        <v>92481</v>
      </c>
      <c r="J32" s="58">
        <v>105172</v>
      </c>
      <c r="K32" s="58">
        <v>97328</v>
      </c>
      <c r="L32" s="58">
        <v>97389</v>
      </c>
      <c r="M32" s="58">
        <v>90240</v>
      </c>
      <c r="N32" s="58">
        <v>90836</v>
      </c>
      <c r="O32" s="58">
        <v>88820</v>
      </c>
      <c r="P32" s="58">
        <v>86481</v>
      </c>
      <c r="Q32" s="58">
        <v>83128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43" sqref="C43:L43"/>
    </sheetView>
  </sheetViews>
  <sheetFormatPr defaultColWidth="9.140625" defaultRowHeight="12.75"/>
  <cols>
    <col min="1" max="1" width="2.28125" style="1" customWidth="1"/>
    <col min="2" max="2" width="42.421875" style="1" customWidth="1"/>
    <col min="3" max="12" width="12.8515625" style="1" customWidth="1"/>
  </cols>
  <sheetData>
    <row r="1" spans="1:12" ht="14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" customHeight="1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>
      <c r="A3" s="16"/>
      <c r="B3" s="17" t="s">
        <v>76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" customHeight="1">
      <c r="A4" s="12"/>
      <c r="B4" s="15" t="s">
        <v>1</v>
      </c>
      <c r="C4" s="14" t="s">
        <v>75</v>
      </c>
      <c r="D4" s="14" t="s">
        <v>74</v>
      </c>
      <c r="E4" s="14" t="s">
        <v>73</v>
      </c>
      <c r="F4" s="14" t="s">
        <v>72</v>
      </c>
      <c r="G4" s="14" t="s">
        <v>71</v>
      </c>
      <c r="H4" s="14" t="s">
        <v>70</v>
      </c>
      <c r="I4" s="14" t="s">
        <v>69</v>
      </c>
      <c r="J4" s="14" t="s">
        <v>68</v>
      </c>
      <c r="K4" s="14" t="s">
        <v>67</v>
      </c>
      <c r="L4" s="14" t="s">
        <v>37</v>
      </c>
    </row>
    <row r="5" spans="1:12" ht="27" customHeight="1">
      <c r="A5" s="7"/>
      <c r="B5" s="7"/>
      <c r="C5" s="10" t="s">
        <v>66</v>
      </c>
      <c r="D5" s="10" t="s">
        <v>66</v>
      </c>
      <c r="E5" s="10" t="s">
        <v>66</v>
      </c>
      <c r="F5" s="10" t="s">
        <v>66</v>
      </c>
      <c r="G5" s="10" t="s">
        <v>66</v>
      </c>
      <c r="H5" s="10" t="s">
        <v>66</v>
      </c>
      <c r="I5" s="10" t="s">
        <v>65</v>
      </c>
      <c r="J5" s="10" t="s">
        <v>65</v>
      </c>
      <c r="K5" s="10" t="s">
        <v>65</v>
      </c>
      <c r="L5" s="10" t="s">
        <v>65</v>
      </c>
    </row>
    <row r="6" spans="1:12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customHeight="1">
      <c r="A7" s="12"/>
      <c r="B7" s="13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.75" customHeight="1">
      <c r="A8" s="7"/>
      <c r="B8" s="9" t="s">
        <v>64</v>
      </c>
      <c r="C8" s="11">
        <v>7873.107999999999</v>
      </c>
      <c r="D8" s="11">
        <v>8729.64</v>
      </c>
      <c r="E8" s="11">
        <v>9899.583999999999</v>
      </c>
      <c r="F8" s="11">
        <v>11008.446</v>
      </c>
      <c r="G8" s="11">
        <v>12274.265</v>
      </c>
      <c r="H8" s="11">
        <v>12730.621</v>
      </c>
      <c r="I8" s="11">
        <v>13060.402</v>
      </c>
      <c r="J8" s="11">
        <v>13325.264</v>
      </c>
      <c r="K8" s="11">
        <v>13450.8</v>
      </c>
      <c r="L8" s="11">
        <v>15681.437</v>
      </c>
    </row>
    <row r="9" spans="1:12" ht="15.75" customHeight="1">
      <c r="A9" s="7"/>
      <c r="B9" s="9" t="s">
        <v>63</v>
      </c>
      <c r="C9" s="11">
        <v>673.783</v>
      </c>
      <c r="D9" s="11">
        <v>712.557</v>
      </c>
      <c r="E9" s="11">
        <v>750.453</v>
      </c>
      <c r="F9" s="11">
        <v>825.813</v>
      </c>
      <c r="G9" s="11">
        <v>463.83799999999997</v>
      </c>
      <c r="H9" s="11">
        <v>466.10299999999995</v>
      </c>
      <c r="I9" s="11">
        <v>465.555</v>
      </c>
      <c r="J9" s="11">
        <v>513.016</v>
      </c>
      <c r="K9" s="11">
        <v>508.198</v>
      </c>
      <c r="L9" s="11">
        <v>520.858</v>
      </c>
    </row>
    <row r="10" spans="1:12" ht="15.75" customHeight="1">
      <c r="A10" s="7"/>
      <c r="B10" s="9" t="s">
        <v>62</v>
      </c>
      <c r="C10" s="11">
        <v>6566.945</v>
      </c>
      <c r="D10" s="11">
        <v>7313.754</v>
      </c>
      <c r="E10" s="11">
        <v>8384.779</v>
      </c>
      <c r="F10" s="11">
        <v>9410.114</v>
      </c>
      <c r="G10" s="11">
        <v>10077.528</v>
      </c>
      <c r="H10" s="11">
        <v>10409.56</v>
      </c>
      <c r="I10" s="11">
        <v>10622.75</v>
      </c>
      <c r="J10" s="11">
        <v>10631.374</v>
      </c>
      <c r="K10" s="11">
        <v>10678.867</v>
      </c>
      <c r="L10" s="11">
        <v>12941.064</v>
      </c>
    </row>
    <row r="11" spans="1:12" ht="15.75" customHeight="1">
      <c r="A11" s="7"/>
      <c r="B11" s="9" t="s">
        <v>61</v>
      </c>
      <c r="C11" s="11">
        <v>632.38</v>
      </c>
      <c r="D11" s="11">
        <v>703.329</v>
      </c>
      <c r="E11" s="11">
        <v>764.352</v>
      </c>
      <c r="F11" s="11">
        <v>772.519</v>
      </c>
      <c r="G11" s="11">
        <v>1732.899</v>
      </c>
      <c r="H11" s="11">
        <v>1854.9579999999999</v>
      </c>
      <c r="I11" s="11">
        <v>1972.097</v>
      </c>
      <c r="J11" s="11">
        <v>2180.874</v>
      </c>
      <c r="K11" s="11">
        <v>2263.7349999999997</v>
      </c>
      <c r="L11" s="11">
        <v>2219.515</v>
      </c>
    </row>
    <row r="12" spans="1:12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 customHeight="1">
      <c r="A13" s="7"/>
      <c r="B13" s="9" t="s">
        <v>60</v>
      </c>
      <c r="C13" s="11">
        <v>3043.549</v>
      </c>
      <c r="D13" s="11">
        <v>3199.987</v>
      </c>
      <c r="E13" s="11">
        <v>3534.2709999999997</v>
      </c>
      <c r="F13" s="11">
        <v>3588.852</v>
      </c>
      <c r="G13" s="11">
        <v>5313.65</v>
      </c>
      <c r="H13" s="11">
        <v>4997.303</v>
      </c>
      <c r="I13" s="11">
        <v>4892.655</v>
      </c>
      <c r="J13" s="11">
        <v>4880.66</v>
      </c>
      <c r="K13" s="11">
        <v>4652.938</v>
      </c>
      <c r="L13" s="11">
        <v>2600.2349999999997</v>
      </c>
    </row>
    <row r="14" spans="1:12" ht="15.75" customHeight="1">
      <c r="A14" s="7"/>
      <c r="B14" s="9" t="s">
        <v>59</v>
      </c>
      <c r="C14" s="11">
        <v>1849.7469999999998</v>
      </c>
      <c r="D14" s="11">
        <v>2039.48</v>
      </c>
      <c r="E14" s="11">
        <v>2236.27</v>
      </c>
      <c r="F14" s="11">
        <v>2273.1059999999998</v>
      </c>
      <c r="G14" s="11">
        <v>2366.3869999999997</v>
      </c>
      <c r="H14" s="11">
        <v>2139.94</v>
      </c>
      <c r="I14" s="11">
        <v>2332.804</v>
      </c>
      <c r="J14" s="11">
        <v>2251.3759999999997</v>
      </c>
      <c r="K14" s="11">
        <v>2286.487</v>
      </c>
      <c r="L14" s="11">
        <v>1648.109</v>
      </c>
    </row>
    <row r="15" spans="1:12" ht="15.75" customHeight="1">
      <c r="A15" s="7"/>
      <c r="B15" s="9" t="s">
        <v>58</v>
      </c>
      <c r="C15" s="11">
        <v>804.8349999999999</v>
      </c>
      <c r="D15" s="11">
        <v>849.824</v>
      </c>
      <c r="E15" s="11">
        <v>965.5809999999999</v>
      </c>
      <c r="F15" s="11">
        <v>990.2479999999999</v>
      </c>
      <c r="G15" s="11">
        <v>2601.165</v>
      </c>
      <c r="H15" s="11">
        <v>2400.497</v>
      </c>
      <c r="I15" s="11">
        <v>2264.102</v>
      </c>
      <c r="J15" s="11">
        <v>2257.3269999999998</v>
      </c>
      <c r="K15" s="11">
        <v>2073.428</v>
      </c>
      <c r="L15" s="11">
        <v>777.5939999999999</v>
      </c>
    </row>
    <row r="16" spans="1:12" ht="15.75" customHeight="1">
      <c r="A16" s="7"/>
      <c r="B16" s="9" t="s">
        <v>57</v>
      </c>
      <c r="C16" s="11">
        <v>388.967</v>
      </c>
      <c r="D16" s="11">
        <v>310.683</v>
      </c>
      <c r="E16" s="11">
        <v>332.41999999999996</v>
      </c>
      <c r="F16" s="11">
        <v>325.498</v>
      </c>
      <c r="G16" s="11">
        <v>346.09799999999996</v>
      </c>
      <c r="H16" s="11">
        <v>456.866</v>
      </c>
      <c r="I16" s="11">
        <v>295.74899999999997</v>
      </c>
      <c r="J16" s="11">
        <v>371.957</v>
      </c>
      <c r="K16" s="11">
        <v>293.02299999999997</v>
      </c>
      <c r="L16" s="11">
        <v>174.53199999999998</v>
      </c>
    </row>
    <row r="17" spans="1:12" ht="15.75" customHeight="1">
      <c r="A17" s="7"/>
      <c r="B17" s="9" t="s">
        <v>56</v>
      </c>
      <c r="C17" s="11">
        <v>345.49899999999997</v>
      </c>
      <c r="D17" s="11">
        <v>260.163</v>
      </c>
      <c r="E17" s="11">
        <v>275.86899999999997</v>
      </c>
      <c r="F17" s="11">
        <v>261.921</v>
      </c>
      <c r="G17" s="11">
        <v>178.456</v>
      </c>
      <c r="H17" s="11">
        <v>211.82299999999998</v>
      </c>
      <c r="I17" s="11">
        <v>108.182</v>
      </c>
      <c r="J17" s="11">
        <v>191.59799999999998</v>
      </c>
      <c r="K17" s="11">
        <v>105.833</v>
      </c>
      <c r="L17" s="11">
        <v>90.107</v>
      </c>
    </row>
    <row r="18" spans="1:12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 customHeight="1">
      <c r="A19" s="7"/>
      <c r="B19" s="9" t="s">
        <v>55</v>
      </c>
      <c r="C19" s="11">
        <v>10916.657</v>
      </c>
      <c r="D19" s="11">
        <v>11929.626999999999</v>
      </c>
      <c r="E19" s="11">
        <v>13433.855</v>
      </c>
      <c r="F19" s="11">
        <v>14597.297999999999</v>
      </c>
      <c r="G19" s="11">
        <v>17587.915</v>
      </c>
      <c r="H19" s="11">
        <v>17727.924</v>
      </c>
      <c r="I19" s="11">
        <v>17953.057</v>
      </c>
      <c r="J19" s="11">
        <v>18205.924</v>
      </c>
      <c r="K19" s="11">
        <v>18103.737999999998</v>
      </c>
      <c r="L19" s="11">
        <v>18281.672</v>
      </c>
    </row>
    <row r="20" spans="1:12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customHeight="1">
      <c r="A21" s="12"/>
      <c r="B21" s="13" t="s">
        <v>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 customHeight="1">
      <c r="A22" s="7"/>
      <c r="B22" s="9" t="s">
        <v>54</v>
      </c>
      <c r="C22" s="11">
        <v>6046.647</v>
      </c>
      <c r="D22" s="11">
        <v>6626.054</v>
      </c>
      <c r="E22" s="11">
        <v>7211.82</v>
      </c>
      <c r="F22" s="11">
        <v>7840.221</v>
      </c>
      <c r="G22" s="11">
        <v>7590.286</v>
      </c>
      <c r="H22" s="11">
        <v>7818.28</v>
      </c>
      <c r="I22" s="11">
        <v>8009.66</v>
      </c>
      <c r="J22" s="11">
        <v>7422.348999999999</v>
      </c>
      <c r="K22" s="11">
        <v>7401.539</v>
      </c>
      <c r="L22" s="11">
        <v>7845.632</v>
      </c>
    </row>
    <row r="23" spans="1:12" ht="15.75" customHeight="1">
      <c r="A23" s="7"/>
      <c r="B23" s="9" t="s">
        <v>53</v>
      </c>
      <c r="C23" s="11">
        <v>432.768</v>
      </c>
      <c r="D23" s="11">
        <v>446.292</v>
      </c>
      <c r="E23" s="11">
        <v>459.816</v>
      </c>
      <c r="F23" s="11">
        <v>473.34</v>
      </c>
      <c r="G23" s="11">
        <v>486.864</v>
      </c>
      <c r="H23" s="11">
        <v>486.864</v>
      </c>
      <c r="I23" s="11">
        <v>486.864</v>
      </c>
      <c r="J23" s="11">
        <v>486.864</v>
      </c>
      <c r="K23" s="11">
        <v>486.864</v>
      </c>
      <c r="L23" s="11">
        <v>486.864</v>
      </c>
    </row>
    <row r="24" spans="1:12" ht="15.75" customHeight="1">
      <c r="A24" s="7"/>
      <c r="B24" s="9" t="s">
        <v>52</v>
      </c>
      <c r="C24" s="11">
        <v>5613.879</v>
      </c>
      <c r="D24" s="11">
        <v>6179.762</v>
      </c>
      <c r="E24" s="11">
        <v>6752.004</v>
      </c>
      <c r="F24" s="11">
        <v>7366.880999999999</v>
      </c>
      <c r="G24" s="11">
        <v>7103.422</v>
      </c>
      <c r="H24" s="11">
        <v>7331.415999999999</v>
      </c>
      <c r="I24" s="11">
        <v>7522.795999999999</v>
      </c>
      <c r="J24" s="11">
        <v>6935.485</v>
      </c>
      <c r="K24" s="11">
        <v>6914.674999999999</v>
      </c>
      <c r="L24" s="11">
        <v>7358.768</v>
      </c>
    </row>
    <row r="25" spans="1:12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 customHeight="1">
      <c r="A26" s="7"/>
      <c r="B26" s="9" t="s">
        <v>51</v>
      </c>
      <c r="C26" s="11">
        <v>1252.3899999999999</v>
      </c>
      <c r="D26" s="11">
        <v>1213.6799999999998</v>
      </c>
      <c r="E26" s="11">
        <v>1909.445</v>
      </c>
      <c r="F26" s="11">
        <v>1925.405</v>
      </c>
      <c r="G26" s="11">
        <v>3585.123</v>
      </c>
      <c r="H26" s="11">
        <v>4804.072999999999</v>
      </c>
      <c r="I26" s="11">
        <v>4200.679999999999</v>
      </c>
      <c r="J26" s="11">
        <v>4710.888</v>
      </c>
      <c r="K26" s="11">
        <v>4623.638</v>
      </c>
      <c r="L26" s="11">
        <v>7150.4439999999995</v>
      </c>
    </row>
    <row r="27" spans="1:12" ht="15.75" customHeight="1">
      <c r="A27" s="7"/>
      <c r="B27" s="9" t="s">
        <v>50</v>
      </c>
      <c r="C27" s="11">
        <v>1246.326</v>
      </c>
      <c r="D27" s="11">
        <v>1211.146</v>
      </c>
      <c r="E27" s="11">
        <v>1897.289</v>
      </c>
      <c r="F27" s="11">
        <v>1910.404</v>
      </c>
      <c r="G27" s="11">
        <v>2717.355</v>
      </c>
      <c r="H27" s="11">
        <v>3952.6319999999996</v>
      </c>
      <c r="I27" s="11">
        <v>3356.951</v>
      </c>
      <c r="J27" s="11">
        <v>3735.661</v>
      </c>
      <c r="K27" s="11">
        <v>3543.473</v>
      </c>
      <c r="L27" s="11">
        <v>5071.630999999999</v>
      </c>
    </row>
    <row r="28" spans="1:12" ht="15.75" customHeight="1">
      <c r="A28" s="7"/>
      <c r="B28" s="9" t="s">
        <v>49</v>
      </c>
      <c r="C28" s="11">
        <v>6.064</v>
      </c>
      <c r="D28" s="11">
        <v>2.534</v>
      </c>
      <c r="E28" s="11">
        <v>12.155999999999999</v>
      </c>
      <c r="F28" s="11">
        <v>15.001</v>
      </c>
      <c r="G28" s="11">
        <v>867.7679999999999</v>
      </c>
      <c r="H28" s="11">
        <v>851.4409999999999</v>
      </c>
      <c r="I28" s="11">
        <v>843.7289999999999</v>
      </c>
      <c r="J28" s="11">
        <v>975.227</v>
      </c>
      <c r="K28" s="11">
        <v>1080.165</v>
      </c>
      <c r="L28" s="11">
        <v>2078.813</v>
      </c>
    </row>
    <row r="29" spans="1:12" ht="15.75" customHeight="1">
      <c r="A29" s="7"/>
      <c r="B29" s="9" t="s">
        <v>48</v>
      </c>
      <c r="C29" s="11">
        <v>6.064</v>
      </c>
      <c r="D29" s="11">
        <v>2.534</v>
      </c>
      <c r="E29" s="11">
        <v>12.155999999999999</v>
      </c>
      <c r="F29" s="11">
        <v>15.001</v>
      </c>
      <c r="G29" s="11">
        <v>652.67</v>
      </c>
      <c r="H29" s="11">
        <v>630.271</v>
      </c>
      <c r="I29" s="11">
        <v>618.6419999999999</v>
      </c>
      <c r="J29" s="11">
        <v>727.731</v>
      </c>
      <c r="K29" s="11">
        <v>827.764</v>
      </c>
      <c r="L29" s="11">
        <v>947.526</v>
      </c>
    </row>
    <row r="30" spans="1:12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 customHeight="1">
      <c r="A31" s="7"/>
      <c r="B31" s="9" t="s">
        <v>47</v>
      </c>
      <c r="C31" s="11">
        <v>3617.62</v>
      </c>
      <c r="D31" s="11">
        <v>4089.893</v>
      </c>
      <c r="E31" s="11">
        <v>4312.59</v>
      </c>
      <c r="F31" s="11">
        <v>4831.672</v>
      </c>
      <c r="G31" s="11">
        <v>6412.505999999999</v>
      </c>
      <c r="H31" s="11">
        <v>5105.571</v>
      </c>
      <c r="I31" s="11">
        <v>5742.717</v>
      </c>
      <c r="J31" s="11">
        <v>6072.687</v>
      </c>
      <c r="K31" s="11">
        <v>6078.561</v>
      </c>
      <c r="L31" s="11">
        <v>3285.596</v>
      </c>
    </row>
    <row r="32" spans="1:12" ht="15.75" customHeight="1">
      <c r="A32" s="7"/>
      <c r="B32" s="9" t="s">
        <v>46</v>
      </c>
      <c r="C32" s="11">
        <v>130.975</v>
      </c>
      <c r="D32" s="11">
        <v>240.167</v>
      </c>
      <c r="E32" s="11">
        <v>205.733</v>
      </c>
      <c r="F32" s="11">
        <v>400.025</v>
      </c>
      <c r="G32" s="11">
        <v>2500.618</v>
      </c>
      <c r="H32" s="11">
        <v>1254.37</v>
      </c>
      <c r="I32" s="11">
        <v>1957.6109999999999</v>
      </c>
      <c r="J32" s="11">
        <v>2268.7439999999997</v>
      </c>
      <c r="K32" s="11">
        <v>2579.19</v>
      </c>
      <c r="L32" s="11">
        <v>48.315</v>
      </c>
    </row>
    <row r="33" spans="1:12" ht="15.75" customHeight="1">
      <c r="A33" s="7"/>
      <c r="B33" s="9" t="s">
        <v>45</v>
      </c>
      <c r="C33" s="11">
        <v>2482.75</v>
      </c>
      <c r="D33" s="11">
        <v>2576.671</v>
      </c>
      <c r="E33" s="11">
        <v>2795.689</v>
      </c>
      <c r="F33" s="11">
        <v>2932.131</v>
      </c>
      <c r="G33" s="11">
        <v>2416.643</v>
      </c>
      <c r="H33" s="11">
        <v>2403.9159999999997</v>
      </c>
      <c r="I33" s="11">
        <v>2355.636</v>
      </c>
      <c r="J33" s="11">
        <v>2155.3309999999997</v>
      </c>
      <c r="K33" s="11">
        <v>2031.879</v>
      </c>
      <c r="L33" s="11">
        <v>2934.998</v>
      </c>
    </row>
    <row r="34" spans="1:12" ht="15.75" customHeight="1">
      <c r="A34" s="7"/>
      <c r="B34" s="9" t="s">
        <v>44</v>
      </c>
      <c r="C34" s="11">
        <v>1003.895</v>
      </c>
      <c r="D34" s="11">
        <v>1273.0549999999998</v>
      </c>
      <c r="E34" s="11">
        <v>1311.168</v>
      </c>
      <c r="F34" s="11">
        <v>1499.5159999999998</v>
      </c>
      <c r="G34" s="11">
        <v>1495.245</v>
      </c>
      <c r="H34" s="11">
        <v>1447.2849999999999</v>
      </c>
      <c r="I34" s="11">
        <v>1429.47</v>
      </c>
      <c r="J34" s="11">
        <v>1648.6119999999999</v>
      </c>
      <c r="K34" s="11">
        <v>1467.492</v>
      </c>
      <c r="L34" s="11">
        <v>302.28299999999996</v>
      </c>
    </row>
    <row r="35" spans="1:12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customHeight="1">
      <c r="A36" s="7"/>
      <c r="B36" s="9" t="s">
        <v>43</v>
      </c>
      <c r="C36" s="11">
        <v>10916.657</v>
      </c>
      <c r="D36" s="11">
        <v>11929.626999999999</v>
      </c>
      <c r="E36" s="11">
        <v>13433.855</v>
      </c>
      <c r="F36" s="11">
        <v>14597.297999999999</v>
      </c>
      <c r="G36" s="11">
        <v>17587.915</v>
      </c>
      <c r="H36" s="11">
        <v>17727.924</v>
      </c>
      <c r="I36" s="11">
        <v>17953.057</v>
      </c>
      <c r="J36" s="11">
        <v>18205.924</v>
      </c>
      <c r="K36" s="11">
        <v>18103.737999999998</v>
      </c>
      <c r="L36" s="11">
        <v>18281.672</v>
      </c>
    </row>
    <row r="37" spans="1:12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.75" customHeight="1">
      <c r="A38" s="12"/>
      <c r="B38" s="13" t="s">
        <v>42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customHeight="1">
      <c r="A39" s="7"/>
      <c r="B39" s="9" t="s">
        <v>41</v>
      </c>
      <c r="C39" s="11">
        <v>171.832</v>
      </c>
      <c r="D39" s="11">
        <v>312.633</v>
      </c>
      <c r="E39" s="11">
        <v>406.162</v>
      </c>
      <c r="F39" s="11">
        <v>331.223</v>
      </c>
      <c r="G39" s="11">
        <v>2550.909</v>
      </c>
      <c r="H39" s="11">
        <v>2136.5209999999997</v>
      </c>
      <c r="I39" s="11">
        <v>2241.27</v>
      </c>
      <c r="J39" s="11">
        <v>2353.372</v>
      </c>
      <c r="K39" s="11">
        <v>2328.036</v>
      </c>
      <c r="L39" s="11">
        <v>-509.29499999999996</v>
      </c>
    </row>
    <row r="40" spans="1:12" ht="15.75" customHeight="1">
      <c r="A40" s="7"/>
      <c r="B40" s="9" t="s">
        <v>40</v>
      </c>
      <c r="C40" s="10" t="s">
        <v>7</v>
      </c>
      <c r="D40" s="10" t="s">
        <v>7</v>
      </c>
      <c r="E40" s="10" t="s">
        <v>7</v>
      </c>
      <c r="F40" s="10" t="s">
        <v>7</v>
      </c>
      <c r="G40" s="10" t="s">
        <v>7</v>
      </c>
      <c r="H40" s="10" t="s">
        <v>7</v>
      </c>
      <c r="I40" s="10" t="s">
        <v>7</v>
      </c>
      <c r="J40" s="10" t="s">
        <v>7</v>
      </c>
      <c r="K40" s="10" t="s">
        <v>7</v>
      </c>
      <c r="L40" s="10" t="s">
        <v>7</v>
      </c>
    </row>
    <row r="41" spans="1:12" ht="15.75" customHeight="1">
      <c r="A41" s="7"/>
      <c r="B41" s="9" t="s">
        <v>39</v>
      </c>
      <c r="C41" s="10" t="s">
        <v>7</v>
      </c>
      <c r="D41" s="10" t="s">
        <v>7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0" t="s">
        <v>7</v>
      </c>
      <c r="L41" s="10" t="s">
        <v>7</v>
      </c>
    </row>
    <row r="42" spans="1:1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.75" customHeight="1">
      <c r="A43" s="7"/>
      <c r="B43" s="9" t="s">
        <v>38</v>
      </c>
      <c r="C43" s="8">
        <v>87610</v>
      </c>
      <c r="D43" s="8">
        <v>92481</v>
      </c>
      <c r="E43" s="8">
        <v>105172</v>
      </c>
      <c r="F43" s="8">
        <v>97328</v>
      </c>
      <c r="G43" s="8">
        <v>97389</v>
      </c>
      <c r="H43" s="8">
        <v>90240</v>
      </c>
      <c r="I43" s="8">
        <v>90836</v>
      </c>
      <c r="J43" s="8">
        <v>88820</v>
      </c>
      <c r="K43" s="8">
        <v>86481</v>
      </c>
      <c r="L43" s="8">
        <v>83128</v>
      </c>
    </row>
    <row r="44" spans="1:12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sheetProtection/>
  <mergeCells count="2">
    <mergeCell ref="A1:L1"/>
    <mergeCell ref="A2:L2"/>
  </mergeCells>
  <printOptions/>
  <pageMargins left="0" right="0" top="0" bottom="0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4">
      <selection activeCell="M8" sqref="M8"/>
    </sheetView>
  </sheetViews>
  <sheetFormatPr defaultColWidth="9.140625" defaultRowHeight="12.75"/>
  <cols>
    <col min="1" max="1" width="2.28125" style="1" customWidth="1"/>
    <col min="2" max="2" width="42.421875" style="1" customWidth="1"/>
    <col min="3" max="12" width="12.8515625" style="1" customWidth="1"/>
  </cols>
  <sheetData>
    <row r="1" spans="1:12" ht="14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>
      <c r="A3" s="16"/>
      <c r="B3" s="17" t="s">
        <v>102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" customHeight="1">
      <c r="A4" s="12"/>
      <c r="B4" s="15" t="s">
        <v>1</v>
      </c>
      <c r="C4" s="14" t="s">
        <v>75</v>
      </c>
      <c r="D4" s="14" t="s">
        <v>74</v>
      </c>
      <c r="E4" s="14" t="s">
        <v>73</v>
      </c>
      <c r="F4" s="14" t="s">
        <v>72</v>
      </c>
      <c r="G4" s="14" t="s">
        <v>71</v>
      </c>
      <c r="H4" s="14" t="s">
        <v>70</v>
      </c>
      <c r="I4" s="14" t="s">
        <v>69</v>
      </c>
      <c r="J4" s="14" t="s">
        <v>68</v>
      </c>
      <c r="K4" s="14" t="s">
        <v>67</v>
      </c>
      <c r="L4" s="14" t="s">
        <v>37</v>
      </c>
    </row>
    <row r="5" spans="1:12" ht="27" customHeight="1">
      <c r="A5" s="7"/>
      <c r="B5" s="7"/>
      <c r="C5" s="10" t="s">
        <v>66</v>
      </c>
      <c r="D5" s="10" t="s">
        <v>66</v>
      </c>
      <c r="E5" s="10" t="s">
        <v>66</v>
      </c>
      <c r="F5" s="10" t="s">
        <v>66</v>
      </c>
      <c r="G5" s="10" t="s">
        <v>66</v>
      </c>
      <c r="H5" s="10" t="s">
        <v>66</v>
      </c>
      <c r="I5" s="10" t="s">
        <v>65</v>
      </c>
      <c r="J5" s="10" t="s">
        <v>65</v>
      </c>
      <c r="K5" s="10" t="s">
        <v>65</v>
      </c>
      <c r="L5" s="10" t="s">
        <v>65</v>
      </c>
    </row>
    <row r="6" spans="1:12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customHeight="1">
      <c r="A7" s="7"/>
      <c r="B7" s="9" t="s">
        <v>101</v>
      </c>
      <c r="C7" s="11">
        <v>15022.322</v>
      </c>
      <c r="D7" s="11">
        <v>16310.393999999998</v>
      </c>
      <c r="E7" s="11">
        <v>17576.561999999998</v>
      </c>
      <c r="F7" s="11">
        <v>18428.463</v>
      </c>
      <c r="G7" s="11">
        <v>17610.884</v>
      </c>
      <c r="H7" s="11">
        <v>16582.425</v>
      </c>
      <c r="I7" s="11">
        <v>16652.023999999998</v>
      </c>
      <c r="J7" s="11">
        <v>16010.974999999999</v>
      </c>
      <c r="K7" s="11">
        <v>14833.918</v>
      </c>
      <c r="L7" s="11">
        <v>14474.46</v>
      </c>
    </row>
    <row r="8" spans="1:12" ht="15.75" customHeight="1">
      <c r="A8" s="7"/>
      <c r="B8" s="9" t="s">
        <v>100</v>
      </c>
      <c r="C8" s="11">
        <v>14607.725999999999</v>
      </c>
      <c r="D8" s="11">
        <v>15855.161</v>
      </c>
      <c r="E8" s="11">
        <v>17092.740999999998</v>
      </c>
      <c r="F8" s="11">
        <v>17897.978</v>
      </c>
      <c r="G8" s="11">
        <v>17362.525999999998</v>
      </c>
      <c r="H8" s="11">
        <v>16356.255</v>
      </c>
      <c r="I8" s="11">
        <v>16413.415</v>
      </c>
      <c r="J8" s="11">
        <v>15777.744999999999</v>
      </c>
      <c r="K8" s="11">
        <v>14552.454</v>
      </c>
      <c r="L8" s="11">
        <v>14291.678</v>
      </c>
    </row>
    <row r="9" spans="1:12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 customHeight="1">
      <c r="A10" s="7"/>
      <c r="B10" s="9" t="s">
        <v>99</v>
      </c>
      <c r="C10" s="10" t="s">
        <v>7</v>
      </c>
      <c r="D10" s="10" t="s">
        <v>7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0" t="s">
        <v>7</v>
      </c>
      <c r="L10" s="10" t="s">
        <v>7</v>
      </c>
    </row>
    <row r="11" spans="1:12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 customHeight="1">
      <c r="A12" s="7"/>
      <c r="B12" s="9" t="s">
        <v>98</v>
      </c>
      <c r="C12" s="10" t="s">
        <v>7</v>
      </c>
      <c r="D12" s="10" t="s">
        <v>7</v>
      </c>
      <c r="E12" s="10" t="s">
        <v>7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0" t="s">
        <v>7</v>
      </c>
      <c r="L12" s="10" t="s">
        <v>7</v>
      </c>
    </row>
    <row r="13" spans="1:12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 customHeight="1">
      <c r="A14" s="7"/>
      <c r="B14" s="9" t="s">
        <v>97</v>
      </c>
      <c r="C14" s="10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0" t="s">
        <v>7</v>
      </c>
      <c r="L14" s="10" t="s">
        <v>7</v>
      </c>
    </row>
    <row r="15" spans="1:12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 customHeight="1">
      <c r="A16" s="7"/>
      <c r="B16" s="9" t="s">
        <v>96</v>
      </c>
      <c r="C16" s="11">
        <v>840.204</v>
      </c>
      <c r="D16" s="11">
        <v>889.573</v>
      </c>
      <c r="E16" s="11">
        <v>916.284</v>
      </c>
      <c r="F16" s="11">
        <v>890.183</v>
      </c>
      <c r="G16" s="11">
        <v>565.379</v>
      </c>
      <c r="H16" s="11">
        <v>537.3489999999999</v>
      </c>
      <c r="I16" s="11">
        <v>443.688</v>
      </c>
      <c r="J16" s="11">
        <v>328.202</v>
      </c>
      <c r="K16" s="11">
        <v>336.40299999999996</v>
      </c>
      <c r="L16" s="11">
        <v>185.789</v>
      </c>
    </row>
    <row r="17" spans="1:12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 customHeight="1">
      <c r="A18" s="7"/>
      <c r="B18" s="9" t="s">
        <v>95</v>
      </c>
      <c r="C18" s="11">
        <v>11.786999999999999</v>
      </c>
      <c r="D18" s="11">
        <v>28.022</v>
      </c>
      <c r="E18" s="11">
        <v>14.331</v>
      </c>
      <c r="F18" s="11">
        <v>73.353</v>
      </c>
      <c r="G18" s="11">
        <v>148.033</v>
      </c>
      <c r="H18" s="11">
        <v>110.728</v>
      </c>
      <c r="I18" s="11">
        <v>166.784</v>
      </c>
      <c r="J18" s="11">
        <v>111.20299999999999</v>
      </c>
      <c r="K18" s="11">
        <v>114.032</v>
      </c>
      <c r="L18" s="11">
        <v>134.833</v>
      </c>
    </row>
    <row r="19" spans="1:12" ht="15.75" customHeight="1">
      <c r="A19" s="7"/>
      <c r="B19" s="9" t="s">
        <v>94</v>
      </c>
      <c r="C19" s="11">
        <v>74.15899999999999</v>
      </c>
      <c r="D19" s="11">
        <v>78.89999999999999</v>
      </c>
      <c r="E19" s="11">
        <v>73.298</v>
      </c>
      <c r="F19" s="11">
        <v>121.56099999999999</v>
      </c>
      <c r="G19" s="11">
        <v>223.23899999999998</v>
      </c>
      <c r="H19" s="11">
        <v>191.70999999999998</v>
      </c>
      <c r="I19" s="11">
        <v>197.036</v>
      </c>
      <c r="J19" s="11">
        <v>248.08999999999997</v>
      </c>
      <c r="K19" s="11">
        <v>274.74399999999997</v>
      </c>
      <c r="L19" s="11">
        <v>306.2</v>
      </c>
    </row>
    <row r="20" spans="1:12" ht="15.75" customHeight="1">
      <c r="A20" s="7"/>
      <c r="B20" s="9" t="s">
        <v>93</v>
      </c>
      <c r="C20" s="11">
        <v>-62.372</v>
      </c>
      <c r="D20" s="11">
        <v>-50.878</v>
      </c>
      <c r="E20" s="11">
        <v>-58.967</v>
      </c>
      <c r="F20" s="11">
        <v>-48.208</v>
      </c>
      <c r="G20" s="11">
        <v>-75.206</v>
      </c>
      <c r="H20" s="11">
        <v>-80.982</v>
      </c>
      <c r="I20" s="11">
        <v>-30.252</v>
      </c>
      <c r="J20" s="11">
        <v>-136.887</v>
      </c>
      <c r="K20" s="11">
        <v>-160.712</v>
      </c>
      <c r="L20" s="11">
        <v>-171.367</v>
      </c>
    </row>
    <row r="21" spans="1:12" ht="15.75" customHeight="1">
      <c r="A21" s="7"/>
      <c r="B21" s="9" t="s">
        <v>92</v>
      </c>
      <c r="C21" s="11">
        <v>777.832</v>
      </c>
      <c r="D21" s="11">
        <v>838.6949999999999</v>
      </c>
      <c r="E21" s="11">
        <v>857.317</v>
      </c>
      <c r="F21" s="11">
        <v>841.9749999999999</v>
      </c>
      <c r="G21" s="11">
        <v>490.173</v>
      </c>
      <c r="H21" s="11">
        <v>456.36699999999996</v>
      </c>
      <c r="I21" s="11">
        <v>413.436</v>
      </c>
      <c r="J21" s="11">
        <v>191.315</v>
      </c>
      <c r="K21" s="11">
        <v>175.691</v>
      </c>
      <c r="L21" s="11">
        <v>15.119</v>
      </c>
    </row>
    <row r="22" spans="1:1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 customHeight="1">
      <c r="A23" s="7"/>
      <c r="B23" s="9" t="s">
        <v>91</v>
      </c>
      <c r="C23" s="11">
        <v>246.673</v>
      </c>
      <c r="D23" s="11">
        <v>267.44599999999997</v>
      </c>
      <c r="E23" s="11">
        <v>235.447</v>
      </c>
      <c r="F23" s="11">
        <v>226.75</v>
      </c>
      <c r="G23" s="11">
        <v>115.40899999999999</v>
      </c>
      <c r="H23" s="11">
        <v>87.199</v>
      </c>
      <c r="I23" s="11">
        <v>94.029</v>
      </c>
      <c r="J23" s="11">
        <v>-18.672</v>
      </c>
      <c r="K23" s="11">
        <v>4.1819999999999995</v>
      </c>
      <c r="L23" s="11">
        <v>-126.36999999999999</v>
      </c>
    </row>
    <row r="24" spans="1:12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 customHeight="1">
      <c r="A25" s="7"/>
      <c r="B25" s="9" t="s">
        <v>90</v>
      </c>
      <c r="C25" s="11">
        <v>531.159</v>
      </c>
      <c r="D25" s="11">
        <v>571.249</v>
      </c>
      <c r="E25" s="11">
        <v>621.87</v>
      </c>
      <c r="F25" s="11">
        <v>615.225</v>
      </c>
      <c r="G25" s="11">
        <v>374.764</v>
      </c>
      <c r="H25" s="11">
        <v>369.168</v>
      </c>
      <c r="I25" s="11">
        <v>319.407</v>
      </c>
      <c r="J25" s="11">
        <v>209.987</v>
      </c>
      <c r="K25" s="11">
        <v>171.509</v>
      </c>
      <c r="L25" s="11">
        <v>141.489</v>
      </c>
    </row>
    <row r="26" spans="1:12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 customHeight="1">
      <c r="A27" s="7"/>
      <c r="B27" s="9" t="s">
        <v>89</v>
      </c>
      <c r="C27" s="11">
        <v>99.96499999999999</v>
      </c>
      <c r="D27" s="11">
        <v>99.073</v>
      </c>
      <c r="E27" s="11">
        <v>108.23599999999999</v>
      </c>
      <c r="F27" s="11">
        <v>158.59099999999998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</row>
    <row r="28" spans="1:12" ht="15.75" customHeight="1">
      <c r="A28" s="7"/>
      <c r="B28" s="9" t="s">
        <v>88</v>
      </c>
      <c r="C28" s="11">
        <v>19.662</v>
      </c>
      <c r="D28" s="11">
        <v>17.18</v>
      </c>
      <c r="E28" s="11">
        <v>17.744</v>
      </c>
      <c r="F28" s="11">
        <v>29.090999999999998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</row>
    <row r="29" spans="1:12" ht="15.75" customHeight="1">
      <c r="A29" s="7"/>
      <c r="B29" s="9" t="s">
        <v>87</v>
      </c>
      <c r="C29" s="11">
        <v>80.303</v>
      </c>
      <c r="D29" s="11">
        <v>81.893</v>
      </c>
      <c r="E29" s="11">
        <v>90.49199999999999</v>
      </c>
      <c r="F29" s="11">
        <v>129.5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1">
        <v>32.86</v>
      </c>
    </row>
    <row r="30" spans="1:12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 customHeight="1">
      <c r="A31" s="7"/>
      <c r="B31" s="9" t="s">
        <v>86</v>
      </c>
      <c r="C31" s="11">
        <v>611.462</v>
      </c>
      <c r="D31" s="11">
        <v>653.1419999999999</v>
      </c>
      <c r="E31" s="11">
        <v>712.362</v>
      </c>
      <c r="F31" s="11">
        <v>744.725</v>
      </c>
      <c r="G31" s="11">
        <v>374.764</v>
      </c>
      <c r="H31" s="11">
        <v>369.168</v>
      </c>
      <c r="I31" s="11">
        <v>319.407</v>
      </c>
      <c r="J31" s="11">
        <v>209.987</v>
      </c>
      <c r="K31" s="11">
        <v>171.509</v>
      </c>
      <c r="L31" s="11">
        <v>174.349</v>
      </c>
    </row>
    <row r="32" spans="1:1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.75" customHeight="1">
      <c r="A33" s="12"/>
      <c r="B33" s="13" t="s">
        <v>42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customHeight="1">
      <c r="A34" s="7"/>
      <c r="B34" s="9" t="s">
        <v>85</v>
      </c>
      <c r="C34" s="10" t="s">
        <v>7</v>
      </c>
      <c r="D34" s="10" t="s">
        <v>7</v>
      </c>
      <c r="E34" s="10" t="s">
        <v>7</v>
      </c>
      <c r="F34" s="10" t="s">
        <v>7</v>
      </c>
      <c r="G34" s="10" t="s">
        <v>7</v>
      </c>
      <c r="H34" s="10" t="s">
        <v>7</v>
      </c>
      <c r="I34" s="10" t="s">
        <v>7</v>
      </c>
      <c r="J34" s="10" t="s">
        <v>7</v>
      </c>
      <c r="K34" s="10" t="s">
        <v>7</v>
      </c>
      <c r="L34" s="10" t="s">
        <v>7</v>
      </c>
    </row>
    <row r="35" spans="1:12" ht="15.75" customHeight="1">
      <c r="A35" s="7"/>
      <c r="B35" s="9" t="s">
        <v>84</v>
      </c>
      <c r="C35" s="11">
        <v>10096.092999999999</v>
      </c>
      <c r="D35" s="11">
        <v>10964.373</v>
      </c>
      <c r="E35" s="11">
        <v>11782.497</v>
      </c>
      <c r="F35" s="11">
        <v>12408.903</v>
      </c>
      <c r="G35" s="11">
        <v>12100.177</v>
      </c>
      <c r="H35" s="11">
        <v>11317.318</v>
      </c>
      <c r="I35" s="11">
        <v>11397.243999999999</v>
      </c>
      <c r="J35" s="11">
        <v>11011.105</v>
      </c>
      <c r="K35" s="11">
        <v>10141.371</v>
      </c>
      <c r="L35" s="11">
        <v>9898.689999999999</v>
      </c>
    </row>
    <row r="36" spans="1:12" ht="15.75" customHeight="1">
      <c r="A36" s="7"/>
      <c r="B36" s="9" t="s">
        <v>83</v>
      </c>
      <c r="C36" s="11">
        <v>2423.158</v>
      </c>
      <c r="D36" s="11">
        <v>2619.461</v>
      </c>
      <c r="E36" s="11">
        <v>2810.305</v>
      </c>
      <c r="F36" s="11">
        <v>2906.182</v>
      </c>
      <c r="G36" s="11">
        <v>2986.267</v>
      </c>
      <c r="H36" s="11">
        <v>2817.6549999999997</v>
      </c>
      <c r="I36" s="11">
        <v>2884.305</v>
      </c>
      <c r="J36" s="11">
        <v>2805.344</v>
      </c>
      <c r="K36" s="11">
        <v>2656.604</v>
      </c>
      <c r="L36" s="11">
        <v>2587.844</v>
      </c>
    </row>
    <row r="37" spans="1:12" ht="15.75" customHeight="1">
      <c r="A37" s="7"/>
      <c r="B37" s="9" t="s">
        <v>82</v>
      </c>
      <c r="C37" s="11">
        <v>503.16799999999995</v>
      </c>
      <c r="D37" s="11">
        <v>518.212</v>
      </c>
      <c r="E37" s="11">
        <v>563.4839999999999</v>
      </c>
      <c r="F37" s="11">
        <v>588.8779999999999</v>
      </c>
      <c r="G37" s="11">
        <v>520.3779999999999</v>
      </c>
      <c r="H37" s="11">
        <v>545.305</v>
      </c>
      <c r="I37" s="11">
        <v>548.8349999999999</v>
      </c>
      <c r="J37" s="11">
        <v>505.32899999999995</v>
      </c>
      <c r="K37" s="11">
        <v>515.853</v>
      </c>
      <c r="L37" s="11">
        <v>549.716</v>
      </c>
    </row>
    <row r="38" spans="1:12" ht="15.75" customHeight="1">
      <c r="A38" s="7"/>
      <c r="B38" s="9" t="s">
        <v>81</v>
      </c>
      <c r="C38" s="11">
        <v>74.15899999999999</v>
      </c>
      <c r="D38" s="11">
        <v>78.89999999999999</v>
      </c>
      <c r="E38" s="11">
        <v>73.298</v>
      </c>
      <c r="F38" s="11">
        <v>121.56099999999999</v>
      </c>
      <c r="G38" s="11">
        <v>214.66799999999998</v>
      </c>
      <c r="H38" s="11">
        <v>180.753</v>
      </c>
      <c r="I38" s="11">
        <v>197.036</v>
      </c>
      <c r="J38" s="11">
        <v>243.504</v>
      </c>
      <c r="K38" s="11">
        <v>271.131</v>
      </c>
      <c r="L38" s="11">
        <v>305.459</v>
      </c>
    </row>
    <row r="39" spans="1:12" ht="15.75" customHeight="1">
      <c r="A39" s="7"/>
      <c r="B39" s="9" t="s">
        <v>80</v>
      </c>
      <c r="C39" s="10" t="s">
        <v>7</v>
      </c>
      <c r="D39" s="10" t="s">
        <v>7</v>
      </c>
      <c r="E39" s="10" t="s">
        <v>7</v>
      </c>
      <c r="F39" s="10" t="s">
        <v>7</v>
      </c>
      <c r="G39" s="10" t="s">
        <v>7</v>
      </c>
      <c r="H39" s="10" t="s">
        <v>7</v>
      </c>
      <c r="I39" s="10" t="s">
        <v>7</v>
      </c>
      <c r="J39" s="10" t="s">
        <v>7</v>
      </c>
      <c r="K39" s="10" t="s">
        <v>7</v>
      </c>
      <c r="L39" s="10" t="s">
        <v>7</v>
      </c>
    </row>
    <row r="40" spans="1:12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.75" customHeight="1">
      <c r="A41" s="7"/>
      <c r="B41" s="9" t="s">
        <v>79</v>
      </c>
      <c r="C41" s="11">
        <v>1114.6299999999999</v>
      </c>
      <c r="D41" s="11">
        <v>1171.354</v>
      </c>
      <c r="E41" s="11">
        <v>1275.846</v>
      </c>
      <c r="F41" s="11">
        <v>1333.6029999999998</v>
      </c>
      <c r="G41" s="11">
        <v>895.1419999999999</v>
      </c>
      <c r="H41" s="11">
        <v>914.473</v>
      </c>
      <c r="I41" s="11">
        <v>868.242</v>
      </c>
      <c r="J41" s="11">
        <v>715.3159999999999</v>
      </c>
      <c r="K41" s="11">
        <v>687.362</v>
      </c>
      <c r="L41" s="11">
        <v>724.0649999999999</v>
      </c>
    </row>
    <row r="42" spans="1:12" ht="15.75" customHeight="1">
      <c r="A42" s="7"/>
      <c r="B42" s="9" t="s">
        <v>78</v>
      </c>
      <c r="C42" s="11">
        <v>3858.62</v>
      </c>
      <c r="D42" s="11">
        <v>4137.161</v>
      </c>
      <c r="E42" s="11">
        <v>4394.896</v>
      </c>
      <c r="F42" s="11">
        <v>4588.096</v>
      </c>
      <c r="G42" s="11">
        <v>4211.486</v>
      </c>
      <c r="H42" s="11">
        <v>4000.08</v>
      </c>
      <c r="I42" s="11">
        <v>4043.6119999999996</v>
      </c>
      <c r="J42" s="11">
        <v>3745.4919999999997</v>
      </c>
      <c r="K42" s="11">
        <v>3619.279</v>
      </c>
      <c r="L42" s="11">
        <v>3490.998</v>
      </c>
    </row>
    <row r="43" spans="1:12" ht="15.75" customHeight="1">
      <c r="A43" s="7"/>
      <c r="B43" s="9" t="s">
        <v>77</v>
      </c>
      <c r="C43" s="11">
        <v>1343.3719999999998</v>
      </c>
      <c r="D43" s="11">
        <v>1407.7849999999999</v>
      </c>
      <c r="E43" s="11">
        <v>1479.768</v>
      </c>
      <c r="F43" s="11">
        <v>1479.061</v>
      </c>
      <c r="G43" s="11">
        <v>1085.757</v>
      </c>
      <c r="H43" s="11">
        <v>1082.654</v>
      </c>
      <c r="I43" s="11">
        <v>992.5229999999999</v>
      </c>
      <c r="J43" s="11">
        <v>833.531</v>
      </c>
      <c r="K43" s="11">
        <v>852.256</v>
      </c>
      <c r="L43" s="11">
        <v>735.505</v>
      </c>
    </row>
    <row r="44" spans="1:12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sheetProtection/>
  <mergeCells count="2">
    <mergeCell ref="A1:L1"/>
    <mergeCell ref="A2:L2"/>
  </mergeCells>
  <printOptions/>
  <pageMargins left="0" right="0" top="0" bottom="0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1">
      <selection activeCell="I20" sqref="I20"/>
    </sheetView>
  </sheetViews>
  <sheetFormatPr defaultColWidth="9.140625" defaultRowHeight="12.75"/>
  <cols>
    <col min="1" max="1" width="2.28125" style="1" customWidth="1"/>
    <col min="2" max="2" width="42.421875" style="1" customWidth="1"/>
    <col min="3" max="12" width="12.8515625" style="1" customWidth="1"/>
  </cols>
  <sheetData>
    <row r="1" spans="1:12" ht="14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>
      <c r="A3" s="16"/>
      <c r="B3" s="17" t="s">
        <v>141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" customHeight="1">
      <c r="A4" s="12"/>
      <c r="B4" s="15" t="s">
        <v>1</v>
      </c>
      <c r="C4" s="14" t="s">
        <v>75</v>
      </c>
      <c r="D4" s="14" t="s">
        <v>74</v>
      </c>
      <c r="E4" s="14" t="s">
        <v>73</v>
      </c>
      <c r="F4" s="14" t="s">
        <v>72</v>
      </c>
      <c r="G4" s="14" t="s">
        <v>71</v>
      </c>
      <c r="H4" s="14" t="s">
        <v>70</v>
      </c>
      <c r="I4" s="14" t="s">
        <v>69</v>
      </c>
      <c r="J4" s="14" t="s">
        <v>68</v>
      </c>
      <c r="K4" s="14" t="s">
        <v>67</v>
      </c>
      <c r="L4" s="14" t="s">
        <v>37</v>
      </c>
    </row>
    <row r="5" spans="1:12" ht="27" customHeight="1">
      <c r="A5" s="7"/>
      <c r="B5" s="7"/>
      <c r="C5" s="10" t="s">
        <v>66</v>
      </c>
      <c r="D5" s="10" t="s">
        <v>66</v>
      </c>
      <c r="E5" s="10" t="s">
        <v>66</v>
      </c>
      <c r="F5" s="10" t="s">
        <v>66</v>
      </c>
      <c r="G5" s="10" t="s">
        <v>66</v>
      </c>
      <c r="H5" s="10" t="s">
        <v>66</v>
      </c>
      <c r="I5" s="10" t="s">
        <v>65</v>
      </c>
      <c r="J5" s="10" t="s">
        <v>65</v>
      </c>
      <c r="K5" s="10" t="s">
        <v>65</v>
      </c>
      <c r="L5" s="10" t="s">
        <v>65</v>
      </c>
    </row>
    <row r="6" spans="1:12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customHeight="1">
      <c r="A7" s="16"/>
      <c r="B7" s="17" t="s">
        <v>140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.75" customHeight="1">
      <c r="A8" s="7"/>
      <c r="B8" s="9" t="s">
        <v>139</v>
      </c>
      <c r="C8" s="18">
        <v>12.864</v>
      </c>
      <c r="D8" s="18">
        <v>12.658</v>
      </c>
      <c r="E8" s="18">
        <v>11.888</v>
      </c>
      <c r="F8" s="18">
        <v>10.738999999999999</v>
      </c>
      <c r="G8" s="18">
        <v>6.458</v>
      </c>
      <c r="H8" s="18">
        <v>5.837</v>
      </c>
      <c r="I8" s="18">
        <v>5.161999999999999</v>
      </c>
      <c r="J8" s="18">
        <v>2.578</v>
      </c>
      <c r="K8" s="18">
        <v>2.3739999999999997</v>
      </c>
      <c r="L8" s="18">
        <v>0.193</v>
      </c>
    </row>
    <row r="9" spans="1:12" ht="15.75" customHeight="1">
      <c r="A9" s="7"/>
      <c r="B9" s="9" t="s">
        <v>138</v>
      </c>
      <c r="C9" s="18">
        <v>11.673</v>
      </c>
      <c r="D9" s="18">
        <v>11.703999999999999</v>
      </c>
      <c r="E9" s="18">
        <v>10.203</v>
      </c>
      <c r="F9" s="18">
        <v>9.867</v>
      </c>
      <c r="G9" s="18">
        <v>6.3069999999999995</v>
      </c>
      <c r="H9" s="18">
        <v>5.048</v>
      </c>
      <c r="I9" s="18">
        <v>5</v>
      </c>
      <c r="J9" s="18">
        <v>3.584</v>
      </c>
      <c r="K9" s="18">
        <v>3.7159999999999997</v>
      </c>
      <c r="L9" s="18">
        <v>2.138</v>
      </c>
    </row>
    <row r="10" spans="1:12" ht="15.75" customHeight="1">
      <c r="A10" s="7"/>
      <c r="B10" s="9" t="s">
        <v>137</v>
      </c>
      <c r="C10" s="18">
        <v>7.124999999999999</v>
      </c>
      <c r="D10" s="18">
        <v>7.03</v>
      </c>
      <c r="E10" s="18">
        <v>6.382</v>
      </c>
      <c r="F10" s="18">
        <v>5.768</v>
      </c>
      <c r="G10" s="18">
        <v>2.7870000000000004</v>
      </c>
      <c r="H10" s="18">
        <v>2.574</v>
      </c>
      <c r="I10" s="18">
        <v>2.303</v>
      </c>
      <c r="J10" s="18">
        <v>1.051</v>
      </c>
      <c r="K10" s="18">
        <v>0.97</v>
      </c>
      <c r="L10" s="18">
        <v>0.083</v>
      </c>
    </row>
    <row r="11" spans="1:12" ht="15.75" customHeight="1">
      <c r="A11" s="7"/>
      <c r="B11" s="9" t="s">
        <v>136</v>
      </c>
      <c r="C11" s="18">
        <v>10.112</v>
      </c>
      <c r="D11" s="18">
        <v>9.857000000000001</v>
      </c>
      <c r="E11" s="18">
        <v>9.878</v>
      </c>
      <c r="F11" s="18">
        <v>9.499</v>
      </c>
      <c r="G11" s="18">
        <v>4.937</v>
      </c>
      <c r="H11" s="18">
        <v>4.7219999999999995</v>
      </c>
      <c r="I11" s="18">
        <v>3.988</v>
      </c>
      <c r="J11" s="18">
        <v>2.8289999999999997</v>
      </c>
      <c r="K11" s="18">
        <v>2.3169999999999997</v>
      </c>
      <c r="L11" s="18">
        <v>2.222</v>
      </c>
    </row>
    <row r="12" spans="1:12" ht="15.75" customHeight="1">
      <c r="A12" s="7"/>
      <c r="B12" s="9" t="s">
        <v>135</v>
      </c>
      <c r="C12" s="18">
        <v>9.393</v>
      </c>
      <c r="D12" s="18">
        <v>9.338</v>
      </c>
      <c r="E12" s="18">
        <v>8.613</v>
      </c>
      <c r="F12" s="18">
        <v>8.871</v>
      </c>
      <c r="G12" s="18">
        <v>5.274</v>
      </c>
      <c r="H12" s="18">
        <v>4.356999999999999</v>
      </c>
      <c r="I12" s="18">
        <v>4.23</v>
      </c>
      <c r="J12" s="18">
        <v>3.738</v>
      </c>
      <c r="K12" s="18">
        <v>3.681</v>
      </c>
      <c r="L12" s="18">
        <v>3.2</v>
      </c>
    </row>
    <row r="13" spans="1:12" ht="15.75" customHeight="1">
      <c r="A13" s="7"/>
      <c r="B13" s="9" t="s">
        <v>134</v>
      </c>
      <c r="C13" s="18">
        <v>5.601</v>
      </c>
      <c r="D13" s="18">
        <v>5.4750000000000005</v>
      </c>
      <c r="E13" s="18">
        <v>5.303</v>
      </c>
      <c r="F13" s="18">
        <v>5.101999999999999</v>
      </c>
      <c r="G13" s="18">
        <v>2.131</v>
      </c>
      <c r="H13" s="18">
        <v>2.082</v>
      </c>
      <c r="I13" s="18">
        <v>1.7790000000000001</v>
      </c>
      <c r="J13" s="18">
        <v>1.153</v>
      </c>
      <c r="K13" s="18">
        <v>0.9470000000000001</v>
      </c>
      <c r="L13" s="18">
        <v>0.9540000000000001</v>
      </c>
    </row>
    <row r="14" spans="1:12" ht="15.75" customHeight="1">
      <c r="A14" s="7"/>
      <c r="B14" s="9" t="s">
        <v>133</v>
      </c>
      <c r="C14" s="18">
        <v>5.178</v>
      </c>
      <c r="D14" s="18">
        <v>5.1419999999999995</v>
      </c>
      <c r="E14" s="18">
        <v>4.878</v>
      </c>
      <c r="F14" s="18">
        <v>4.569</v>
      </c>
      <c r="G14" s="18">
        <v>2.7830000000000004</v>
      </c>
      <c r="H14" s="18">
        <v>2.752</v>
      </c>
      <c r="I14" s="18">
        <v>2.483</v>
      </c>
      <c r="J14" s="18">
        <v>1.195</v>
      </c>
      <c r="K14" s="18">
        <v>1.1840000000000002</v>
      </c>
      <c r="L14" s="18">
        <v>0.10400000000000001</v>
      </c>
    </row>
    <row r="15" spans="1:12" ht="15.75" customHeight="1">
      <c r="A15" s="7"/>
      <c r="B15" s="9" t="s">
        <v>132</v>
      </c>
      <c r="C15" s="10" t="s">
        <v>7</v>
      </c>
      <c r="D15" s="10" t="s">
        <v>7</v>
      </c>
      <c r="E15" s="10" t="s">
        <v>7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0" t="s">
        <v>7</v>
      </c>
      <c r="L15" s="10" t="s">
        <v>7</v>
      </c>
    </row>
    <row r="16" spans="1:12" ht="15.75" customHeight="1">
      <c r="A16" s="7"/>
      <c r="B16" s="9" t="s">
        <v>131</v>
      </c>
      <c r="C16" s="18">
        <v>8.943</v>
      </c>
      <c r="D16" s="18">
        <v>8.630999999999998</v>
      </c>
      <c r="E16" s="18">
        <v>8.419</v>
      </c>
      <c r="F16" s="18">
        <v>8.026</v>
      </c>
      <c r="G16" s="18">
        <v>6.164999999999999</v>
      </c>
      <c r="H16" s="18">
        <v>6.529</v>
      </c>
      <c r="I16" s="18">
        <v>5.96</v>
      </c>
      <c r="J16" s="18">
        <v>5.206</v>
      </c>
      <c r="K16" s="18">
        <v>5.745</v>
      </c>
      <c r="L16" s="18">
        <v>5.081</v>
      </c>
    </row>
    <row r="17" spans="1:12" ht="15.75" customHeight="1">
      <c r="A17" s="7"/>
      <c r="B17" s="9" t="s">
        <v>130</v>
      </c>
      <c r="C17" s="18">
        <v>5.593</v>
      </c>
      <c r="D17" s="18">
        <v>5.454</v>
      </c>
      <c r="E17" s="18">
        <v>5.213</v>
      </c>
      <c r="F17" s="18">
        <v>4.83</v>
      </c>
      <c r="G17" s="18">
        <v>3.21</v>
      </c>
      <c r="H17" s="18">
        <v>3.24</v>
      </c>
      <c r="I17" s="18">
        <v>2.664</v>
      </c>
      <c r="J17" s="18">
        <v>2.05</v>
      </c>
      <c r="K17" s="18">
        <v>2.2680000000000002</v>
      </c>
      <c r="L17" s="18">
        <v>1.284</v>
      </c>
    </row>
    <row r="18" spans="1:12" ht="15.75" customHeight="1">
      <c r="A18" s="7"/>
      <c r="B18" s="9" t="s">
        <v>129</v>
      </c>
      <c r="C18" s="18">
        <v>7.42</v>
      </c>
      <c r="D18" s="18">
        <v>7.1819999999999995</v>
      </c>
      <c r="E18" s="18">
        <v>7.259</v>
      </c>
      <c r="F18" s="18">
        <v>7.237</v>
      </c>
      <c r="G18" s="18">
        <v>5.083</v>
      </c>
      <c r="H18" s="18">
        <v>5.515</v>
      </c>
      <c r="I18" s="18">
        <v>5.2139999999999995</v>
      </c>
      <c r="J18" s="18">
        <v>4.468</v>
      </c>
      <c r="K18" s="18">
        <v>4.6339999999999995</v>
      </c>
      <c r="L18" s="18">
        <v>5.002</v>
      </c>
    </row>
    <row r="19" spans="1:12" ht="15.75" customHeight="1">
      <c r="A19" s="7"/>
      <c r="B19" s="9" t="s">
        <v>128</v>
      </c>
      <c r="C19" s="10" t="s">
        <v>7</v>
      </c>
      <c r="D19" s="10" t="s">
        <v>7</v>
      </c>
      <c r="E19" s="10" t="s">
        <v>7</v>
      </c>
      <c r="F19" s="10" t="s">
        <v>7</v>
      </c>
      <c r="G19" s="10" t="s">
        <v>7</v>
      </c>
      <c r="H19" s="10" t="s">
        <v>7</v>
      </c>
      <c r="I19" s="10" t="s">
        <v>7</v>
      </c>
      <c r="J19" s="10" t="s">
        <v>7</v>
      </c>
      <c r="K19" s="10" t="s">
        <v>7</v>
      </c>
      <c r="L19" s="10" t="s">
        <v>7</v>
      </c>
    </row>
    <row r="20" spans="1:12" ht="15.75" customHeight="1">
      <c r="A20" s="7"/>
      <c r="B20" s="9" t="s">
        <v>127</v>
      </c>
      <c r="C20" s="10" t="s">
        <v>7</v>
      </c>
      <c r="D20" s="10" t="s">
        <v>7</v>
      </c>
      <c r="E20" s="10" t="s">
        <v>7</v>
      </c>
      <c r="F20" s="10" t="s">
        <v>7</v>
      </c>
      <c r="G20" s="10" t="s">
        <v>7</v>
      </c>
      <c r="H20" s="10" t="s">
        <v>7</v>
      </c>
      <c r="I20" s="10" t="s">
        <v>7</v>
      </c>
      <c r="J20" s="10" t="s">
        <v>7</v>
      </c>
      <c r="K20" s="10" t="s">
        <v>7</v>
      </c>
      <c r="L20" s="10" t="s">
        <v>7</v>
      </c>
    </row>
    <row r="21" spans="1:12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 customHeight="1">
      <c r="A22" s="16"/>
      <c r="B22" s="17" t="s">
        <v>126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 customHeight="1">
      <c r="A23" s="7"/>
      <c r="B23" s="9" t="s">
        <v>125</v>
      </c>
      <c r="C23" s="18">
        <v>2.058</v>
      </c>
      <c r="D23" s="18">
        <v>2.08</v>
      </c>
      <c r="E23" s="18">
        <v>1.9269999999999998</v>
      </c>
      <c r="F23" s="18">
        <v>1.887</v>
      </c>
      <c r="G23" s="18">
        <v>1.576</v>
      </c>
      <c r="H23" s="18">
        <v>1.314</v>
      </c>
      <c r="I23" s="18">
        <v>1.364</v>
      </c>
      <c r="J23" s="18">
        <v>1.32</v>
      </c>
      <c r="K23" s="18">
        <v>1.234</v>
      </c>
      <c r="L23" s="18">
        <v>0.965</v>
      </c>
    </row>
    <row r="24" spans="1:12" ht="15.75" customHeight="1">
      <c r="A24" s="7"/>
      <c r="B24" s="9" t="s">
        <v>124</v>
      </c>
      <c r="C24" s="18">
        <v>11.33</v>
      </c>
      <c r="D24" s="18">
        <v>11.275</v>
      </c>
      <c r="E24" s="18">
        <v>12.501</v>
      </c>
      <c r="F24" s="18">
        <v>7.3229999999999995</v>
      </c>
      <c r="G24" s="18">
        <v>2.634</v>
      </c>
      <c r="H24" s="18">
        <v>2.973</v>
      </c>
      <c r="I24" s="18">
        <v>2.252</v>
      </c>
      <c r="J24" s="18">
        <v>1.348</v>
      </c>
      <c r="K24" s="18">
        <v>1.2409999999999999</v>
      </c>
      <c r="L24" s="18">
        <v>0.6080000000000001</v>
      </c>
    </row>
    <row r="25" spans="1:12" ht="15.75" customHeight="1">
      <c r="A25" s="7"/>
      <c r="B25" s="9" t="s">
        <v>123</v>
      </c>
      <c r="C25" s="18">
        <v>8.120999999999999</v>
      </c>
      <c r="D25" s="18">
        <v>7.997</v>
      </c>
      <c r="E25" s="18">
        <v>7.859999999999999</v>
      </c>
      <c r="F25" s="18">
        <v>8.107</v>
      </c>
      <c r="G25" s="18">
        <v>7.442</v>
      </c>
      <c r="H25" s="18">
        <v>7.7490000000000006</v>
      </c>
      <c r="I25" s="18">
        <v>7.138</v>
      </c>
      <c r="J25" s="18">
        <v>7.111999999999999</v>
      </c>
      <c r="K25" s="18">
        <v>6.488</v>
      </c>
      <c r="L25" s="18">
        <v>8.782</v>
      </c>
    </row>
    <row r="26" spans="1:12" ht="15.75" customHeight="1">
      <c r="A26" s="7"/>
      <c r="B26" s="9" t="s">
        <v>122</v>
      </c>
      <c r="C26" s="8">
        <v>19.287</v>
      </c>
      <c r="D26" s="8">
        <v>18.757</v>
      </c>
      <c r="E26" s="8">
        <v>19.777</v>
      </c>
      <c r="F26" s="8">
        <v>19.344</v>
      </c>
      <c r="G26" s="8">
        <v>53.173</v>
      </c>
      <c r="H26" s="8">
        <v>52.114</v>
      </c>
      <c r="I26" s="8">
        <v>48.948</v>
      </c>
      <c r="J26" s="8">
        <v>50.755</v>
      </c>
      <c r="K26" s="8">
        <v>50.318999999999996</v>
      </c>
      <c r="L26" s="8">
        <v>19.34</v>
      </c>
    </row>
    <row r="27" spans="1:12" ht="15.75" customHeight="1">
      <c r="A27" s="7"/>
      <c r="B27" s="9" t="s">
        <v>121</v>
      </c>
      <c r="C27" s="8">
        <v>59.497</v>
      </c>
      <c r="D27" s="8">
        <v>56.872</v>
      </c>
      <c r="E27" s="8">
        <v>57.261</v>
      </c>
      <c r="F27" s="8">
        <v>57.279</v>
      </c>
      <c r="G27" s="8">
        <v>49.400999999999996</v>
      </c>
      <c r="H27" s="8">
        <v>52.188</v>
      </c>
      <c r="I27" s="8">
        <v>50.926</v>
      </c>
      <c r="J27" s="8">
        <v>48.462</v>
      </c>
      <c r="K27" s="8">
        <v>49.31099999999999</v>
      </c>
      <c r="L27" s="8">
        <v>72.99700000000001</v>
      </c>
    </row>
    <row r="28" spans="1:12" ht="25.5" customHeight="1">
      <c r="A28" s="7"/>
      <c r="B28" s="9" t="s">
        <v>120</v>
      </c>
      <c r="C28" s="10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</row>
    <row r="29" spans="1:12" ht="15.75" customHeight="1">
      <c r="A29" s="7"/>
      <c r="B29" s="9" t="s">
        <v>119</v>
      </c>
      <c r="C29" s="10" t="s">
        <v>7</v>
      </c>
      <c r="D29" s="10" t="s">
        <v>7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</row>
    <row r="30" spans="1:12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 customHeight="1">
      <c r="A31" s="16"/>
      <c r="B31" s="17" t="s">
        <v>118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>
      <c r="A32" s="7"/>
      <c r="B32" s="9" t="s">
        <v>117</v>
      </c>
      <c r="C32" s="18">
        <v>0.8410000000000001</v>
      </c>
      <c r="D32" s="18">
        <v>0.782</v>
      </c>
      <c r="E32" s="18">
        <v>0.8200000000000001</v>
      </c>
      <c r="F32" s="18">
        <v>0.7430000000000001</v>
      </c>
      <c r="G32" s="18">
        <v>0.8290000000000001</v>
      </c>
      <c r="H32" s="18">
        <v>0.979</v>
      </c>
      <c r="I32" s="18">
        <v>0.8520000000000001</v>
      </c>
      <c r="J32" s="18">
        <v>0.804</v>
      </c>
      <c r="K32" s="18">
        <v>0.765</v>
      </c>
      <c r="L32" s="18">
        <v>0.791</v>
      </c>
    </row>
    <row r="33" spans="1:12" ht="15.75" customHeight="1">
      <c r="A33" s="7"/>
      <c r="B33" s="9" t="s">
        <v>116</v>
      </c>
      <c r="C33" s="18">
        <v>0.33000000000000007</v>
      </c>
      <c r="D33" s="18">
        <v>0.28400000000000003</v>
      </c>
      <c r="E33" s="18">
        <v>0.30100000000000005</v>
      </c>
      <c r="F33" s="18">
        <v>0.272</v>
      </c>
      <c r="G33" s="18">
        <v>0.46</v>
      </c>
      <c r="H33" s="18">
        <v>0.56</v>
      </c>
      <c r="I33" s="18">
        <v>0.446</v>
      </c>
      <c r="J33" s="18">
        <v>0.43300000000000005</v>
      </c>
      <c r="K33" s="18">
        <v>0.38900000000000007</v>
      </c>
      <c r="L33" s="18">
        <v>0.29000000000000004</v>
      </c>
    </row>
    <row r="34" spans="1:12" ht="15.75" customHeight="1">
      <c r="A34" s="7"/>
      <c r="B34" s="9" t="s">
        <v>115</v>
      </c>
      <c r="C34" s="18">
        <v>4.827999999999999</v>
      </c>
      <c r="D34" s="18">
        <v>5.4590000000000005</v>
      </c>
      <c r="E34" s="18">
        <v>3.777</v>
      </c>
      <c r="F34" s="18">
        <v>4.072</v>
      </c>
      <c r="G34" s="18">
        <v>2.117</v>
      </c>
      <c r="H34" s="18">
        <v>1.627</v>
      </c>
      <c r="I34" s="18">
        <v>1.9069999999999998</v>
      </c>
      <c r="J34" s="18">
        <v>1.576</v>
      </c>
      <c r="K34" s="18">
        <v>1.601</v>
      </c>
      <c r="L34" s="18">
        <v>1.097</v>
      </c>
    </row>
    <row r="35" spans="1:12" ht="15.75" customHeight="1">
      <c r="A35" s="7"/>
      <c r="B35" s="9" t="s">
        <v>114</v>
      </c>
      <c r="C35" s="18">
        <v>55.388999999999996</v>
      </c>
      <c r="D35" s="18">
        <v>55.543</v>
      </c>
      <c r="E35" s="18">
        <v>53.684</v>
      </c>
      <c r="F35" s="18">
        <v>53.71</v>
      </c>
      <c r="G35" s="18">
        <v>43.156</v>
      </c>
      <c r="H35" s="18">
        <v>44.101</v>
      </c>
      <c r="I35" s="18">
        <v>44.614</v>
      </c>
      <c r="J35" s="18">
        <v>40.769000000000005</v>
      </c>
      <c r="K35" s="18">
        <v>40.88399999999999</v>
      </c>
      <c r="L35" s="18">
        <v>42.915</v>
      </c>
    </row>
    <row r="36" spans="1:12" ht="15.75" customHeight="1">
      <c r="A36" s="7"/>
      <c r="B36" s="9" t="s">
        <v>113</v>
      </c>
      <c r="C36" s="10" t="s">
        <v>112</v>
      </c>
      <c r="D36" s="10" t="s">
        <v>112</v>
      </c>
      <c r="E36" s="10" t="s">
        <v>112</v>
      </c>
      <c r="F36" s="10" t="s">
        <v>112</v>
      </c>
      <c r="G36" s="19">
        <v>75.921</v>
      </c>
      <c r="H36" s="19">
        <v>78.896</v>
      </c>
      <c r="I36" s="19">
        <v>80.553</v>
      </c>
      <c r="J36" s="19">
        <v>68.83</v>
      </c>
      <c r="K36" s="19">
        <v>69.15899999999999</v>
      </c>
      <c r="L36" s="19">
        <v>75.17799999999998</v>
      </c>
    </row>
    <row r="37" spans="1:12" ht="15.75" customHeight="1">
      <c r="A37" s="7"/>
      <c r="B37" s="9" t="s">
        <v>111</v>
      </c>
      <c r="C37" s="18">
        <v>22.878</v>
      </c>
      <c r="D37" s="18">
        <v>21.941</v>
      </c>
      <c r="E37" s="18">
        <v>29.329</v>
      </c>
      <c r="F37" s="18">
        <v>29.66</v>
      </c>
      <c r="G37" s="18">
        <v>80.17799999999998</v>
      </c>
      <c r="H37" s="18">
        <v>77.49100000000001</v>
      </c>
      <c r="I37" s="18">
        <v>76.886</v>
      </c>
      <c r="J37" s="18">
        <v>94.035</v>
      </c>
      <c r="K37" s="18">
        <v>97.315</v>
      </c>
      <c r="L37" s="18">
        <v>91.755</v>
      </c>
    </row>
    <row r="38" spans="1:12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.75" customHeight="1">
      <c r="A39" s="16"/>
      <c r="B39" s="17" t="s">
        <v>110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.75" customHeight="1">
      <c r="A40" s="7"/>
      <c r="B40" s="9" t="s">
        <v>109</v>
      </c>
      <c r="C40" s="8">
        <v>8.878347</v>
      </c>
      <c r="D40" s="8">
        <v>9.068836</v>
      </c>
      <c r="E40" s="8">
        <v>8.151571</v>
      </c>
      <c r="F40" s="8">
        <v>8.650902</v>
      </c>
      <c r="G40" s="8">
        <v>5.033145</v>
      </c>
      <c r="H40" s="8">
        <v>5.057258</v>
      </c>
      <c r="I40" s="8">
        <v>4.551455</v>
      </c>
      <c r="J40" s="8">
        <v>2.153963</v>
      </c>
      <c r="K40" s="8">
        <v>2.031556</v>
      </c>
      <c r="L40" s="8">
        <v>0.181876</v>
      </c>
    </row>
    <row r="41" spans="1:12" ht="15.75" customHeight="1">
      <c r="A41" s="7"/>
      <c r="B41" s="9" t="s">
        <v>108</v>
      </c>
      <c r="C41" s="8">
        <v>171.46812</v>
      </c>
      <c r="D41" s="8">
        <v>176.36481</v>
      </c>
      <c r="E41" s="8">
        <v>167.12206700000002</v>
      </c>
      <c r="F41" s="8">
        <v>189.343899</v>
      </c>
      <c r="G41" s="8">
        <v>180.83031999999997</v>
      </c>
      <c r="H41" s="8">
        <v>183.75914200000003</v>
      </c>
      <c r="I41" s="8">
        <v>183.319653</v>
      </c>
      <c r="J41" s="8">
        <v>180.26317300000002</v>
      </c>
      <c r="K41" s="8">
        <v>171.528058</v>
      </c>
      <c r="L41" s="8">
        <v>174.122558</v>
      </c>
    </row>
    <row r="42" spans="1:12" ht="25.5" customHeight="1">
      <c r="A42" s="7"/>
      <c r="B42" s="9" t="s">
        <v>107</v>
      </c>
      <c r="C42" s="18">
        <v>16.130000000000003</v>
      </c>
      <c r="D42" s="18">
        <v>16.06</v>
      </c>
      <c r="E42" s="18">
        <v>15.989</v>
      </c>
      <c r="F42" s="18">
        <v>15.77</v>
      </c>
      <c r="G42" s="18">
        <v>16.957</v>
      </c>
      <c r="H42" s="18">
        <v>16.991999999999997</v>
      </c>
      <c r="I42" s="18">
        <v>17.321</v>
      </c>
      <c r="J42" s="18">
        <v>17.521</v>
      </c>
      <c r="K42" s="18">
        <v>17.909</v>
      </c>
      <c r="L42" s="18">
        <v>17.879</v>
      </c>
    </row>
    <row r="43" spans="1:12" ht="15.75" customHeight="1">
      <c r="A43" s="7"/>
      <c r="B43" s="9" t="s">
        <v>106</v>
      </c>
      <c r="C43" s="8">
        <v>27.658464000000006</v>
      </c>
      <c r="D43" s="8">
        <v>28.324315</v>
      </c>
      <c r="E43" s="8">
        <v>26.721038</v>
      </c>
      <c r="F43" s="8">
        <v>29.859669999999998</v>
      </c>
      <c r="G43" s="8">
        <v>30.663288000000005</v>
      </c>
      <c r="H43" s="8">
        <v>31.224014</v>
      </c>
      <c r="I43" s="8">
        <v>31.752884</v>
      </c>
      <c r="J43" s="8">
        <v>31.584598000000003</v>
      </c>
      <c r="K43" s="8">
        <v>30.718932000000002</v>
      </c>
      <c r="L43" s="8">
        <v>31.130834</v>
      </c>
    </row>
    <row r="44" spans="1:12" ht="15.75" customHeight="1">
      <c r="A44" s="7"/>
      <c r="B44" s="9" t="s">
        <v>105</v>
      </c>
      <c r="C44" s="8">
        <v>69.017772</v>
      </c>
      <c r="D44" s="8">
        <v>71.64773299999999</v>
      </c>
      <c r="E44" s="8">
        <v>68.57167300000002</v>
      </c>
      <c r="F44" s="8">
        <v>80.55463</v>
      </c>
      <c r="G44" s="8">
        <v>77.937816</v>
      </c>
      <c r="H44" s="8">
        <v>86.638741</v>
      </c>
      <c r="I44" s="8">
        <v>88.17715400000002</v>
      </c>
      <c r="J44" s="8">
        <v>83.56619</v>
      </c>
      <c r="K44" s="8">
        <v>85.585724</v>
      </c>
      <c r="L44" s="8">
        <v>94.380137</v>
      </c>
    </row>
    <row r="45" spans="1:12" ht="15.75" customHeight="1">
      <c r="A45" s="7"/>
      <c r="B45" s="9" t="s">
        <v>104</v>
      </c>
      <c r="C45" s="8">
        <v>1.961329</v>
      </c>
      <c r="D45" s="8">
        <v>3.3805110000000007</v>
      </c>
      <c r="E45" s="8">
        <v>3.861883</v>
      </c>
      <c r="F45" s="8">
        <v>3.403163</v>
      </c>
      <c r="G45" s="8">
        <v>26.192989</v>
      </c>
      <c r="H45" s="8">
        <v>23.675986000000005</v>
      </c>
      <c r="I45" s="8">
        <v>24.673808</v>
      </c>
      <c r="J45" s="8">
        <v>26.495969000000002</v>
      </c>
      <c r="K45" s="8">
        <v>26.919624</v>
      </c>
      <c r="L45" s="8">
        <v>-6.126636</v>
      </c>
    </row>
    <row r="46" spans="1:12" ht="15.75" customHeight="1">
      <c r="A46" s="7"/>
      <c r="B46" s="9" t="s">
        <v>103</v>
      </c>
      <c r="C46" s="8">
        <v>124.605148</v>
      </c>
      <c r="D46" s="8">
        <v>128.99543699999998</v>
      </c>
      <c r="E46" s="8">
        <v>127.732239</v>
      </c>
      <c r="F46" s="8">
        <v>149.980458</v>
      </c>
      <c r="G46" s="8">
        <v>180.59447200000002</v>
      </c>
      <c r="H46" s="8">
        <v>196.453059</v>
      </c>
      <c r="I46" s="8">
        <v>197.64253200000002</v>
      </c>
      <c r="J46" s="8">
        <v>204.97550099999998</v>
      </c>
      <c r="K46" s="8">
        <v>209.33775</v>
      </c>
      <c r="L46" s="8">
        <v>219.921952</v>
      </c>
    </row>
  </sheetData>
  <sheetProtection/>
  <mergeCells count="2">
    <mergeCell ref="A1:L1"/>
    <mergeCell ref="A2:L2"/>
  </mergeCells>
  <printOptions/>
  <pageMargins left="0" right="0" top="0" bottom="0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4"/>
  <sheetViews>
    <sheetView zoomScalePageLayoutView="0" workbookViewId="0" topLeftCell="A1">
      <selection activeCell="A1" sqref="A1:AQ4"/>
    </sheetView>
  </sheetViews>
  <sheetFormatPr defaultColWidth="9.140625" defaultRowHeight="12.75"/>
  <cols>
    <col min="3" max="3" width="3.00390625" style="0" customWidth="1"/>
    <col min="4" max="4" width="3.57421875" style="0" customWidth="1"/>
    <col min="6" max="6" width="4.00390625" style="0" customWidth="1"/>
    <col min="7" max="7" width="4.140625" style="0" customWidth="1"/>
    <col min="9" max="10" width="4.28125" style="0" customWidth="1"/>
    <col min="12" max="12" width="3.421875" style="0" customWidth="1"/>
    <col min="13" max="13" width="5.421875" style="0" customWidth="1"/>
    <col min="15" max="15" width="3.421875" style="0" customWidth="1"/>
    <col min="16" max="16" width="4.28125" style="0" customWidth="1"/>
    <col min="17" max="17" width="2.57421875" style="0" customWidth="1"/>
    <col min="19" max="19" width="5.140625" style="0" customWidth="1"/>
    <col min="20" max="20" width="4.28125" style="0" customWidth="1"/>
    <col min="22" max="22" width="4.8515625" style="0" customWidth="1"/>
    <col min="23" max="23" width="4.00390625" style="0" customWidth="1"/>
    <col min="25" max="25" width="4.7109375" style="0" customWidth="1"/>
    <col min="26" max="26" width="6.140625" style="0" customWidth="1"/>
    <col min="28" max="28" width="6.00390625" style="0" customWidth="1"/>
    <col min="29" max="29" width="13.8515625" style="0" customWidth="1"/>
  </cols>
  <sheetData>
    <row r="1" spans="1:43" ht="12.75">
      <c r="A1" s="2"/>
      <c r="B1" s="42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8"/>
      <c r="AP2" s="38"/>
      <c r="AQ2" s="38"/>
    </row>
    <row r="3" spans="1:43" ht="12.75">
      <c r="A3" s="43" t="s">
        <v>203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38"/>
      <c r="AP3" s="38"/>
      <c r="AQ3" s="38"/>
    </row>
    <row r="4" spans="1:43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8"/>
      <c r="AP4" s="38"/>
      <c r="AQ4" s="38"/>
    </row>
    <row r="5" spans="1:29" ht="12.75">
      <c r="A5" s="54" t="s">
        <v>26</v>
      </c>
      <c r="B5" s="38"/>
      <c r="C5" s="52"/>
      <c r="D5" s="51" t="s">
        <v>27</v>
      </c>
      <c r="E5" s="38"/>
      <c r="F5" s="52"/>
      <c r="G5" s="51" t="s">
        <v>28</v>
      </c>
      <c r="H5" s="38"/>
      <c r="I5" s="52"/>
      <c r="J5" s="51" t="s">
        <v>29</v>
      </c>
      <c r="K5" s="38"/>
      <c r="L5" s="52"/>
      <c r="M5" s="51" t="s">
        <v>30</v>
      </c>
      <c r="N5" s="38"/>
      <c r="O5" s="52"/>
      <c r="P5" s="51" t="s">
        <v>31</v>
      </c>
      <c r="Q5" s="38"/>
      <c r="R5" s="38"/>
      <c r="S5" s="52"/>
      <c r="T5" s="51" t="s">
        <v>32</v>
      </c>
      <c r="U5" s="38"/>
      <c r="V5" s="52"/>
      <c r="W5" s="51" t="s">
        <v>33</v>
      </c>
      <c r="X5" s="38"/>
      <c r="Y5" s="52"/>
      <c r="Z5" s="51" t="s">
        <v>2</v>
      </c>
      <c r="AA5" s="38"/>
      <c r="AB5" s="52"/>
      <c r="AC5" s="5" t="s">
        <v>3</v>
      </c>
    </row>
    <row r="6" spans="1:29" ht="12.75">
      <c r="A6" s="41"/>
      <c r="B6" s="41"/>
      <c r="C6" s="41"/>
      <c r="D6" s="53" t="s">
        <v>24</v>
      </c>
      <c r="E6" s="41"/>
      <c r="F6" s="41"/>
      <c r="G6" s="53" t="s">
        <v>24</v>
      </c>
      <c r="H6" s="41"/>
      <c r="I6" s="41"/>
      <c r="J6" s="53" t="s">
        <v>24</v>
      </c>
      <c r="K6" s="41"/>
      <c r="L6" s="41"/>
      <c r="M6" s="53" t="s">
        <v>24</v>
      </c>
      <c r="N6" s="41"/>
      <c r="O6" s="41"/>
      <c r="P6" s="53" t="s">
        <v>24</v>
      </c>
      <c r="Q6" s="41"/>
      <c r="R6" s="41"/>
      <c r="S6" s="41"/>
      <c r="T6" s="53" t="s">
        <v>24</v>
      </c>
      <c r="U6" s="41"/>
      <c r="V6" s="41"/>
      <c r="W6" s="53" t="s">
        <v>24</v>
      </c>
      <c r="X6" s="41"/>
      <c r="Y6" s="41"/>
      <c r="Z6" s="53" t="s">
        <v>24</v>
      </c>
      <c r="AA6" s="41"/>
      <c r="AB6" s="41"/>
      <c r="AC6" s="6" t="s">
        <v>24</v>
      </c>
    </row>
    <row r="7" spans="1:29" ht="12.75">
      <c r="A7" s="38"/>
      <c r="B7" s="38"/>
      <c r="C7" s="38"/>
      <c r="D7" s="38"/>
      <c r="E7" s="4" t="s">
        <v>4</v>
      </c>
      <c r="F7" s="38"/>
      <c r="G7" s="38"/>
      <c r="H7" s="4" t="s">
        <v>4</v>
      </c>
      <c r="I7" s="38"/>
      <c r="J7" s="38"/>
      <c r="K7" s="4" t="s">
        <v>4</v>
      </c>
      <c r="L7" s="38"/>
      <c r="M7" s="38"/>
      <c r="N7" s="4" t="s">
        <v>4</v>
      </c>
      <c r="O7" s="38"/>
      <c r="P7" s="38"/>
      <c r="Q7" s="38"/>
      <c r="R7" s="4" t="s">
        <v>4</v>
      </c>
      <c r="S7" s="38"/>
      <c r="T7" s="38"/>
      <c r="U7" s="4" t="s">
        <v>4</v>
      </c>
      <c r="V7" s="38"/>
      <c r="W7" s="38"/>
      <c r="X7" s="4" t="s">
        <v>4</v>
      </c>
      <c r="Y7" s="38"/>
      <c r="Z7" s="38"/>
      <c r="AA7" s="4" t="s">
        <v>4</v>
      </c>
      <c r="AB7" s="50" t="s">
        <v>4</v>
      </c>
      <c r="AC7" s="38"/>
    </row>
    <row r="8" spans="1:29" ht="12.75">
      <c r="A8" s="38"/>
      <c r="B8" s="38"/>
      <c r="C8" s="38"/>
      <c r="D8" s="38"/>
      <c r="E8" s="4" t="s">
        <v>25</v>
      </c>
      <c r="F8" s="38"/>
      <c r="G8" s="38"/>
      <c r="H8" s="4" t="s">
        <v>25</v>
      </c>
      <c r="I8" s="38"/>
      <c r="J8" s="38"/>
      <c r="K8" s="4" t="s">
        <v>25</v>
      </c>
      <c r="L8" s="38"/>
      <c r="M8" s="38"/>
      <c r="N8" s="4" t="s">
        <v>25</v>
      </c>
      <c r="O8" s="38"/>
      <c r="P8" s="38"/>
      <c r="Q8" s="38"/>
      <c r="R8" s="4" t="s">
        <v>25</v>
      </c>
      <c r="S8" s="38"/>
      <c r="T8" s="38"/>
      <c r="U8" s="4" t="s">
        <v>25</v>
      </c>
      <c r="V8" s="38"/>
      <c r="W8" s="38"/>
      <c r="X8" s="4" t="s">
        <v>25</v>
      </c>
      <c r="Y8" s="38"/>
      <c r="Z8" s="38"/>
      <c r="AA8" s="4" t="s">
        <v>25</v>
      </c>
      <c r="AB8" s="50" t="s">
        <v>25</v>
      </c>
      <c r="AC8" s="38"/>
    </row>
    <row r="9" spans="1:29" ht="12.75">
      <c r="A9" s="41"/>
      <c r="B9" s="41"/>
      <c r="C9" s="41"/>
      <c r="D9" s="41"/>
      <c r="E9" s="3" t="s">
        <v>34</v>
      </c>
      <c r="F9" s="41"/>
      <c r="G9" s="41"/>
      <c r="H9" s="3" t="s">
        <v>34</v>
      </c>
      <c r="I9" s="41"/>
      <c r="J9" s="41"/>
      <c r="K9" s="3" t="s">
        <v>34</v>
      </c>
      <c r="L9" s="41"/>
      <c r="M9" s="41"/>
      <c r="N9" s="3" t="s">
        <v>34</v>
      </c>
      <c r="O9" s="41"/>
      <c r="P9" s="41"/>
      <c r="Q9" s="41"/>
      <c r="R9" s="3" t="s">
        <v>34</v>
      </c>
      <c r="S9" s="41"/>
      <c r="T9" s="41"/>
      <c r="U9" s="3" t="s">
        <v>34</v>
      </c>
      <c r="V9" s="41"/>
      <c r="W9" s="41"/>
      <c r="X9" s="3" t="s">
        <v>34</v>
      </c>
      <c r="Y9" s="41"/>
      <c r="Z9" s="41"/>
      <c r="AA9" s="3" t="s">
        <v>34</v>
      </c>
      <c r="AB9" s="46" t="s">
        <v>35</v>
      </c>
      <c r="AC9" s="41"/>
    </row>
    <row r="10" spans="1:29" ht="12.75">
      <c r="A10" s="49" t="s">
        <v>142</v>
      </c>
      <c r="B10" s="41"/>
      <c r="C10" s="48"/>
      <c r="D10" s="41"/>
      <c r="E10" s="41"/>
      <c r="F10" s="48"/>
      <c r="G10" s="41"/>
      <c r="H10" s="41"/>
      <c r="I10" s="48"/>
      <c r="J10" s="41"/>
      <c r="K10" s="41"/>
      <c r="L10" s="48"/>
      <c r="M10" s="41"/>
      <c r="N10" s="41"/>
      <c r="O10" s="48"/>
      <c r="P10" s="41"/>
      <c r="Q10" s="41"/>
      <c r="R10" s="41"/>
      <c r="S10" s="48"/>
      <c r="T10" s="41"/>
      <c r="U10" s="41"/>
      <c r="V10" s="48"/>
      <c r="W10" s="41"/>
      <c r="X10" s="41"/>
      <c r="Y10" s="48"/>
      <c r="Z10" s="41"/>
      <c r="AA10" s="41"/>
      <c r="AB10" s="48"/>
      <c r="AC10" s="41"/>
    </row>
    <row r="11" spans="1:29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ht="12.75">
      <c r="A12" s="45" t="s">
        <v>143</v>
      </c>
      <c r="B12" s="41"/>
      <c r="C12" s="46" t="s">
        <v>7</v>
      </c>
      <c r="D12" s="41"/>
      <c r="E12" s="41"/>
      <c r="F12" s="46" t="s">
        <v>7</v>
      </c>
      <c r="G12" s="41"/>
      <c r="H12" s="41"/>
      <c r="I12" s="46" t="s">
        <v>7</v>
      </c>
      <c r="J12" s="41"/>
      <c r="K12" s="41"/>
      <c r="L12" s="46" t="s">
        <v>7</v>
      </c>
      <c r="M12" s="41"/>
      <c r="N12" s="41"/>
      <c r="O12" s="46" t="s">
        <v>7</v>
      </c>
      <c r="P12" s="41"/>
      <c r="Q12" s="41"/>
      <c r="R12" s="41"/>
      <c r="S12" s="46" t="s">
        <v>7</v>
      </c>
      <c r="T12" s="41"/>
      <c r="U12" s="41"/>
      <c r="V12" s="46" t="s">
        <v>7</v>
      </c>
      <c r="W12" s="41"/>
      <c r="X12" s="41"/>
      <c r="Y12" s="46" t="s">
        <v>7</v>
      </c>
      <c r="Z12" s="41"/>
      <c r="AA12" s="41"/>
      <c r="AB12" s="46" t="s">
        <v>7</v>
      </c>
      <c r="AC12" s="41"/>
    </row>
    <row r="13" spans="1:29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ht="12.75">
      <c r="A14" s="45" t="s">
        <v>144</v>
      </c>
      <c r="B14" s="41"/>
      <c r="C14" s="40">
        <v>3052870</v>
      </c>
      <c r="D14" s="41"/>
      <c r="E14" s="41"/>
      <c r="F14" s="40">
        <v>3366530</v>
      </c>
      <c r="G14" s="41"/>
      <c r="H14" s="41"/>
      <c r="I14" s="40">
        <v>4109657</v>
      </c>
      <c r="J14" s="41"/>
      <c r="K14" s="41"/>
      <c r="L14" s="40">
        <v>4800847</v>
      </c>
      <c r="M14" s="41"/>
      <c r="N14" s="41"/>
      <c r="O14" s="40">
        <v>5263148</v>
      </c>
      <c r="P14" s="41"/>
      <c r="Q14" s="41"/>
      <c r="R14" s="41"/>
      <c r="S14" s="40">
        <v>5946019</v>
      </c>
      <c r="T14" s="41"/>
      <c r="U14" s="41"/>
      <c r="V14" s="40">
        <v>6562980</v>
      </c>
      <c r="W14" s="41"/>
      <c r="X14" s="41"/>
      <c r="Y14" s="40">
        <v>7611510</v>
      </c>
      <c r="Z14" s="41"/>
      <c r="AA14" s="41"/>
      <c r="AB14" s="40">
        <v>8853004</v>
      </c>
      <c r="AC14" s="41"/>
    </row>
    <row r="15" spans="1:29" ht="12.75">
      <c r="A15" s="45" t="s">
        <v>145</v>
      </c>
      <c r="B15" s="41"/>
      <c r="C15" s="40">
        <v>5550</v>
      </c>
      <c r="D15" s="41"/>
      <c r="E15" s="41"/>
      <c r="F15" s="40">
        <v>2110</v>
      </c>
      <c r="G15" s="41"/>
      <c r="H15" s="41"/>
      <c r="I15" s="40">
        <v>3170</v>
      </c>
      <c r="J15" s="41"/>
      <c r="K15" s="41"/>
      <c r="L15" s="40">
        <v>250</v>
      </c>
      <c r="M15" s="41"/>
      <c r="N15" s="41"/>
      <c r="O15" s="40">
        <v>3514</v>
      </c>
      <c r="P15" s="41"/>
      <c r="Q15" s="41"/>
      <c r="R15" s="41"/>
      <c r="S15" s="40">
        <v>14867</v>
      </c>
      <c r="T15" s="41"/>
      <c r="U15" s="41"/>
      <c r="V15" s="40">
        <v>45149</v>
      </c>
      <c r="W15" s="41"/>
      <c r="X15" s="41"/>
      <c r="Y15" s="40">
        <v>46356</v>
      </c>
      <c r="Z15" s="41"/>
      <c r="AA15" s="41"/>
      <c r="AB15" s="40">
        <v>84520</v>
      </c>
      <c r="AC15" s="41"/>
    </row>
    <row r="16" spans="1:29" ht="12.75">
      <c r="A16" s="45" t="s">
        <v>146</v>
      </c>
      <c r="B16" s="41"/>
      <c r="C16" s="40">
        <v>173720</v>
      </c>
      <c r="D16" s="41"/>
      <c r="E16" s="41"/>
      <c r="F16" s="40">
        <v>213320</v>
      </c>
      <c r="G16" s="41"/>
      <c r="H16" s="41"/>
      <c r="I16" s="40">
        <v>360363</v>
      </c>
      <c r="J16" s="41"/>
      <c r="K16" s="41"/>
      <c r="L16" s="40">
        <v>408966</v>
      </c>
      <c r="M16" s="41"/>
      <c r="N16" s="41"/>
      <c r="O16" s="40">
        <v>408889</v>
      </c>
      <c r="P16" s="41"/>
      <c r="Q16" s="41"/>
      <c r="R16" s="41"/>
      <c r="S16" s="40">
        <v>455064</v>
      </c>
      <c r="T16" s="41"/>
      <c r="U16" s="41"/>
      <c r="V16" s="40">
        <v>435681</v>
      </c>
      <c r="W16" s="41"/>
      <c r="X16" s="41"/>
      <c r="Y16" s="40">
        <v>418264</v>
      </c>
      <c r="Z16" s="41"/>
      <c r="AA16" s="41"/>
      <c r="AB16" s="40">
        <v>408785</v>
      </c>
      <c r="AC16" s="41"/>
    </row>
    <row r="17" spans="1:29" ht="12.75">
      <c r="A17" s="45" t="s">
        <v>147</v>
      </c>
      <c r="B17" s="41"/>
      <c r="C17" s="40">
        <v>2269310</v>
      </c>
      <c r="D17" s="41"/>
      <c r="E17" s="41"/>
      <c r="F17" s="40">
        <v>2515640</v>
      </c>
      <c r="G17" s="41"/>
      <c r="H17" s="41"/>
      <c r="I17" s="40">
        <v>2908135</v>
      </c>
      <c r="J17" s="41"/>
      <c r="K17" s="41"/>
      <c r="L17" s="40">
        <v>3416100</v>
      </c>
      <c r="M17" s="41"/>
      <c r="N17" s="41"/>
      <c r="O17" s="40">
        <v>3709466</v>
      </c>
      <c r="P17" s="41"/>
      <c r="Q17" s="41"/>
      <c r="R17" s="41"/>
      <c r="S17" s="40">
        <v>3961593</v>
      </c>
      <c r="T17" s="41"/>
      <c r="U17" s="41"/>
      <c r="V17" s="40">
        <v>4406894</v>
      </c>
      <c r="W17" s="41"/>
      <c r="X17" s="41"/>
      <c r="Y17" s="40">
        <v>4897915</v>
      </c>
      <c r="Z17" s="41"/>
      <c r="AA17" s="41"/>
      <c r="AB17" s="40">
        <v>5580570</v>
      </c>
      <c r="AC17" s="41"/>
    </row>
    <row r="18" spans="1:29" ht="12.75">
      <c r="A18" s="45" t="s">
        <v>148</v>
      </c>
      <c r="B18" s="41"/>
      <c r="C18" s="40">
        <v>598430</v>
      </c>
      <c r="D18" s="41"/>
      <c r="E18" s="41"/>
      <c r="F18" s="40">
        <v>629100</v>
      </c>
      <c r="G18" s="41"/>
      <c r="H18" s="41"/>
      <c r="I18" s="40">
        <v>831007</v>
      </c>
      <c r="J18" s="41"/>
      <c r="K18" s="41"/>
      <c r="L18" s="40">
        <v>969105</v>
      </c>
      <c r="M18" s="41"/>
      <c r="N18" s="41"/>
      <c r="O18" s="40">
        <v>1131984</v>
      </c>
      <c r="P18" s="41"/>
      <c r="Q18" s="41"/>
      <c r="R18" s="41"/>
      <c r="S18" s="40">
        <v>1507617</v>
      </c>
      <c r="T18" s="41"/>
      <c r="U18" s="41"/>
      <c r="V18" s="40">
        <v>1670169</v>
      </c>
      <c r="W18" s="41"/>
      <c r="X18" s="41"/>
      <c r="Y18" s="40">
        <v>2242736</v>
      </c>
      <c r="Z18" s="41"/>
      <c r="AA18" s="41"/>
      <c r="AB18" s="40">
        <v>2775896</v>
      </c>
      <c r="AC18" s="41"/>
    </row>
    <row r="19" spans="1:29" ht="12.75">
      <c r="A19" s="45" t="s">
        <v>149</v>
      </c>
      <c r="B19" s="41"/>
      <c r="C19" s="46" t="s">
        <v>7</v>
      </c>
      <c r="D19" s="41"/>
      <c r="E19" s="41"/>
      <c r="F19" s="46" t="s">
        <v>7</v>
      </c>
      <c r="G19" s="41"/>
      <c r="H19" s="41"/>
      <c r="I19" s="46" t="s">
        <v>7</v>
      </c>
      <c r="J19" s="41"/>
      <c r="K19" s="41"/>
      <c r="L19" s="46" t="s">
        <v>7</v>
      </c>
      <c r="M19" s="41"/>
      <c r="N19" s="41"/>
      <c r="O19" s="46" t="s">
        <v>7</v>
      </c>
      <c r="P19" s="41"/>
      <c r="Q19" s="41"/>
      <c r="R19" s="41"/>
      <c r="S19" s="40">
        <v>2868</v>
      </c>
      <c r="T19" s="41"/>
      <c r="U19" s="41"/>
      <c r="V19" s="46" t="s">
        <v>7</v>
      </c>
      <c r="W19" s="41"/>
      <c r="X19" s="41"/>
      <c r="Y19" s="46" t="s">
        <v>7</v>
      </c>
      <c r="Z19" s="41"/>
      <c r="AA19" s="41"/>
      <c r="AB19" s="46" t="s">
        <v>7</v>
      </c>
      <c r="AC19" s="41"/>
    </row>
    <row r="20" spans="1:29" ht="12.75">
      <c r="A20" s="45" t="s">
        <v>150</v>
      </c>
      <c r="B20" s="41"/>
      <c r="C20" s="40">
        <v>5870</v>
      </c>
      <c r="D20" s="41"/>
      <c r="E20" s="41"/>
      <c r="F20" s="40">
        <v>6350</v>
      </c>
      <c r="G20" s="41"/>
      <c r="H20" s="41"/>
      <c r="I20" s="40">
        <v>6982</v>
      </c>
      <c r="J20" s="41"/>
      <c r="K20" s="41"/>
      <c r="L20" s="40">
        <v>6426</v>
      </c>
      <c r="M20" s="41"/>
      <c r="N20" s="41"/>
      <c r="O20" s="40">
        <v>9295</v>
      </c>
      <c r="P20" s="41"/>
      <c r="Q20" s="41"/>
      <c r="R20" s="41"/>
      <c r="S20" s="40">
        <v>4010</v>
      </c>
      <c r="T20" s="41"/>
      <c r="U20" s="41"/>
      <c r="V20" s="40">
        <v>5087</v>
      </c>
      <c r="W20" s="41"/>
      <c r="X20" s="41"/>
      <c r="Y20" s="40">
        <v>6239</v>
      </c>
      <c r="Z20" s="41"/>
      <c r="AA20" s="41"/>
      <c r="AB20" s="40">
        <v>3233</v>
      </c>
      <c r="AC20" s="41"/>
    </row>
    <row r="21" spans="1:29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12.75">
      <c r="A22" s="45" t="s">
        <v>151</v>
      </c>
      <c r="B22" s="41"/>
      <c r="C22" s="40">
        <v>680</v>
      </c>
      <c r="D22" s="41"/>
      <c r="E22" s="41"/>
      <c r="F22" s="40">
        <v>560</v>
      </c>
      <c r="G22" s="41"/>
      <c r="H22" s="41"/>
      <c r="I22" s="40">
        <v>20031</v>
      </c>
      <c r="J22" s="41"/>
      <c r="K22" s="41"/>
      <c r="L22" s="40">
        <v>16047</v>
      </c>
      <c r="M22" s="41"/>
      <c r="N22" s="41"/>
      <c r="O22" s="40">
        <v>9777</v>
      </c>
      <c r="P22" s="41"/>
      <c r="Q22" s="41"/>
      <c r="R22" s="41"/>
      <c r="S22" s="40">
        <v>10846</v>
      </c>
      <c r="T22" s="41"/>
      <c r="U22" s="41"/>
      <c r="V22" s="40">
        <v>9667</v>
      </c>
      <c r="W22" s="41"/>
      <c r="X22" s="41"/>
      <c r="Y22" s="40">
        <v>10915</v>
      </c>
      <c r="Z22" s="41"/>
      <c r="AA22" s="41"/>
      <c r="AB22" s="40">
        <v>9188</v>
      </c>
      <c r="AC22" s="41"/>
    </row>
    <row r="23" spans="1:29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ht="12.75">
      <c r="A24" s="45" t="s">
        <v>152</v>
      </c>
      <c r="B24" s="41"/>
      <c r="C24" s="40">
        <v>2360350</v>
      </c>
      <c r="D24" s="41"/>
      <c r="E24" s="41"/>
      <c r="F24" s="40">
        <v>2315800</v>
      </c>
      <c r="G24" s="41"/>
      <c r="H24" s="41"/>
      <c r="I24" s="40">
        <v>2434341</v>
      </c>
      <c r="J24" s="41"/>
      <c r="K24" s="41"/>
      <c r="L24" s="40">
        <v>2237281</v>
      </c>
      <c r="M24" s="41"/>
      <c r="N24" s="41"/>
      <c r="O24" s="40">
        <v>2715851</v>
      </c>
      <c r="P24" s="41"/>
      <c r="Q24" s="41"/>
      <c r="R24" s="41"/>
      <c r="S24" s="40">
        <v>2412369</v>
      </c>
      <c r="T24" s="41"/>
      <c r="U24" s="41"/>
      <c r="V24" s="40">
        <v>2522440</v>
      </c>
      <c r="W24" s="41"/>
      <c r="X24" s="41"/>
      <c r="Y24" s="40">
        <v>2845910</v>
      </c>
      <c r="Z24" s="41"/>
      <c r="AA24" s="41"/>
      <c r="AB24" s="40">
        <v>2478238</v>
      </c>
      <c r="AC24" s="41"/>
    </row>
    <row r="25" spans="1:29" ht="12.75">
      <c r="A25" s="45" t="s">
        <v>153</v>
      </c>
      <c r="B25" s="41"/>
      <c r="C25" s="46" t="s">
        <v>7</v>
      </c>
      <c r="D25" s="41"/>
      <c r="E25" s="41"/>
      <c r="F25" s="46" t="s">
        <v>7</v>
      </c>
      <c r="G25" s="41"/>
      <c r="H25" s="41"/>
      <c r="I25" s="46" t="s">
        <v>7</v>
      </c>
      <c r="J25" s="41"/>
      <c r="K25" s="41"/>
      <c r="L25" s="46" t="s">
        <v>7</v>
      </c>
      <c r="M25" s="41"/>
      <c r="N25" s="41"/>
      <c r="O25" s="46" t="s">
        <v>7</v>
      </c>
      <c r="P25" s="41"/>
      <c r="Q25" s="41"/>
      <c r="R25" s="41"/>
      <c r="S25" s="46" t="s">
        <v>7</v>
      </c>
      <c r="T25" s="41"/>
      <c r="U25" s="41"/>
      <c r="V25" s="46" t="s">
        <v>7</v>
      </c>
      <c r="W25" s="41"/>
      <c r="X25" s="41"/>
      <c r="Y25" s="46" t="s">
        <v>7</v>
      </c>
      <c r="Z25" s="41"/>
      <c r="AA25" s="41"/>
      <c r="AB25" s="46" t="s">
        <v>7</v>
      </c>
      <c r="AC25" s="41"/>
    </row>
    <row r="26" spans="1:29" ht="12.75">
      <c r="A26" s="45" t="s">
        <v>154</v>
      </c>
      <c r="B26" s="41"/>
      <c r="C26" s="40">
        <v>1088570</v>
      </c>
      <c r="D26" s="41"/>
      <c r="E26" s="41"/>
      <c r="F26" s="40">
        <v>1162140</v>
      </c>
      <c r="G26" s="41"/>
      <c r="H26" s="41"/>
      <c r="I26" s="40">
        <v>1272000</v>
      </c>
      <c r="J26" s="41"/>
      <c r="K26" s="41"/>
      <c r="L26" s="40">
        <v>1337842</v>
      </c>
      <c r="M26" s="41"/>
      <c r="N26" s="41"/>
      <c r="O26" s="40">
        <v>1466576</v>
      </c>
      <c r="P26" s="41"/>
      <c r="Q26" s="41"/>
      <c r="R26" s="41"/>
      <c r="S26" s="40">
        <v>1557064</v>
      </c>
      <c r="T26" s="41"/>
      <c r="U26" s="41"/>
      <c r="V26" s="40">
        <v>1705623</v>
      </c>
      <c r="W26" s="41"/>
      <c r="X26" s="41"/>
      <c r="Y26" s="40">
        <v>1824144</v>
      </c>
      <c r="Z26" s="41"/>
      <c r="AA26" s="41"/>
      <c r="AB26" s="40">
        <v>1780616</v>
      </c>
      <c r="AC26" s="41"/>
    </row>
    <row r="27" spans="1:29" ht="12.75">
      <c r="A27" s="45" t="s">
        <v>155</v>
      </c>
      <c r="B27" s="41"/>
      <c r="C27" s="40">
        <v>914050</v>
      </c>
      <c r="D27" s="41"/>
      <c r="E27" s="41"/>
      <c r="F27" s="40">
        <v>915890</v>
      </c>
      <c r="G27" s="41"/>
      <c r="H27" s="41"/>
      <c r="I27" s="40">
        <v>1041483</v>
      </c>
      <c r="J27" s="41"/>
      <c r="K27" s="41"/>
      <c r="L27" s="40">
        <v>785951</v>
      </c>
      <c r="M27" s="41"/>
      <c r="N27" s="41"/>
      <c r="O27" s="40">
        <v>1076820</v>
      </c>
      <c r="P27" s="41"/>
      <c r="Q27" s="41"/>
      <c r="R27" s="41"/>
      <c r="S27" s="40">
        <v>636509</v>
      </c>
      <c r="T27" s="41"/>
      <c r="U27" s="41"/>
      <c r="V27" s="40">
        <v>681569</v>
      </c>
      <c r="W27" s="41"/>
      <c r="X27" s="41"/>
      <c r="Y27" s="40">
        <v>872262</v>
      </c>
      <c r="Z27" s="41"/>
      <c r="AA27" s="41"/>
      <c r="AB27" s="40">
        <v>556256</v>
      </c>
      <c r="AC27" s="41"/>
    </row>
    <row r="28" spans="1:29" ht="12.75">
      <c r="A28" s="45" t="s">
        <v>156</v>
      </c>
      <c r="B28" s="41"/>
      <c r="C28" s="46" t="s">
        <v>7</v>
      </c>
      <c r="D28" s="41"/>
      <c r="E28" s="41"/>
      <c r="F28" s="46" t="s">
        <v>7</v>
      </c>
      <c r="G28" s="41"/>
      <c r="H28" s="41"/>
      <c r="I28" s="46" t="s">
        <v>7</v>
      </c>
      <c r="J28" s="41"/>
      <c r="K28" s="41"/>
      <c r="L28" s="46" t="s">
        <v>7</v>
      </c>
      <c r="M28" s="41"/>
      <c r="N28" s="41"/>
      <c r="O28" s="46" t="s">
        <v>7</v>
      </c>
      <c r="P28" s="41"/>
      <c r="Q28" s="41"/>
      <c r="R28" s="41"/>
      <c r="S28" s="46" t="s">
        <v>7</v>
      </c>
      <c r="T28" s="41"/>
      <c r="U28" s="41"/>
      <c r="V28" s="40">
        <v>313</v>
      </c>
      <c r="W28" s="41"/>
      <c r="X28" s="41"/>
      <c r="Y28" s="40">
        <v>2220</v>
      </c>
      <c r="Z28" s="41"/>
      <c r="AA28" s="41"/>
      <c r="AB28" s="40">
        <v>699</v>
      </c>
      <c r="AC28" s="41"/>
    </row>
    <row r="29" spans="1:29" ht="12.75">
      <c r="A29" s="45" t="s">
        <v>157</v>
      </c>
      <c r="B29" s="41"/>
      <c r="C29" s="40">
        <v>20060</v>
      </c>
      <c r="D29" s="41"/>
      <c r="E29" s="41"/>
      <c r="F29" s="40">
        <v>15420</v>
      </c>
      <c r="G29" s="41"/>
      <c r="H29" s="41"/>
      <c r="I29" s="40">
        <v>15274</v>
      </c>
      <c r="J29" s="41"/>
      <c r="K29" s="41"/>
      <c r="L29" s="40">
        <v>17992</v>
      </c>
      <c r="M29" s="41"/>
      <c r="N29" s="41"/>
      <c r="O29" s="40">
        <v>31704</v>
      </c>
      <c r="P29" s="41"/>
      <c r="Q29" s="41"/>
      <c r="R29" s="41"/>
      <c r="S29" s="40">
        <v>40831</v>
      </c>
      <c r="T29" s="41"/>
      <c r="U29" s="41"/>
      <c r="V29" s="40">
        <v>55580</v>
      </c>
      <c r="W29" s="41"/>
      <c r="X29" s="41"/>
      <c r="Y29" s="40">
        <v>72546</v>
      </c>
      <c r="Z29" s="41"/>
      <c r="AA29" s="41"/>
      <c r="AB29" s="40">
        <v>72528</v>
      </c>
      <c r="AC29" s="41"/>
    </row>
    <row r="30" spans="1:29" ht="12.75">
      <c r="A30" s="45" t="s">
        <v>158</v>
      </c>
      <c r="B30" s="41"/>
      <c r="C30" s="40">
        <v>318720</v>
      </c>
      <c r="D30" s="41"/>
      <c r="E30" s="41"/>
      <c r="F30" s="40">
        <v>203760</v>
      </c>
      <c r="G30" s="41"/>
      <c r="H30" s="41"/>
      <c r="I30" s="40">
        <v>87154</v>
      </c>
      <c r="J30" s="41"/>
      <c r="K30" s="41"/>
      <c r="L30" s="40">
        <v>77184</v>
      </c>
      <c r="M30" s="41"/>
      <c r="N30" s="41"/>
      <c r="O30" s="40">
        <v>122216</v>
      </c>
      <c r="P30" s="41"/>
      <c r="Q30" s="41"/>
      <c r="R30" s="41"/>
      <c r="S30" s="40">
        <v>160808</v>
      </c>
      <c r="T30" s="41"/>
      <c r="U30" s="41"/>
      <c r="V30" s="40">
        <v>58723</v>
      </c>
      <c r="W30" s="41"/>
      <c r="X30" s="41"/>
      <c r="Y30" s="40">
        <v>55663</v>
      </c>
      <c r="Z30" s="41"/>
      <c r="AA30" s="41"/>
      <c r="AB30" s="40">
        <v>48085</v>
      </c>
      <c r="AC30" s="41"/>
    </row>
    <row r="31" spans="1:29" ht="12.75">
      <c r="A31" s="45" t="s">
        <v>159</v>
      </c>
      <c r="B31" s="41"/>
      <c r="C31" s="40">
        <v>18950</v>
      </c>
      <c r="D31" s="41"/>
      <c r="E31" s="41"/>
      <c r="F31" s="40">
        <v>18590</v>
      </c>
      <c r="G31" s="41"/>
      <c r="H31" s="41"/>
      <c r="I31" s="40">
        <v>18430</v>
      </c>
      <c r="J31" s="41"/>
      <c r="K31" s="41"/>
      <c r="L31" s="40">
        <v>18312</v>
      </c>
      <c r="M31" s="41"/>
      <c r="N31" s="41"/>
      <c r="O31" s="40">
        <v>18535</v>
      </c>
      <c r="P31" s="41"/>
      <c r="Q31" s="41"/>
      <c r="R31" s="41"/>
      <c r="S31" s="40">
        <v>17157</v>
      </c>
      <c r="T31" s="41"/>
      <c r="U31" s="41"/>
      <c r="V31" s="40">
        <v>20632</v>
      </c>
      <c r="W31" s="41"/>
      <c r="X31" s="41"/>
      <c r="Y31" s="40">
        <v>19075</v>
      </c>
      <c r="Z31" s="41"/>
      <c r="AA31" s="41"/>
      <c r="AB31" s="40">
        <v>20054</v>
      </c>
      <c r="AC31" s="41"/>
    </row>
    <row r="32" spans="1:29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ht="12.75">
      <c r="A33" s="45" t="s">
        <v>160</v>
      </c>
      <c r="B33" s="41"/>
      <c r="C33" s="40">
        <v>5413900</v>
      </c>
      <c r="D33" s="41"/>
      <c r="E33" s="41"/>
      <c r="F33" s="40">
        <v>5682890</v>
      </c>
      <c r="G33" s="41"/>
      <c r="H33" s="41"/>
      <c r="I33" s="40">
        <v>6564029</v>
      </c>
      <c r="J33" s="41"/>
      <c r="K33" s="41"/>
      <c r="L33" s="40">
        <v>7054175</v>
      </c>
      <c r="M33" s="41"/>
      <c r="N33" s="41"/>
      <c r="O33" s="40">
        <v>7988776</v>
      </c>
      <c r="P33" s="41"/>
      <c r="Q33" s="41"/>
      <c r="R33" s="41"/>
      <c r="S33" s="40">
        <v>8369234</v>
      </c>
      <c r="T33" s="41"/>
      <c r="U33" s="41"/>
      <c r="V33" s="40">
        <v>9095087</v>
      </c>
      <c r="W33" s="41"/>
      <c r="X33" s="41"/>
      <c r="Y33" s="40">
        <v>10468335</v>
      </c>
      <c r="Z33" s="41"/>
      <c r="AA33" s="41"/>
      <c r="AB33" s="40">
        <v>11340430</v>
      </c>
      <c r="AC33" s="41"/>
    </row>
    <row r="34" spans="1:29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12.75">
      <c r="A35" s="49" t="s">
        <v>161</v>
      </c>
      <c r="B35" s="41"/>
      <c r="C35" s="48"/>
      <c r="D35" s="41"/>
      <c r="E35" s="41"/>
      <c r="F35" s="48"/>
      <c r="G35" s="41"/>
      <c r="H35" s="41"/>
      <c r="I35" s="48"/>
      <c r="J35" s="41"/>
      <c r="K35" s="41"/>
      <c r="L35" s="48"/>
      <c r="M35" s="41"/>
      <c r="N35" s="41"/>
      <c r="O35" s="48"/>
      <c r="P35" s="41"/>
      <c r="Q35" s="41"/>
      <c r="R35" s="41"/>
      <c r="S35" s="48"/>
      <c r="T35" s="41"/>
      <c r="U35" s="41"/>
      <c r="V35" s="48"/>
      <c r="W35" s="41"/>
      <c r="X35" s="41"/>
      <c r="Y35" s="48"/>
      <c r="Z35" s="41"/>
      <c r="AA35" s="41"/>
      <c r="AB35" s="48"/>
      <c r="AC35" s="41"/>
    </row>
    <row r="36" spans="1:29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12.75">
      <c r="A37" s="45" t="s">
        <v>162</v>
      </c>
      <c r="B37" s="41"/>
      <c r="C37" s="40">
        <v>2769280</v>
      </c>
      <c r="D37" s="41"/>
      <c r="E37" s="41"/>
      <c r="F37" s="40">
        <v>3026320</v>
      </c>
      <c r="G37" s="41"/>
      <c r="H37" s="41"/>
      <c r="I37" s="40">
        <v>3305929</v>
      </c>
      <c r="J37" s="41"/>
      <c r="K37" s="41"/>
      <c r="L37" s="40">
        <v>3594034</v>
      </c>
      <c r="M37" s="41"/>
      <c r="N37" s="41"/>
      <c r="O37" s="40">
        <v>3901597</v>
      </c>
      <c r="P37" s="41"/>
      <c r="Q37" s="41"/>
      <c r="R37" s="41"/>
      <c r="S37" s="40">
        <v>4244933</v>
      </c>
      <c r="T37" s="41"/>
      <c r="U37" s="41"/>
      <c r="V37" s="40">
        <v>4603220</v>
      </c>
      <c r="W37" s="41"/>
      <c r="X37" s="41"/>
      <c r="Y37" s="40">
        <v>4987998</v>
      </c>
      <c r="Z37" s="41"/>
      <c r="AA37" s="41"/>
      <c r="AB37" s="40">
        <v>5371675</v>
      </c>
      <c r="AC37" s="41"/>
    </row>
    <row r="38" spans="1:29" ht="12.75">
      <c r="A38" s="45" t="s">
        <v>163</v>
      </c>
      <c r="B38" s="41"/>
      <c r="C38" s="40">
        <v>365760</v>
      </c>
      <c r="D38" s="41"/>
      <c r="E38" s="41"/>
      <c r="F38" s="40">
        <v>379310</v>
      </c>
      <c r="G38" s="41"/>
      <c r="H38" s="41"/>
      <c r="I38" s="40">
        <v>392196</v>
      </c>
      <c r="J38" s="41"/>
      <c r="K38" s="41"/>
      <c r="L38" s="40">
        <v>405720</v>
      </c>
      <c r="M38" s="41"/>
      <c r="N38" s="41"/>
      <c r="O38" s="40">
        <v>419244</v>
      </c>
      <c r="P38" s="41"/>
      <c r="Q38" s="41"/>
      <c r="R38" s="41"/>
      <c r="S38" s="40">
        <v>432768</v>
      </c>
      <c r="T38" s="41"/>
      <c r="U38" s="41"/>
      <c r="V38" s="40">
        <v>446292</v>
      </c>
      <c r="W38" s="41"/>
      <c r="X38" s="41"/>
      <c r="Y38" s="40">
        <v>459816</v>
      </c>
      <c r="Z38" s="41"/>
      <c r="AA38" s="41"/>
      <c r="AB38" s="40">
        <v>473340</v>
      </c>
      <c r="AC38" s="41"/>
    </row>
    <row r="39" spans="1:29" ht="12.75">
      <c r="A39" s="45" t="s">
        <v>164</v>
      </c>
      <c r="B39" s="41"/>
      <c r="C39" s="46" t="s">
        <v>7</v>
      </c>
      <c r="D39" s="41"/>
      <c r="E39" s="41"/>
      <c r="F39" s="46" t="s">
        <v>7</v>
      </c>
      <c r="G39" s="41"/>
      <c r="H39" s="41"/>
      <c r="I39" s="46" t="s">
        <v>7</v>
      </c>
      <c r="J39" s="41"/>
      <c r="K39" s="41"/>
      <c r="L39" s="46" t="s">
        <v>7</v>
      </c>
      <c r="M39" s="41"/>
      <c r="N39" s="41"/>
      <c r="O39" s="46" t="s">
        <v>7</v>
      </c>
      <c r="P39" s="41"/>
      <c r="Q39" s="41"/>
      <c r="R39" s="41"/>
      <c r="S39" s="46" t="s">
        <v>7</v>
      </c>
      <c r="T39" s="41"/>
      <c r="U39" s="41"/>
      <c r="V39" s="46" t="s">
        <v>7</v>
      </c>
      <c r="W39" s="41"/>
      <c r="X39" s="41"/>
      <c r="Y39" s="46" t="s">
        <v>7</v>
      </c>
      <c r="Z39" s="41"/>
      <c r="AA39" s="41"/>
      <c r="AB39" s="46" t="s">
        <v>7</v>
      </c>
      <c r="AC39" s="41"/>
    </row>
    <row r="40" spans="1:29" ht="12.75">
      <c r="A40" s="45" t="s">
        <v>165</v>
      </c>
      <c r="B40" s="41"/>
      <c r="C40" s="40">
        <v>2163090</v>
      </c>
      <c r="D40" s="41"/>
      <c r="E40" s="41"/>
      <c r="F40" s="40">
        <v>2368840</v>
      </c>
      <c r="G40" s="41"/>
      <c r="H40" s="41"/>
      <c r="I40" s="40">
        <v>2604862</v>
      </c>
      <c r="J40" s="41"/>
      <c r="K40" s="41"/>
      <c r="L40" s="40">
        <v>2866745</v>
      </c>
      <c r="M40" s="41"/>
      <c r="N40" s="41"/>
      <c r="O40" s="40">
        <v>3123721</v>
      </c>
      <c r="P40" s="41"/>
      <c r="Q40" s="41"/>
      <c r="R40" s="41"/>
      <c r="S40" s="40">
        <v>3410757</v>
      </c>
      <c r="T40" s="41"/>
      <c r="U40" s="41"/>
      <c r="V40" s="40">
        <v>3728832</v>
      </c>
      <c r="W40" s="41"/>
      <c r="X40" s="41"/>
      <c r="Y40" s="40">
        <v>4070472</v>
      </c>
      <c r="Z40" s="41"/>
      <c r="AA40" s="41"/>
      <c r="AB40" s="40">
        <v>4425214</v>
      </c>
      <c r="AC40" s="41"/>
    </row>
    <row r="41" spans="1:29" ht="12.75">
      <c r="A41" s="45" t="s">
        <v>166</v>
      </c>
      <c r="B41" s="41"/>
      <c r="C41" s="40">
        <v>240420</v>
      </c>
      <c r="D41" s="41"/>
      <c r="E41" s="41"/>
      <c r="F41" s="40">
        <v>278170</v>
      </c>
      <c r="G41" s="41"/>
      <c r="H41" s="41"/>
      <c r="I41" s="40">
        <v>308871</v>
      </c>
      <c r="J41" s="41"/>
      <c r="K41" s="41"/>
      <c r="L41" s="40">
        <v>321569</v>
      </c>
      <c r="M41" s="41"/>
      <c r="N41" s="41"/>
      <c r="O41" s="40">
        <v>358632</v>
      </c>
      <c r="P41" s="41"/>
      <c r="Q41" s="41"/>
      <c r="R41" s="41"/>
      <c r="S41" s="40">
        <v>401408</v>
      </c>
      <c r="T41" s="41"/>
      <c r="U41" s="41"/>
      <c r="V41" s="40">
        <v>428096</v>
      </c>
      <c r="W41" s="41"/>
      <c r="X41" s="41"/>
      <c r="Y41" s="40">
        <v>457710</v>
      </c>
      <c r="Z41" s="41"/>
      <c r="AA41" s="41"/>
      <c r="AB41" s="40">
        <v>473121</v>
      </c>
      <c r="AC41" s="41"/>
    </row>
    <row r="42" spans="1:29" ht="12.75">
      <c r="A42" s="45" t="s">
        <v>167</v>
      </c>
      <c r="B42" s="41"/>
      <c r="C42" s="46" t="s">
        <v>7</v>
      </c>
      <c r="D42" s="41"/>
      <c r="E42" s="41"/>
      <c r="F42" s="46" t="s">
        <v>7</v>
      </c>
      <c r="G42" s="41"/>
      <c r="H42" s="41"/>
      <c r="I42" s="46" t="s">
        <v>7</v>
      </c>
      <c r="J42" s="41"/>
      <c r="K42" s="41"/>
      <c r="L42" s="46" t="s">
        <v>7</v>
      </c>
      <c r="M42" s="41"/>
      <c r="N42" s="41"/>
      <c r="O42" s="46" t="s">
        <v>7</v>
      </c>
      <c r="P42" s="41"/>
      <c r="Q42" s="41"/>
      <c r="R42" s="41"/>
      <c r="S42" s="46" t="s">
        <v>7</v>
      </c>
      <c r="T42" s="41"/>
      <c r="U42" s="41"/>
      <c r="V42" s="46" t="s">
        <v>7</v>
      </c>
      <c r="W42" s="41"/>
      <c r="X42" s="41"/>
      <c r="Y42" s="46" t="s">
        <v>7</v>
      </c>
      <c r="Z42" s="41"/>
      <c r="AA42" s="41"/>
      <c r="AB42" s="46" t="s">
        <v>7</v>
      </c>
      <c r="AC42" s="41"/>
    </row>
    <row r="43" spans="1:29" ht="12.75">
      <c r="A43" s="45" t="s">
        <v>168</v>
      </c>
      <c r="B43" s="41"/>
      <c r="C43" s="46" t="s">
        <v>7</v>
      </c>
      <c r="D43" s="41"/>
      <c r="E43" s="41"/>
      <c r="F43" s="46" t="s">
        <v>7</v>
      </c>
      <c r="G43" s="41"/>
      <c r="H43" s="41"/>
      <c r="I43" s="46" t="s">
        <v>7</v>
      </c>
      <c r="J43" s="41"/>
      <c r="K43" s="41"/>
      <c r="L43" s="46" t="s">
        <v>7</v>
      </c>
      <c r="M43" s="41"/>
      <c r="N43" s="41"/>
      <c r="O43" s="46" t="s">
        <v>7</v>
      </c>
      <c r="P43" s="41"/>
      <c r="Q43" s="41"/>
      <c r="R43" s="41"/>
      <c r="S43" s="46" t="s">
        <v>7</v>
      </c>
      <c r="T43" s="41"/>
      <c r="U43" s="41"/>
      <c r="V43" s="46" t="s">
        <v>7</v>
      </c>
      <c r="W43" s="41"/>
      <c r="X43" s="41"/>
      <c r="Y43" s="46" t="s">
        <v>7</v>
      </c>
      <c r="Z43" s="41"/>
      <c r="AA43" s="41"/>
      <c r="AB43" s="46" t="s">
        <v>7</v>
      </c>
      <c r="AC43" s="41"/>
    </row>
    <row r="44" spans="1:29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2.75">
      <c r="A45" s="45" t="s">
        <v>169</v>
      </c>
      <c r="B45" s="41"/>
      <c r="C45" s="46" t="s">
        <v>7</v>
      </c>
      <c r="D45" s="41"/>
      <c r="E45" s="41"/>
      <c r="F45" s="46" t="s">
        <v>7</v>
      </c>
      <c r="G45" s="41"/>
      <c r="H45" s="41"/>
      <c r="I45" s="46" t="s">
        <v>7</v>
      </c>
      <c r="J45" s="41"/>
      <c r="K45" s="41"/>
      <c r="L45" s="46" t="s">
        <v>7</v>
      </c>
      <c r="M45" s="41"/>
      <c r="N45" s="41"/>
      <c r="O45" s="46" t="s">
        <v>7</v>
      </c>
      <c r="P45" s="41"/>
      <c r="Q45" s="41"/>
      <c r="R45" s="41"/>
      <c r="S45" s="46" t="s">
        <v>7</v>
      </c>
      <c r="T45" s="41"/>
      <c r="U45" s="41"/>
      <c r="V45" s="46" t="s">
        <v>7</v>
      </c>
      <c r="W45" s="41"/>
      <c r="X45" s="41"/>
      <c r="Y45" s="46" t="s">
        <v>7</v>
      </c>
      <c r="Z45" s="41"/>
      <c r="AA45" s="41"/>
      <c r="AB45" s="46" t="s">
        <v>7</v>
      </c>
      <c r="AC45" s="41"/>
    </row>
    <row r="46" spans="1:29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ht="12.75">
      <c r="A47" s="45" t="s">
        <v>170</v>
      </c>
      <c r="B47" s="41"/>
      <c r="C47" s="40">
        <v>6480</v>
      </c>
      <c r="D47" s="41"/>
      <c r="E47" s="41"/>
      <c r="F47" s="40">
        <v>21160</v>
      </c>
      <c r="G47" s="41"/>
      <c r="H47" s="41"/>
      <c r="I47" s="40">
        <v>19172</v>
      </c>
      <c r="J47" s="41"/>
      <c r="K47" s="41"/>
      <c r="L47" s="40">
        <v>5879</v>
      </c>
      <c r="M47" s="41"/>
      <c r="N47" s="41"/>
      <c r="O47" s="40">
        <v>27976</v>
      </c>
      <c r="P47" s="41"/>
      <c r="Q47" s="41"/>
      <c r="R47" s="41"/>
      <c r="S47" s="40">
        <v>2010</v>
      </c>
      <c r="T47" s="41"/>
      <c r="U47" s="41"/>
      <c r="V47" s="40">
        <v>1669</v>
      </c>
      <c r="W47" s="41"/>
      <c r="X47" s="41"/>
      <c r="Y47" s="40">
        <v>10061</v>
      </c>
      <c r="Z47" s="41"/>
      <c r="AA47" s="41"/>
      <c r="AB47" s="40">
        <v>7616</v>
      </c>
      <c r="AC47" s="41"/>
    </row>
    <row r="48" spans="1:29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1:29" ht="12.75">
      <c r="A49" s="45" t="s">
        <v>171</v>
      </c>
      <c r="B49" s="41"/>
      <c r="C49" s="40">
        <v>666190</v>
      </c>
      <c r="D49" s="41"/>
      <c r="E49" s="41"/>
      <c r="F49" s="40">
        <v>650020</v>
      </c>
      <c r="G49" s="41"/>
      <c r="H49" s="41"/>
      <c r="I49" s="40">
        <v>987536</v>
      </c>
      <c r="J49" s="41"/>
      <c r="K49" s="41"/>
      <c r="L49" s="40">
        <v>1038135</v>
      </c>
      <c r="M49" s="41"/>
      <c r="N49" s="41"/>
      <c r="O49" s="40">
        <v>1095483</v>
      </c>
      <c r="P49" s="41"/>
      <c r="Q49" s="41"/>
      <c r="R49" s="41"/>
      <c r="S49" s="40">
        <v>1085918</v>
      </c>
      <c r="T49" s="41"/>
      <c r="U49" s="41"/>
      <c r="V49" s="40">
        <v>1177503</v>
      </c>
      <c r="W49" s="41"/>
      <c r="X49" s="41"/>
      <c r="Y49" s="40">
        <v>1734585</v>
      </c>
      <c r="Z49" s="41"/>
      <c r="AA49" s="41"/>
      <c r="AB49" s="40">
        <v>1578929</v>
      </c>
      <c r="AC49" s="41"/>
    </row>
    <row r="50" spans="1:29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ht="12.75">
      <c r="A51" s="45" t="s">
        <v>172</v>
      </c>
      <c r="B51" s="41"/>
      <c r="C51" s="40">
        <v>1971940</v>
      </c>
      <c r="D51" s="41"/>
      <c r="E51" s="41"/>
      <c r="F51" s="40">
        <v>1985400</v>
      </c>
      <c r="G51" s="41"/>
      <c r="H51" s="41"/>
      <c r="I51" s="40">
        <v>2251392</v>
      </c>
      <c r="J51" s="41"/>
      <c r="K51" s="41"/>
      <c r="L51" s="40">
        <v>2416127</v>
      </c>
      <c r="M51" s="41"/>
      <c r="N51" s="41"/>
      <c r="O51" s="40">
        <v>2963720</v>
      </c>
      <c r="P51" s="41"/>
      <c r="Q51" s="41"/>
      <c r="R51" s="41"/>
      <c r="S51" s="40">
        <v>3036373</v>
      </c>
      <c r="T51" s="41"/>
      <c r="U51" s="41"/>
      <c r="V51" s="40">
        <v>3312695</v>
      </c>
      <c r="W51" s="41"/>
      <c r="X51" s="41"/>
      <c r="Y51" s="40">
        <v>3735691</v>
      </c>
      <c r="Z51" s="41"/>
      <c r="AA51" s="41"/>
      <c r="AB51" s="40">
        <v>4382210</v>
      </c>
      <c r="AC51" s="41"/>
    </row>
    <row r="52" spans="1:29" ht="12.75">
      <c r="A52" s="45" t="s">
        <v>173</v>
      </c>
      <c r="B52" s="41"/>
      <c r="C52" s="40">
        <v>43170</v>
      </c>
      <c r="D52" s="41"/>
      <c r="E52" s="41"/>
      <c r="F52" s="40">
        <v>71150</v>
      </c>
      <c r="G52" s="41"/>
      <c r="H52" s="41"/>
      <c r="I52" s="40">
        <v>162160</v>
      </c>
      <c r="J52" s="41"/>
      <c r="K52" s="41"/>
      <c r="L52" s="40">
        <v>104260</v>
      </c>
      <c r="M52" s="41"/>
      <c r="N52" s="41"/>
      <c r="O52" s="40">
        <v>141449</v>
      </c>
      <c r="P52" s="41"/>
      <c r="Q52" s="41"/>
      <c r="R52" s="41"/>
      <c r="S52" s="40">
        <v>93603</v>
      </c>
      <c r="T52" s="41"/>
      <c r="U52" s="41"/>
      <c r="V52" s="40">
        <v>207099</v>
      </c>
      <c r="W52" s="41"/>
      <c r="X52" s="41"/>
      <c r="Y52" s="40">
        <v>145729</v>
      </c>
      <c r="Z52" s="41"/>
      <c r="AA52" s="41"/>
      <c r="AB52" s="40">
        <v>338784</v>
      </c>
      <c r="AC52" s="41"/>
    </row>
    <row r="53" spans="1:29" ht="12.75">
      <c r="A53" s="45" t="s">
        <v>174</v>
      </c>
      <c r="B53" s="41"/>
      <c r="C53" s="40">
        <v>1211430</v>
      </c>
      <c r="D53" s="41"/>
      <c r="E53" s="41"/>
      <c r="F53" s="40">
        <v>1263430</v>
      </c>
      <c r="G53" s="41"/>
      <c r="H53" s="41"/>
      <c r="I53" s="40">
        <v>1368189</v>
      </c>
      <c r="J53" s="41"/>
      <c r="K53" s="41"/>
      <c r="L53" s="40">
        <v>1464258</v>
      </c>
      <c r="M53" s="41"/>
      <c r="N53" s="41"/>
      <c r="O53" s="40">
        <v>1723765</v>
      </c>
      <c r="P53" s="41"/>
      <c r="Q53" s="41"/>
      <c r="R53" s="41"/>
      <c r="S53" s="40">
        <v>1858060</v>
      </c>
      <c r="T53" s="41"/>
      <c r="U53" s="41"/>
      <c r="V53" s="40">
        <v>1864593</v>
      </c>
      <c r="W53" s="41"/>
      <c r="X53" s="41"/>
      <c r="Y53" s="40">
        <v>1981471</v>
      </c>
      <c r="Z53" s="41"/>
      <c r="AA53" s="41"/>
      <c r="AB53" s="40">
        <v>2050446</v>
      </c>
      <c r="AC53" s="41"/>
    </row>
    <row r="54" spans="1:29" ht="12.75">
      <c r="A54" s="45" t="s">
        <v>175</v>
      </c>
      <c r="B54" s="41"/>
      <c r="C54" s="40">
        <v>514020</v>
      </c>
      <c r="D54" s="41"/>
      <c r="E54" s="41"/>
      <c r="F54" s="40">
        <v>447410</v>
      </c>
      <c r="G54" s="41"/>
      <c r="H54" s="41"/>
      <c r="I54" s="40">
        <v>483949</v>
      </c>
      <c r="J54" s="41"/>
      <c r="K54" s="41"/>
      <c r="L54" s="40">
        <v>535007</v>
      </c>
      <c r="M54" s="41"/>
      <c r="N54" s="41"/>
      <c r="O54" s="40">
        <v>672638</v>
      </c>
      <c r="P54" s="41"/>
      <c r="Q54" s="41"/>
      <c r="R54" s="41"/>
      <c r="S54" s="40">
        <v>623873</v>
      </c>
      <c r="T54" s="41"/>
      <c r="U54" s="41"/>
      <c r="V54" s="40">
        <v>767617</v>
      </c>
      <c r="W54" s="41"/>
      <c r="X54" s="41"/>
      <c r="Y54" s="40">
        <v>763530</v>
      </c>
      <c r="Z54" s="41"/>
      <c r="AA54" s="41"/>
      <c r="AB54" s="40">
        <v>988919</v>
      </c>
      <c r="AC54" s="41"/>
    </row>
    <row r="55" spans="1:29" ht="12.75">
      <c r="A55" s="45" t="s">
        <v>159</v>
      </c>
      <c r="B55" s="41"/>
      <c r="C55" s="40">
        <v>2980</v>
      </c>
      <c r="D55" s="41"/>
      <c r="E55" s="41"/>
      <c r="F55" s="40">
        <v>2180</v>
      </c>
      <c r="G55" s="41"/>
      <c r="H55" s="41"/>
      <c r="I55" s="40">
        <v>4832</v>
      </c>
      <c r="J55" s="41"/>
      <c r="K55" s="41"/>
      <c r="L55" s="40">
        <v>12176</v>
      </c>
      <c r="M55" s="41"/>
      <c r="N55" s="41"/>
      <c r="O55" s="40">
        <v>5873</v>
      </c>
      <c r="P55" s="41"/>
      <c r="Q55" s="41"/>
      <c r="R55" s="41"/>
      <c r="S55" s="40">
        <v>2677</v>
      </c>
      <c r="T55" s="41"/>
      <c r="U55" s="41"/>
      <c r="V55" s="40">
        <v>2066</v>
      </c>
      <c r="W55" s="41"/>
      <c r="X55" s="41"/>
      <c r="Y55" s="40">
        <v>1006</v>
      </c>
      <c r="Z55" s="41"/>
      <c r="AA55" s="41"/>
      <c r="AB55" s="40">
        <v>766</v>
      </c>
      <c r="AC55" s="41"/>
    </row>
    <row r="56" spans="1:29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29" ht="12.75">
      <c r="A57" s="45" t="s">
        <v>176</v>
      </c>
      <c r="B57" s="41"/>
      <c r="C57" s="46" t="s">
        <v>7</v>
      </c>
      <c r="D57" s="41"/>
      <c r="E57" s="41"/>
      <c r="F57" s="46" t="s">
        <v>7</v>
      </c>
      <c r="G57" s="41"/>
      <c r="H57" s="41"/>
      <c r="I57" s="46" t="s">
        <v>7</v>
      </c>
      <c r="J57" s="41"/>
      <c r="K57" s="41"/>
      <c r="L57" s="46" t="s">
        <v>7</v>
      </c>
      <c r="M57" s="41"/>
      <c r="N57" s="41"/>
      <c r="O57" s="46" t="s">
        <v>7</v>
      </c>
      <c r="P57" s="41"/>
      <c r="Q57" s="41"/>
      <c r="R57" s="41"/>
      <c r="S57" s="46" t="s">
        <v>7</v>
      </c>
      <c r="T57" s="41"/>
      <c r="U57" s="41"/>
      <c r="V57" s="46" t="s">
        <v>7</v>
      </c>
      <c r="W57" s="41"/>
      <c r="X57" s="41"/>
      <c r="Y57" s="46" t="s">
        <v>7</v>
      </c>
      <c r="Z57" s="41"/>
      <c r="AA57" s="41"/>
      <c r="AB57" s="46" t="s">
        <v>7</v>
      </c>
      <c r="AC57" s="41"/>
    </row>
    <row r="58" spans="1:29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</row>
    <row r="59" spans="1:29" ht="12.75">
      <c r="A59" s="45" t="s">
        <v>177</v>
      </c>
      <c r="B59" s="41"/>
      <c r="C59" s="40">
        <v>5413900</v>
      </c>
      <c r="D59" s="41"/>
      <c r="E59" s="41"/>
      <c r="F59" s="40">
        <v>5682890</v>
      </c>
      <c r="G59" s="41"/>
      <c r="H59" s="41"/>
      <c r="I59" s="40">
        <v>6564029</v>
      </c>
      <c r="J59" s="41"/>
      <c r="K59" s="41"/>
      <c r="L59" s="40">
        <v>7054175</v>
      </c>
      <c r="M59" s="41"/>
      <c r="N59" s="41"/>
      <c r="O59" s="40">
        <v>7988776</v>
      </c>
      <c r="P59" s="41"/>
      <c r="Q59" s="41"/>
      <c r="R59" s="41"/>
      <c r="S59" s="40">
        <v>8369234</v>
      </c>
      <c r="T59" s="41"/>
      <c r="U59" s="41"/>
      <c r="V59" s="40">
        <v>9095087</v>
      </c>
      <c r="W59" s="41"/>
      <c r="X59" s="41"/>
      <c r="Y59" s="40">
        <v>10468335</v>
      </c>
      <c r="Z59" s="41"/>
      <c r="AA59" s="41"/>
      <c r="AB59" s="40">
        <v>11340430</v>
      </c>
      <c r="AC59" s="41"/>
    </row>
    <row r="60" spans="1:29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29" ht="12.75">
      <c r="A61" s="49" t="s">
        <v>178</v>
      </c>
      <c r="B61" s="41"/>
      <c r="C61" s="48"/>
      <c r="D61" s="41"/>
      <c r="E61" s="41"/>
      <c r="F61" s="48"/>
      <c r="G61" s="41"/>
      <c r="H61" s="41"/>
      <c r="I61" s="48"/>
      <c r="J61" s="41"/>
      <c r="K61" s="41"/>
      <c r="L61" s="48"/>
      <c r="M61" s="41"/>
      <c r="N61" s="41"/>
      <c r="O61" s="48"/>
      <c r="P61" s="41"/>
      <c r="Q61" s="41"/>
      <c r="R61" s="41"/>
      <c r="S61" s="48"/>
      <c r="T61" s="41"/>
      <c r="U61" s="41"/>
      <c r="V61" s="48"/>
      <c r="W61" s="41"/>
      <c r="X61" s="41"/>
      <c r="Y61" s="48"/>
      <c r="Z61" s="41"/>
      <c r="AA61" s="41"/>
      <c r="AB61" s="48"/>
      <c r="AC61" s="41"/>
    </row>
    <row r="62" spans="1:29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</row>
    <row r="63" spans="1:29" ht="12.75">
      <c r="A63" s="47" t="s">
        <v>179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</row>
    <row r="64" spans="1:29" ht="12.75">
      <c r="A64" s="45" t="s">
        <v>180</v>
      </c>
      <c r="B64" s="41"/>
      <c r="C64" s="40">
        <v>4503900</v>
      </c>
      <c r="D64" s="41"/>
      <c r="E64" s="41"/>
      <c r="F64" s="40">
        <v>4961910</v>
      </c>
      <c r="G64" s="41"/>
      <c r="H64" s="41"/>
      <c r="I64" s="40">
        <v>5376169</v>
      </c>
      <c r="J64" s="41"/>
      <c r="K64" s="41"/>
      <c r="L64" s="40">
        <v>5873656</v>
      </c>
      <c r="M64" s="41"/>
      <c r="N64" s="41"/>
      <c r="O64" s="40">
        <v>6621831</v>
      </c>
      <c r="P64" s="41"/>
      <c r="Q64" s="41"/>
      <c r="R64" s="41"/>
      <c r="S64" s="40">
        <v>7374952</v>
      </c>
      <c r="T64" s="41"/>
      <c r="U64" s="41"/>
      <c r="V64" s="40">
        <v>8034731</v>
      </c>
      <c r="W64" s="41"/>
      <c r="X64" s="41"/>
      <c r="Y64" s="40">
        <v>8525271</v>
      </c>
      <c r="Z64" s="41"/>
      <c r="AA64" s="41"/>
      <c r="AB64" s="40">
        <v>0</v>
      </c>
      <c r="AC64" s="41"/>
    </row>
    <row r="65" spans="1:29" ht="12.75">
      <c r="A65" s="45" t="s">
        <v>181</v>
      </c>
      <c r="B65" s="41"/>
      <c r="C65" s="40">
        <v>1182920</v>
      </c>
      <c r="D65" s="41"/>
      <c r="E65" s="41"/>
      <c r="F65" s="40">
        <v>1273310</v>
      </c>
      <c r="G65" s="41"/>
      <c r="H65" s="41"/>
      <c r="I65" s="40">
        <v>1367867</v>
      </c>
      <c r="J65" s="41"/>
      <c r="K65" s="41"/>
      <c r="L65" s="40">
        <v>1461458</v>
      </c>
      <c r="M65" s="41"/>
      <c r="N65" s="41"/>
      <c r="O65" s="40">
        <v>1549426</v>
      </c>
      <c r="P65" s="41"/>
      <c r="Q65" s="41"/>
      <c r="R65" s="41"/>
      <c r="S65" s="40">
        <v>1649018</v>
      </c>
      <c r="T65" s="41"/>
      <c r="U65" s="41"/>
      <c r="V65" s="40">
        <v>1743041</v>
      </c>
      <c r="W65" s="41"/>
      <c r="X65" s="41"/>
      <c r="Y65" s="40">
        <v>1840154</v>
      </c>
      <c r="Z65" s="41"/>
      <c r="AA65" s="41"/>
      <c r="AB65" s="40">
        <v>1872875</v>
      </c>
      <c r="AC65" s="41"/>
    </row>
    <row r="66" spans="1:29" ht="12.75">
      <c r="A66" s="45" t="s">
        <v>182</v>
      </c>
      <c r="B66" s="41"/>
      <c r="C66" s="40">
        <v>213260</v>
      </c>
      <c r="D66" s="41"/>
      <c r="E66" s="41"/>
      <c r="F66" s="40">
        <v>217290</v>
      </c>
      <c r="G66" s="41"/>
      <c r="H66" s="41"/>
      <c r="I66" s="40">
        <v>251890</v>
      </c>
      <c r="J66" s="41"/>
      <c r="K66" s="41"/>
      <c r="L66" s="40">
        <v>276123</v>
      </c>
      <c r="M66" s="41"/>
      <c r="N66" s="41"/>
      <c r="O66" s="40">
        <v>307622</v>
      </c>
      <c r="P66" s="41"/>
      <c r="Q66" s="41"/>
      <c r="R66" s="41"/>
      <c r="S66" s="40">
        <v>333488</v>
      </c>
      <c r="T66" s="41"/>
      <c r="U66" s="41"/>
      <c r="V66" s="40">
        <v>319499</v>
      </c>
      <c r="W66" s="41"/>
      <c r="X66" s="41"/>
      <c r="Y66" s="40">
        <v>332295</v>
      </c>
      <c r="Z66" s="41"/>
      <c r="AA66" s="41"/>
      <c r="AB66" s="40">
        <v>339810</v>
      </c>
      <c r="AC66" s="41"/>
    </row>
    <row r="67" spans="1:29" ht="12.75">
      <c r="A67" s="45" t="s">
        <v>183</v>
      </c>
      <c r="B67" s="41"/>
      <c r="C67" s="40">
        <v>39190</v>
      </c>
      <c r="D67" s="41"/>
      <c r="E67" s="41"/>
      <c r="F67" s="40">
        <v>48690</v>
      </c>
      <c r="G67" s="41"/>
      <c r="H67" s="41"/>
      <c r="I67" s="40">
        <v>14155</v>
      </c>
      <c r="J67" s="41"/>
      <c r="K67" s="41"/>
      <c r="L67" s="40">
        <v>14847</v>
      </c>
      <c r="M67" s="41"/>
      <c r="N67" s="41"/>
      <c r="O67" s="40">
        <v>36940</v>
      </c>
      <c r="P67" s="41"/>
      <c r="Q67" s="41"/>
      <c r="R67" s="41"/>
      <c r="S67" s="40">
        <v>-29018</v>
      </c>
      <c r="T67" s="41"/>
      <c r="U67" s="41"/>
      <c r="V67" s="40">
        <v>31961</v>
      </c>
      <c r="W67" s="41"/>
      <c r="X67" s="41"/>
      <c r="Y67" s="40">
        <v>15364</v>
      </c>
      <c r="Z67" s="41"/>
      <c r="AA67" s="41"/>
      <c r="AB67" s="40">
        <v>22641</v>
      </c>
      <c r="AC67" s="41"/>
    </row>
    <row r="68" spans="1:29" ht="12.75">
      <c r="A68" s="45" t="s">
        <v>8</v>
      </c>
      <c r="B68" s="41"/>
      <c r="C68" s="40">
        <v>509510</v>
      </c>
      <c r="D68" s="41"/>
      <c r="E68" s="41"/>
      <c r="F68" s="40">
        <v>573460</v>
      </c>
      <c r="G68" s="41"/>
      <c r="H68" s="41"/>
      <c r="I68" s="40">
        <v>673923</v>
      </c>
      <c r="J68" s="41"/>
      <c r="K68" s="41"/>
      <c r="L68" s="40">
        <v>736844</v>
      </c>
      <c r="M68" s="41"/>
      <c r="N68" s="41"/>
      <c r="O68" s="40">
        <v>826356</v>
      </c>
      <c r="P68" s="41"/>
      <c r="Q68" s="41"/>
      <c r="R68" s="41"/>
      <c r="S68" s="40">
        <v>852936</v>
      </c>
      <c r="T68" s="41"/>
      <c r="U68" s="41"/>
      <c r="V68" s="40">
        <v>915080</v>
      </c>
      <c r="W68" s="41"/>
      <c r="X68" s="41"/>
      <c r="Y68" s="40">
        <v>1051056</v>
      </c>
      <c r="Z68" s="41"/>
      <c r="AA68" s="41"/>
      <c r="AB68" s="40">
        <v>1106026</v>
      </c>
      <c r="AC68" s="41"/>
    </row>
    <row r="69" spans="1:29" ht="12.75">
      <c r="A69" s="47" t="s">
        <v>184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12.75">
      <c r="A70" s="45" t="s">
        <v>185</v>
      </c>
      <c r="B70" s="41"/>
      <c r="C70" s="40">
        <v>6578020</v>
      </c>
      <c r="D70" s="41"/>
      <c r="E70" s="41"/>
      <c r="F70" s="40">
        <v>7229360</v>
      </c>
      <c r="G70" s="41"/>
      <c r="H70" s="41"/>
      <c r="I70" s="40">
        <v>7774142</v>
      </c>
      <c r="J70" s="41"/>
      <c r="K70" s="41"/>
      <c r="L70" s="40">
        <v>8440796</v>
      </c>
      <c r="M70" s="41"/>
      <c r="N70" s="41"/>
      <c r="O70" s="40">
        <v>9374705</v>
      </c>
      <c r="P70" s="41"/>
      <c r="Q70" s="41"/>
      <c r="R70" s="41"/>
      <c r="S70" s="40">
        <v>10197946</v>
      </c>
      <c r="T70" s="41"/>
      <c r="U70" s="41"/>
      <c r="V70" s="40">
        <v>11069569</v>
      </c>
      <c r="W70" s="41"/>
      <c r="X70" s="41"/>
      <c r="Y70" s="40">
        <v>11767168</v>
      </c>
      <c r="Z70" s="41"/>
      <c r="AA70" s="41"/>
      <c r="AB70" s="40">
        <v>12224277</v>
      </c>
      <c r="AC70" s="41"/>
    </row>
    <row r="71" spans="1:29" ht="12.75">
      <c r="A71" s="45" t="s">
        <v>186</v>
      </c>
      <c r="B71" s="41"/>
      <c r="C71" s="40">
        <v>241000</v>
      </c>
      <c r="D71" s="41"/>
      <c r="E71" s="41"/>
      <c r="F71" s="40">
        <v>275120</v>
      </c>
      <c r="G71" s="41"/>
      <c r="H71" s="41"/>
      <c r="I71" s="40">
        <v>352935</v>
      </c>
      <c r="J71" s="41"/>
      <c r="K71" s="41"/>
      <c r="L71" s="40">
        <v>383291</v>
      </c>
      <c r="M71" s="41"/>
      <c r="N71" s="41"/>
      <c r="O71" s="40">
        <v>447557</v>
      </c>
      <c r="P71" s="41"/>
      <c r="Q71" s="41"/>
      <c r="R71" s="41"/>
      <c r="S71" s="40">
        <v>473397</v>
      </c>
      <c r="T71" s="41"/>
      <c r="U71" s="41"/>
      <c r="V71" s="40">
        <v>533554</v>
      </c>
      <c r="W71" s="41"/>
      <c r="X71" s="41"/>
      <c r="Y71" s="40">
        <v>509427</v>
      </c>
      <c r="Z71" s="41"/>
      <c r="AA71" s="41"/>
      <c r="AB71" s="40">
        <v>541068</v>
      </c>
      <c r="AC71" s="41"/>
    </row>
    <row r="72" spans="1:29" ht="12.75">
      <c r="A72" s="45" t="s">
        <v>187</v>
      </c>
      <c r="B72" s="41"/>
      <c r="C72" s="40">
        <v>370230</v>
      </c>
      <c r="D72" s="41"/>
      <c r="E72" s="41"/>
      <c r="F72" s="40">
        <v>429820</v>
      </c>
      <c r="G72" s="41"/>
      <c r="H72" s="41"/>
      <c r="I72" s="40">
        <v>443073</v>
      </c>
      <c r="J72" s="41"/>
      <c r="K72" s="41"/>
      <c r="L72" s="40">
        <v>461159</v>
      </c>
      <c r="M72" s="41"/>
      <c r="N72" s="41"/>
      <c r="O72" s="40">
        <v>480087</v>
      </c>
      <c r="P72" s="41"/>
      <c r="Q72" s="41"/>
      <c r="R72" s="41"/>
      <c r="S72" s="40">
        <v>489967</v>
      </c>
      <c r="T72" s="41"/>
      <c r="U72" s="41"/>
      <c r="V72" s="40">
        <v>558811</v>
      </c>
      <c r="W72" s="41"/>
      <c r="X72" s="41"/>
      <c r="Y72" s="40">
        <v>512455</v>
      </c>
      <c r="Z72" s="41"/>
      <c r="AA72" s="41"/>
      <c r="AB72" s="40">
        <v>527797</v>
      </c>
      <c r="AC72" s="41"/>
    </row>
    <row r="73" spans="1:29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29" ht="12.75">
      <c r="A74" s="47" t="s">
        <v>188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1:29" ht="12.75">
      <c r="A75" s="45" t="s">
        <v>189</v>
      </c>
      <c r="B75" s="41"/>
      <c r="C75" s="40">
        <v>50440</v>
      </c>
      <c r="D75" s="41"/>
      <c r="E75" s="41"/>
      <c r="F75" s="40">
        <v>61390</v>
      </c>
      <c r="G75" s="41"/>
      <c r="H75" s="41"/>
      <c r="I75" s="40">
        <v>72169</v>
      </c>
      <c r="J75" s="41"/>
      <c r="K75" s="41"/>
      <c r="L75" s="40">
        <v>81819</v>
      </c>
      <c r="M75" s="41"/>
      <c r="N75" s="41"/>
      <c r="O75" s="40">
        <v>75115</v>
      </c>
      <c r="P75" s="41"/>
      <c r="Q75" s="41"/>
      <c r="R75" s="41"/>
      <c r="S75" s="40">
        <v>74395</v>
      </c>
      <c r="T75" s="41"/>
      <c r="U75" s="41"/>
      <c r="V75" s="40">
        <v>72204</v>
      </c>
      <c r="W75" s="41"/>
      <c r="X75" s="41"/>
      <c r="Y75" s="40">
        <v>93955</v>
      </c>
      <c r="Z75" s="41"/>
      <c r="AA75" s="41"/>
      <c r="AB75" s="40">
        <v>139271</v>
      </c>
      <c r="AC75" s="41"/>
    </row>
    <row r="76" spans="1:29" ht="12.75">
      <c r="A76" s="45" t="s">
        <v>190</v>
      </c>
      <c r="B76" s="41"/>
      <c r="C76" s="46" t="s">
        <v>7</v>
      </c>
      <c r="D76" s="41"/>
      <c r="E76" s="41"/>
      <c r="F76" s="40">
        <v>37960</v>
      </c>
      <c r="G76" s="41"/>
      <c r="H76" s="41"/>
      <c r="I76" s="40">
        <v>9851</v>
      </c>
      <c r="J76" s="41"/>
      <c r="K76" s="41"/>
      <c r="L76" s="40">
        <v>-3834</v>
      </c>
      <c r="M76" s="41"/>
      <c r="N76" s="41"/>
      <c r="O76" s="46" t="s">
        <v>7</v>
      </c>
      <c r="P76" s="41"/>
      <c r="Q76" s="41"/>
      <c r="R76" s="41"/>
      <c r="S76" s="46" t="s">
        <v>7</v>
      </c>
      <c r="T76" s="41"/>
      <c r="U76" s="41"/>
      <c r="V76" s="40">
        <v>5654</v>
      </c>
      <c r="W76" s="41"/>
      <c r="X76" s="41"/>
      <c r="Y76" s="40">
        <v>-12617</v>
      </c>
      <c r="Z76" s="41"/>
      <c r="AA76" s="41"/>
      <c r="AB76" s="40">
        <v>500</v>
      </c>
      <c r="AC76" s="41"/>
    </row>
    <row r="77" spans="1:29" ht="12.75">
      <c r="A77" s="45" t="s">
        <v>191</v>
      </c>
      <c r="B77" s="41"/>
      <c r="C77" s="46" t="s">
        <v>7</v>
      </c>
      <c r="D77" s="41"/>
      <c r="E77" s="41"/>
      <c r="F77" s="46" t="s">
        <v>7</v>
      </c>
      <c r="G77" s="41"/>
      <c r="H77" s="41"/>
      <c r="I77" s="46" t="s">
        <v>7</v>
      </c>
      <c r="J77" s="41"/>
      <c r="K77" s="41"/>
      <c r="L77" s="46" t="s">
        <v>7</v>
      </c>
      <c r="M77" s="41"/>
      <c r="N77" s="41"/>
      <c r="O77" s="46" t="s">
        <v>7</v>
      </c>
      <c r="P77" s="41"/>
      <c r="Q77" s="41"/>
      <c r="R77" s="41"/>
      <c r="S77" s="46" t="s">
        <v>7</v>
      </c>
      <c r="T77" s="41"/>
      <c r="U77" s="41"/>
      <c r="V77" s="46" t="s">
        <v>7</v>
      </c>
      <c r="W77" s="41"/>
      <c r="X77" s="41"/>
      <c r="Y77" s="46" t="s">
        <v>7</v>
      </c>
      <c r="Z77" s="41"/>
      <c r="AA77" s="41"/>
      <c r="AB77" s="46" t="s">
        <v>7</v>
      </c>
      <c r="AC77" s="41"/>
    </row>
    <row r="78" spans="1:29" ht="12.75">
      <c r="A78" s="47" t="s">
        <v>192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1:29" ht="12.75">
      <c r="A79" s="45" t="s">
        <v>192</v>
      </c>
      <c r="B79" s="41"/>
      <c r="C79" s="40">
        <v>41220</v>
      </c>
      <c r="D79" s="41"/>
      <c r="E79" s="41"/>
      <c r="F79" s="40">
        <v>32480</v>
      </c>
      <c r="G79" s="41"/>
      <c r="H79" s="41"/>
      <c r="I79" s="40">
        <v>33504</v>
      </c>
      <c r="J79" s="41"/>
      <c r="K79" s="41"/>
      <c r="L79" s="40">
        <v>36467</v>
      </c>
      <c r="M79" s="41"/>
      <c r="N79" s="41"/>
      <c r="O79" s="40">
        <v>80398</v>
      </c>
      <c r="P79" s="41"/>
      <c r="Q79" s="41"/>
      <c r="R79" s="41"/>
      <c r="S79" s="40">
        <v>53947</v>
      </c>
      <c r="T79" s="41"/>
      <c r="U79" s="41"/>
      <c r="V79" s="40">
        <v>71002</v>
      </c>
      <c r="W79" s="41"/>
      <c r="X79" s="41"/>
      <c r="Y79" s="40">
        <v>104941</v>
      </c>
      <c r="Z79" s="41"/>
      <c r="AA79" s="41"/>
      <c r="AB79" s="40">
        <v>160365</v>
      </c>
      <c r="AC79" s="41"/>
    </row>
    <row r="80" spans="1:29" ht="12.75">
      <c r="A80" s="45" t="s">
        <v>193</v>
      </c>
      <c r="B80" s="41"/>
      <c r="C80" s="46" t="s">
        <v>7</v>
      </c>
      <c r="D80" s="41"/>
      <c r="E80" s="41"/>
      <c r="F80" s="46" t="s">
        <v>7</v>
      </c>
      <c r="G80" s="41"/>
      <c r="H80" s="41"/>
      <c r="I80" s="46" t="s">
        <v>7</v>
      </c>
      <c r="J80" s="41"/>
      <c r="K80" s="41"/>
      <c r="L80" s="46" t="s">
        <v>7</v>
      </c>
      <c r="M80" s="41"/>
      <c r="N80" s="41"/>
      <c r="O80" s="46" t="s">
        <v>7</v>
      </c>
      <c r="P80" s="41"/>
      <c r="Q80" s="41"/>
      <c r="R80" s="41"/>
      <c r="S80" s="46" t="s">
        <v>7</v>
      </c>
      <c r="T80" s="41"/>
      <c r="U80" s="41"/>
      <c r="V80" s="40">
        <v>85</v>
      </c>
      <c r="W80" s="41"/>
      <c r="X80" s="41"/>
      <c r="Y80" s="46" t="s">
        <v>7</v>
      </c>
      <c r="Z80" s="41"/>
      <c r="AA80" s="41"/>
      <c r="AB80" s="40">
        <v>3</v>
      </c>
      <c r="AC80" s="41"/>
    </row>
    <row r="81" spans="1:29" ht="12.75">
      <c r="A81" s="45" t="s">
        <v>194</v>
      </c>
      <c r="B81" s="41"/>
      <c r="C81" s="40">
        <v>-9220</v>
      </c>
      <c r="D81" s="41"/>
      <c r="E81" s="41"/>
      <c r="F81" s="40">
        <v>-66870</v>
      </c>
      <c r="G81" s="41"/>
      <c r="H81" s="41"/>
      <c r="I81" s="40">
        <v>-48516</v>
      </c>
      <c r="J81" s="41"/>
      <c r="K81" s="41"/>
      <c r="L81" s="40">
        <v>-41518</v>
      </c>
      <c r="M81" s="41"/>
      <c r="N81" s="41"/>
      <c r="O81" s="40">
        <v>5283</v>
      </c>
      <c r="P81" s="41"/>
      <c r="Q81" s="41"/>
      <c r="R81" s="41"/>
      <c r="S81" s="40">
        <v>-20448</v>
      </c>
      <c r="T81" s="41"/>
      <c r="U81" s="41"/>
      <c r="V81" s="40">
        <v>-6771</v>
      </c>
      <c r="W81" s="41"/>
      <c r="X81" s="41"/>
      <c r="Y81" s="40">
        <v>23603</v>
      </c>
      <c r="Z81" s="41"/>
      <c r="AA81" s="41"/>
      <c r="AB81" s="40">
        <v>0</v>
      </c>
      <c r="AC81" s="41"/>
    </row>
    <row r="82" spans="1:29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1:29" ht="12.75">
      <c r="A83" s="45" t="s">
        <v>195</v>
      </c>
      <c r="B83" s="41"/>
      <c r="C83" s="40">
        <v>361010</v>
      </c>
      <c r="D83" s="41"/>
      <c r="E83" s="41"/>
      <c r="F83" s="40">
        <v>362950</v>
      </c>
      <c r="G83" s="41"/>
      <c r="H83" s="41"/>
      <c r="I83" s="40">
        <v>394557</v>
      </c>
      <c r="J83" s="41"/>
      <c r="K83" s="41"/>
      <c r="L83" s="40">
        <v>419641</v>
      </c>
      <c r="M83" s="41"/>
      <c r="N83" s="41"/>
      <c r="O83" s="40">
        <v>485370</v>
      </c>
      <c r="P83" s="41"/>
      <c r="Q83" s="41"/>
      <c r="R83" s="41"/>
      <c r="S83" s="40">
        <v>469519</v>
      </c>
      <c r="T83" s="41"/>
      <c r="U83" s="41"/>
      <c r="V83" s="40">
        <v>552040</v>
      </c>
      <c r="W83" s="41"/>
      <c r="X83" s="41"/>
      <c r="Y83" s="40">
        <v>536058</v>
      </c>
      <c r="Z83" s="41"/>
      <c r="AA83" s="41"/>
      <c r="AB83" s="40">
        <v>548394</v>
      </c>
      <c r="AC83" s="41"/>
    </row>
    <row r="84" spans="1:29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29" ht="12.75">
      <c r="A85" s="45" t="s">
        <v>196</v>
      </c>
      <c r="B85" s="41"/>
      <c r="C85" s="40">
        <v>15150</v>
      </c>
      <c r="D85" s="41"/>
      <c r="E85" s="41"/>
      <c r="F85" s="40">
        <v>24210</v>
      </c>
      <c r="G85" s="41"/>
      <c r="H85" s="41"/>
      <c r="I85" s="40">
        <v>42887</v>
      </c>
      <c r="J85" s="41"/>
      <c r="K85" s="41"/>
      <c r="L85" s="40">
        <v>25542</v>
      </c>
      <c r="M85" s="41"/>
      <c r="N85" s="41"/>
      <c r="O85" s="40">
        <v>20736</v>
      </c>
      <c r="P85" s="41"/>
      <c r="Q85" s="41"/>
      <c r="R85" s="41"/>
      <c r="S85" s="40">
        <v>12501</v>
      </c>
      <c r="T85" s="41"/>
      <c r="U85" s="41"/>
      <c r="V85" s="40">
        <v>10046</v>
      </c>
      <c r="W85" s="41"/>
      <c r="X85" s="41"/>
      <c r="Y85" s="40">
        <v>17512</v>
      </c>
      <c r="Z85" s="41"/>
      <c r="AA85" s="41"/>
      <c r="AB85" s="40">
        <v>19768</v>
      </c>
      <c r="AC85" s="41"/>
    </row>
    <row r="86" spans="1:29" ht="12.75">
      <c r="A86" s="45" t="s">
        <v>197</v>
      </c>
      <c r="B86" s="41"/>
      <c r="C86" s="40">
        <v>6740</v>
      </c>
      <c r="D86" s="41"/>
      <c r="E86" s="41"/>
      <c r="F86" s="40">
        <v>19040</v>
      </c>
      <c r="G86" s="41"/>
      <c r="H86" s="41"/>
      <c r="I86" s="40">
        <v>35329</v>
      </c>
      <c r="J86" s="41"/>
      <c r="K86" s="41"/>
      <c r="L86" s="40">
        <v>24320</v>
      </c>
      <c r="M86" s="41"/>
      <c r="N86" s="41"/>
      <c r="O86" s="40">
        <v>19861</v>
      </c>
      <c r="P86" s="41"/>
      <c r="Q86" s="41"/>
      <c r="R86" s="41"/>
      <c r="S86" s="40">
        <v>71244</v>
      </c>
      <c r="T86" s="41"/>
      <c r="U86" s="41"/>
      <c r="V86" s="40">
        <v>33594</v>
      </c>
      <c r="W86" s="41"/>
      <c r="X86" s="41"/>
      <c r="Y86" s="40">
        <v>36391</v>
      </c>
      <c r="Z86" s="41"/>
      <c r="AA86" s="41"/>
      <c r="AB86" s="40">
        <v>43412</v>
      </c>
      <c r="AC86" s="41"/>
    </row>
    <row r="87" spans="1:29" ht="12.75">
      <c r="A87" s="45" t="s">
        <v>198</v>
      </c>
      <c r="B87" s="41"/>
      <c r="C87" s="40">
        <v>-8410</v>
      </c>
      <c r="D87" s="41"/>
      <c r="E87" s="41"/>
      <c r="F87" s="40">
        <v>-5170</v>
      </c>
      <c r="G87" s="41"/>
      <c r="H87" s="41"/>
      <c r="I87" s="40">
        <v>-7558</v>
      </c>
      <c r="J87" s="41"/>
      <c r="K87" s="41"/>
      <c r="L87" s="40">
        <v>-1222</v>
      </c>
      <c r="M87" s="41"/>
      <c r="N87" s="41"/>
      <c r="O87" s="40">
        <v>-875</v>
      </c>
      <c r="P87" s="41"/>
      <c r="Q87" s="41"/>
      <c r="R87" s="41"/>
      <c r="S87" s="40">
        <v>58743</v>
      </c>
      <c r="T87" s="41"/>
      <c r="U87" s="41"/>
      <c r="V87" s="40">
        <v>23548</v>
      </c>
      <c r="W87" s="41"/>
      <c r="X87" s="41"/>
      <c r="Y87" s="40">
        <v>18879</v>
      </c>
      <c r="Z87" s="41"/>
      <c r="AA87" s="41"/>
      <c r="AB87" s="40">
        <v>23644</v>
      </c>
      <c r="AC87" s="41"/>
    </row>
    <row r="88" spans="1:29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2.75">
      <c r="A89" s="45" t="s">
        <v>199</v>
      </c>
      <c r="B89" s="41"/>
      <c r="C89" s="40">
        <v>352600</v>
      </c>
      <c r="D89" s="41"/>
      <c r="E89" s="41"/>
      <c r="F89" s="40">
        <v>357780</v>
      </c>
      <c r="G89" s="41"/>
      <c r="H89" s="41"/>
      <c r="I89" s="40">
        <v>386999</v>
      </c>
      <c r="J89" s="41"/>
      <c r="K89" s="41"/>
      <c r="L89" s="40">
        <v>418419</v>
      </c>
      <c r="M89" s="41"/>
      <c r="N89" s="41"/>
      <c r="O89" s="40">
        <v>484495</v>
      </c>
      <c r="P89" s="41"/>
      <c r="Q89" s="41"/>
      <c r="R89" s="41"/>
      <c r="S89" s="40">
        <v>528262</v>
      </c>
      <c r="T89" s="41"/>
      <c r="U89" s="41"/>
      <c r="V89" s="40">
        <v>575588</v>
      </c>
      <c r="W89" s="41"/>
      <c r="X89" s="41"/>
      <c r="Y89" s="40">
        <v>554937</v>
      </c>
      <c r="Z89" s="41"/>
      <c r="AA89" s="41"/>
      <c r="AB89" s="40">
        <v>572038</v>
      </c>
      <c r="AC89" s="41"/>
    </row>
    <row r="90" spans="1:29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29" ht="12.75">
      <c r="A91" s="45" t="s">
        <v>200</v>
      </c>
      <c r="B91" s="41"/>
      <c r="C91" s="40">
        <v>112170</v>
      </c>
      <c r="D91" s="41"/>
      <c r="E91" s="41"/>
      <c r="F91" s="40">
        <v>79620</v>
      </c>
      <c r="G91" s="41"/>
      <c r="H91" s="41"/>
      <c r="I91" s="40">
        <v>78128</v>
      </c>
      <c r="J91" s="41"/>
      <c r="K91" s="41"/>
      <c r="L91" s="40">
        <v>96850</v>
      </c>
      <c r="M91" s="41"/>
      <c r="N91" s="41"/>
      <c r="O91" s="40">
        <v>125863</v>
      </c>
      <c r="P91" s="41"/>
      <c r="Q91" s="41"/>
      <c r="R91" s="41"/>
      <c r="S91" s="40">
        <v>126854</v>
      </c>
      <c r="T91" s="41"/>
      <c r="U91" s="41"/>
      <c r="V91" s="40">
        <v>147492</v>
      </c>
      <c r="W91" s="41"/>
      <c r="X91" s="41"/>
      <c r="Y91" s="40">
        <v>97227</v>
      </c>
      <c r="Z91" s="41"/>
      <c r="AA91" s="41"/>
      <c r="AB91" s="40">
        <v>98917</v>
      </c>
      <c r="AC91" s="41"/>
    </row>
    <row r="92" spans="1:29" ht="12.75">
      <c r="A92" s="45" t="s">
        <v>201</v>
      </c>
      <c r="B92" s="41"/>
      <c r="C92" s="46" t="s">
        <v>7</v>
      </c>
      <c r="D92" s="41"/>
      <c r="E92" s="41"/>
      <c r="F92" s="46" t="s">
        <v>7</v>
      </c>
      <c r="G92" s="41"/>
      <c r="H92" s="41"/>
      <c r="I92" s="46" t="s">
        <v>7</v>
      </c>
      <c r="J92" s="41"/>
      <c r="K92" s="41"/>
      <c r="L92" s="46" t="s">
        <v>7</v>
      </c>
      <c r="M92" s="41"/>
      <c r="N92" s="41"/>
      <c r="O92" s="46" t="s">
        <v>7</v>
      </c>
      <c r="P92" s="41"/>
      <c r="Q92" s="41"/>
      <c r="R92" s="41"/>
      <c r="S92" s="46" t="s">
        <v>7</v>
      </c>
      <c r="T92" s="41"/>
      <c r="U92" s="41"/>
      <c r="V92" s="46" t="s">
        <v>7</v>
      </c>
      <c r="W92" s="41"/>
      <c r="X92" s="41"/>
      <c r="Y92" s="46" t="s">
        <v>7</v>
      </c>
      <c r="Z92" s="41"/>
      <c r="AA92" s="41"/>
      <c r="AB92" s="46" t="s">
        <v>7</v>
      </c>
      <c r="AC92" s="41"/>
    </row>
    <row r="93" spans="1:29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ht="12.75">
      <c r="A94" s="45" t="s">
        <v>202</v>
      </c>
      <c r="B94" s="41"/>
      <c r="C94" s="40">
        <v>240420</v>
      </c>
      <c r="D94" s="41"/>
      <c r="E94" s="41"/>
      <c r="F94" s="40">
        <v>278170</v>
      </c>
      <c r="G94" s="41"/>
      <c r="H94" s="41"/>
      <c r="I94" s="40">
        <v>308871</v>
      </c>
      <c r="J94" s="41"/>
      <c r="K94" s="41"/>
      <c r="L94" s="40">
        <v>321569</v>
      </c>
      <c r="M94" s="41"/>
      <c r="N94" s="41"/>
      <c r="O94" s="40">
        <v>358632</v>
      </c>
      <c r="P94" s="41"/>
      <c r="Q94" s="41"/>
      <c r="R94" s="41"/>
      <c r="S94" s="40">
        <v>401408</v>
      </c>
      <c r="T94" s="41"/>
      <c r="U94" s="41"/>
      <c r="V94" s="40">
        <v>428096</v>
      </c>
      <c r="W94" s="41"/>
      <c r="X94" s="41"/>
      <c r="Y94" s="40">
        <v>457710</v>
      </c>
      <c r="Z94" s="41"/>
      <c r="AA94" s="41"/>
      <c r="AB94" s="40">
        <v>473121</v>
      </c>
      <c r="AC94" s="41"/>
    </row>
  </sheetData>
  <sheetProtection/>
  <mergeCells count="896">
    <mergeCell ref="I5:I6"/>
    <mergeCell ref="D6:E6"/>
    <mergeCell ref="G6:H6"/>
    <mergeCell ref="P5:R5"/>
    <mergeCell ref="S5:S6"/>
    <mergeCell ref="J6:K6"/>
    <mergeCell ref="M6:N6"/>
    <mergeCell ref="P6:R6"/>
    <mergeCell ref="A5:B6"/>
    <mergeCell ref="C5:C6"/>
    <mergeCell ref="D5:E5"/>
    <mergeCell ref="F5:F6"/>
    <mergeCell ref="G5:H5"/>
    <mergeCell ref="W5:X5"/>
    <mergeCell ref="Y5:Y6"/>
    <mergeCell ref="Z5:AA5"/>
    <mergeCell ref="AB5:AB6"/>
    <mergeCell ref="T6:U6"/>
    <mergeCell ref="W6:X6"/>
    <mergeCell ref="Z6:AA6"/>
    <mergeCell ref="F7:G9"/>
    <mergeCell ref="I7:J9"/>
    <mergeCell ref="L7:M9"/>
    <mergeCell ref="O7:Q9"/>
    <mergeCell ref="T5:U5"/>
    <mergeCell ref="V5:V6"/>
    <mergeCell ref="J5:K5"/>
    <mergeCell ref="L5:L6"/>
    <mergeCell ref="M5:N5"/>
    <mergeCell ref="O5:O6"/>
    <mergeCell ref="S7:T9"/>
    <mergeCell ref="V7:W9"/>
    <mergeCell ref="Y7:Z9"/>
    <mergeCell ref="AB7:AC7"/>
    <mergeCell ref="A8:B8"/>
    <mergeCell ref="AB8:AC8"/>
    <mergeCell ref="A9:B9"/>
    <mergeCell ref="AB9:AC9"/>
    <mergeCell ref="A7:B7"/>
    <mergeCell ref="C7:D9"/>
    <mergeCell ref="A10:B10"/>
    <mergeCell ref="C10:E10"/>
    <mergeCell ref="F10:H10"/>
    <mergeCell ref="I10:K10"/>
    <mergeCell ref="L10:N10"/>
    <mergeCell ref="O10:R10"/>
    <mergeCell ref="S10:U10"/>
    <mergeCell ref="V10:X10"/>
    <mergeCell ref="Y10:AA10"/>
    <mergeCell ref="AB10:AC10"/>
    <mergeCell ref="A11:B11"/>
    <mergeCell ref="C11:E11"/>
    <mergeCell ref="F11:H11"/>
    <mergeCell ref="I11:K11"/>
    <mergeCell ref="L11:N11"/>
    <mergeCell ref="O11:R11"/>
    <mergeCell ref="S11:U11"/>
    <mergeCell ref="V11:X11"/>
    <mergeCell ref="Y11:AA11"/>
    <mergeCell ref="AB11:AC11"/>
    <mergeCell ref="A12:B12"/>
    <mergeCell ref="C12:E12"/>
    <mergeCell ref="F12:H12"/>
    <mergeCell ref="I12:K12"/>
    <mergeCell ref="L12:N12"/>
    <mergeCell ref="O12:R12"/>
    <mergeCell ref="S12:U12"/>
    <mergeCell ref="V12:X12"/>
    <mergeCell ref="Y12:AA12"/>
    <mergeCell ref="AB12:AC12"/>
    <mergeCell ref="A13:B13"/>
    <mergeCell ref="C13:E13"/>
    <mergeCell ref="F13:H13"/>
    <mergeCell ref="I13:K13"/>
    <mergeCell ref="L13:N13"/>
    <mergeCell ref="O13:R13"/>
    <mergeCell ref="S13:U13"/>
    <mergeCell ref="V13:X13"/>
    <mergeCell ref="Y13:AA13"/>
    <mergeCell ref="AB13:AC13"/>
    <mergeCell ref="A14:B14"/>
    <mergeCell ref="C14:E14"/>
    <mergeCell ref="F14:H14"/>
    <mergeCell ref="I14:K14"/>
    <mergeCell ref="L14:N14"/>
    <mergeCell ref="O14:R14"/>
    <mergeCell ref="S14:U14"/>
    <mergeCell ref="V14:X14"/>
    <mergeCell ref="Y14:AA14"/>
    <mergeCell ref="AB14:AC14"/>
    <mergeCell ref="A15:B15"/>
    <mergeCell ref="C15:E15"/>
    <mergeCell ref="F15:H15"/>
    <mergeCell ref="I15:K15"/>
    <mergeCell ref="L15:N15"/>
    <mergeCell ref="O15:R15"/>
    <mergeCell ref="S15:U15"/>
    <mergeCell ref="V15:X15"/>
    <mergeCell ref="Y15:AA15"/>
    <mergeCell ref="AB15:AC15"/>
    <mergeCell ref="A16:B16"/>
    <mergeCell ref="C16:E16"/>
    <mergeCell ref="F16:H16"/>
    <mergeCell ref="I16:K16"/>
    <mergeCell ref="L16:N16"/>
    <mergeCell ref="O16:R16"/>
    <mergeCell ref="S16:U16"/>
    <mergeCell ref="V16:X16"/>
    <mergeCell ref="Y16:AA16"/>
    <mergeCell ref="AB16:AC16"/>
    <mergeCell ref="A17:B17"/>
    <mergeCell ref="C17:E17"/>
    <mergeCell ref="F17:H17"/>
    <mergeCell ref="I17:K17"/>
    <mergeCell ref="L17:N17"/>
    <mergeCell ref="O17:R17"/>
    <mergeCell ref="S17:U17"/>
    <mergeCell ref="V17:X17"/>
    <mergeCell ref="Y17:AA17"/>
    <mergeCell ref="AB17:AC17"/>
    <mergeCell ref="A18:B18"/>
    <mergeCell ref="C18:E18"/>
    <mergeCell ref="F18:H18"/>
    <mergeCell ref="I18:K18"/>
    <mergeCell ref="L18:N18"/>
    <mergeCell ref="O18:R18"/>
    <mergeCell ref="S18:U18"/>
    <mergeCell ref="V18:X18"/>
    <mergeCell ref="Y18:AA18"/>
    <mergeCell ref="AB18:AC18"/>
    <mergeCell ref="A19:B19"/>
    <mergeCell ref="C19:E19"/>
    <mergeCell ref="F19:H19"/>
    <mergeCell ref="I19:K19"/>
    <mergeCell ref="L19:N19"/>
    <mergeCell ref="O19:R19"/>
    <mergeCell ref="S19:U19"/>
    <mergeCell ref="V19:X19"/>
    <mergeCell ref="Y19:AA19"/>
    <mergeCell ref="AB19:AC19"/>
    <mergeCell ref="A20:B20"/>
    <mergeCell ref="C20:E20"/>
    <mergeCell ref="F20:H20"/>
    <mergeCell ref="I20:K20"/>
    <mergeCell ref="L20:N20"/>
    <mergeCell ref="O20:R20"/>
    <mergeCell ref="S20:U20"/>
    <mergeCell ref="V20:X20"/>
    <mergeCell ref="Y20:AA20"/>
    <mergeCell ref="AB20:AC20"/>
    <mergeCell ref="A21:B21"/>
    <mergeCell ref="C21:E21"/>
    <mergeCell ref="F21:H21"/>
    <mergeCell ref="I21:K21"/>
    <mergeCell ref="L21:N21"/>
    <mergeCell ref="O21:R21"/>
    <mergeCell ref="S21:U21"/>
    <mergeCell ref="V21:X21"/>
    <mergeCell ref="Y21:AA21"/>
    <mergeCell ref="AB21:AC21"/>
    <mergeCell ref="A22:B22"/>
    <mergeCell ref="C22:E22"/>
    <mergeCell ref="F22:H22"/>
    <mergeCell ref="I22:K22"/>
    <mergeCell ref="L22:N22"/>
    <mergeCell ref="O22:R22"/>
    <mergeCell ref="S22:U22"/>
    <mergeCell ref="V22:X22"/>
    <mergeCell ref="Y22:AA22"/>
    <mergeCell ref="AB22:AC22"/>
    <mergeCell ref="A23:B23"/>
    <mergeCell ref="C23:E23"/>
    <mergeCell ref="F23:H23"/>
    <mergeCell ref="I23:K23"/>
    <mergeCell ref="L23:N23"/>
    <mergeCell ref="O23:R23"/>
    <mergeCell ref="S23:U23"/>
    <mergeCell ref="V23:X23"/>
    <mergeCell ref="Y23:AA23"/>
    <mergeCell ref="AB23:AC23"/>
    <mergeCell ref="A24:B24"/>
    <mergeCell ref="C24:E24"/>
    <mergeCell ref="F24:H24"/>
    <mergeCell ref="I24:K24"/>
    <mergeCell ref="L24:N24"/>
    <mergeCell ref="O24:R24"/>
    <mergeCell ref="S24:U24"/>
    <mergeCell ref="V24:X24"/>
    <mergeCell ref="Y24:AA24"/>
    <mergeCell ref="AB24:AC24"/>
    <mergeCell ref="A25:B25"/>
    <mergeCell ref="C25:E25"/>
    <mergeCell ref="F25:H25"/>
    <mergeCell ref="I25:K25"/>
    <mergeCell ref="L25:N25"/>
    <mergeCell ref="O25:R25"/>
    <mergeCell ref="S25:U25"/>
    <mergeCell ref="V25:X25"/>
    <mergeCell ref="Y25:AA25"/>
    <mergeCell ref="AB25:AC25"/>
    <mergeCell ref="A26:B26"/>
    <mergeCell ref="C26:E26"/>
    <mergeCell ref="F26:H26"/>
    <mergeCell ref="I26:K26"/>
    <mergeCell ref="L26:N26"/>
    <mergeCell ref="O26:R26"/>
    <mergeCell ref="S26:U26"/>
    <mergeCell ref="V26:X26"/>
    <mergeCell ref="Y26:AA26"/>
    <mergeCell ref="AB26:AC26"/>
    <mergeCell ref="A27:B27"/>
    <mergeCell ref="C27:E27"/>
    <mergeCell ref="F27:H27"/>
    <mergeCell ref="I27:K27"/>
    <mergeCell ref="L27:N27"/>
    <mergeCell ref="O27:R27"/>
    <mergeCell ref="S27:U27"/>
    <mergeCell ref="V27:X27"/>
    <mergeCell ref="Y27:AA27"/>
    <mergeCell ref="AB27:AC27"/>
    <mergeCell ref="A28:B28"/>
    <mergeCell ref="C28:E28"/>
    <mergeCell ref="F28:H28"/>
    <mergeCell ref="I28:K28"/>
    <mergeCell ref="L28:N28"/>
    <mergeCell ref="O28:R28"/>
    <mergeCell ref="S28:U28"/>
    <mergeCell ref="V28:X28"/>
    <mergeCell ref="Y28:AA28"/>
    <mergeCell ref="AB28:AC28"/>
    <mergeCell ref="A29:B29"/>
    <mergeCell ref="C29:E29"/>
    <mergeCell ref="F29:H29"/>
    <mergeCell ref="I29:K29"/>
    <mergeCell ref="L29:N29"/>
    <mergeCell ref="O29:R29"/>
    <mergeCell ref="S29:U29"/>
    <mergeCell ref="V29:X29"/>
    <mergeCell ref="Y29:AA29"/>
    <mergeCell ref="AB29:AC29"/>
    <mergeCell ref="A30:B30"/>
    <mergeCell ref="C30:E30"/>
    <mergeCell ref="F30:H30"/>
    <mergeCell ref="I30:K30"/>
    <mergeCell ref="L30:N30"/>
    <mergeCell ref="O30:R30"/>
    <mergeCell ref="S30:U30"/>
    <mergeCell ref="V30:X30"/>
    <mergeCell ref="Y30:AA30"/>
    <mergeCell ref="AB30:AC30"/>
    <mergeCell ref="A31:B31"/>
    <mergeCell ref="C31:E31"/>
    <mergeCell ref="F31:H31"/>
    <mergeCell ref="I31:K31"/>
    <mergeCell ref="L31:N31"/>
    <mergeCell ref="O31:R31"/>
    <mergeCell ref="S31:U31"/>
    <mergeCell ref="V31:X31"/>
    <mergeCell ref="Y31:AA31"/>
    <mergeCell ref="AB31:AC31"/>
    <mergeCell ref="A32:B32"/>
    <mergeCell ref="C32:E32"/>
    <mergeCell ref="F32:H32"/>
    <mergeCell ref="I32:K32"/>
    <mergeCell ref="L32:N32"/>
    <mergeCell ref="O32:R32"/>
    <mergeCell ref="S32:U32"/>
    <mergeCell ref="V32:X32"/>
    <mergeCell ref="Y32:AA32"/>
    <mergeCell ref="AB32:AC32"/>
    <mergeCell ref="A33:B33"/>
    <mergeCell ref="C33:E33"/>
    <mergeCell ref="F33:H33"/>
    <mergeCell ref="I33:K33"/>
    <mergeCell ref="L33:N33"/>
    <mergeCell ref="O33:R33"/>
    <mergeCell ref="S33:U33"/>
    <mergeCell ref="V33:X33"/>
    <mergeCell ref="Y33:AA33"/>
    <mergeCell ref="AB33:AC33"/>
    <mergeCell ref="A34:B34"/>
    <mergeCell ref="C34:E34"/>
    <mergeCell ref="F34:H34"/>
    <mergeCell ref="I34:K34"/>
    <mergeCell ref="L34:N34"/>
    <mergeCell ref="O34:R34"/>
    <mergeCell ref="S34:U34"/>
    <mergeCell ref="V34:X34"/>
    <mergeCell ref="Y34:AA34"/>
    <mergeCell ref="AB34:AC34"/>
    <mergeCell ref="A35:B35"/>
    <mergeCell ref="C35:E35"/>
    <mergeCell ref="F35:H35"/>
    <mergeCell ref="I35:K35"/>
    <mergeCell ref="L35:N35"/>
    <mergeCell ref="O35:R35"/>
    <mergeCell ref="S35:U35"/>
    <mergeCell ref="V35:X35"/>
    <mergeCell ref="Y35:AA35"/>
    <mergeCell ref="AB35:AC35"/>
    <mergeCell ref="A36:B36"/>
    <mergeCell ref="C36:E36"/>
    <mergeCell ref="F36:H36"/>
    <mergeCell ref="I36:K36"/>
    <mergeCell ref="L36:N36"/>
    <mergeCell ref="O36:R36"/>
    <mergeCell ref="S36:U36"/>
    <mergeCell ref="V36:X36"/>
    <mergeCell ref="Y36:AA36"/>
    <mergeCell ref="AB36:AC36"/>
    <mergeCell ref="A37:B37"/>
    <mergeCell ref="C37:E37"/>
    <mergeCell ref="F37:H37"/>
    <mergeCell ref="I37:K37"/>
    <mergeCell ref="L37:N37"/>
    <mergeCell ref="O37:R37"/>
    <mergeCell ref="S37:U37"/>
    <mergeCell ref="V37:X37"/>
    <mergeCell ref="Y37:AA37"/>
    <mergeCell ref="AB37:AC37"/>
    <mergeCell ref="A38:B38"/>
    <mergeCell ref="C38:E38"/>
    <mergeCell ref="F38:H38"/>
    <mergeCell ref="I38:K38"/>
    <mergeCell ref="L38:N38"/>
    <mergeCell ref="O38:R38"/>
    <mergeCell ref="S38:U38"/>
    <mergeCell ref="V38:X38"/>
    <mergeCell ref="Y38:AA38"/>
    <mergeCell ref="AB38:AC38"/>
    <mergeCell ref="A39:B39"/>
    <mergeCell ref="C39:E39"/>
    <mergeCell ref="F39:H39"/>
    <mergeCell ref="I39:K39"/>
    <mergeCell ref="L39:N39"/>
    <mergeCell ref="O39:R39"/>
    <mergeCell ref="S39:U39"/>
    <mergeCell ref="V39:X39"/>
    <mergeCell ref="Y39:AA39"/>
    <mergeCell ref="AB39:AC39"/>
    <mergeCell ref="A40:B40"/>
    <mergeCell ref="C40:E40"/>
    <mergeCell ref="F40:H40"/>
    <mergeCell ref="I40:K40"/>
    <mergeCell ref="L40:N40"/>
    <mergeCell ref="O40:R40"/>
    <mergeCell ref="S40:U40"/>
    <mergeCell ref="V40:X40"/>
    <mergeCell ref="Y40:AA40"/>
    <mergeCell ref="AB40:AC40"/>
    <mergeCell ref="A41:B41"/>
    <mergeCell ref="C41:E41"/>
    <mergeCell ref="F41:H41"/>
    <mergeCell ref="I41:K41"/>
    <mergeCell ref="L41:N41"/>
    <mergeCell ref="O41:R41"/>
    <mergeCell ref="S41:U41"/>
    <mergeCell ref="V41:X41"/>
    <mergeCell ref="Y41:AA41"/>
    <mergeCell ref="AB41:AC41"/>
    <mergeCell ref="A42:B42"/>
    <mergeCell ref="C42:E42"/>
    <mergeCell ref="F42:H42"/>
    <mergeCell ref="I42:K42"/>
    <mergeCell ref="L42:N42"/>
    <mergeCell ref="O42:R42"/>
    <mergeCell ref="S42:U42"/>
    <mergeCell ref="V42:X42"/>
    <mergeCell ref="Y42:AA42"/>
    <mergeCell ref="AB42:AC42"/>
    <mergeCell ref="A43:B43"/>
    <mergeCell ref="C43:E43"/>
    <mergeCell ref="F43:H43"/>
    <mergeCell ref="I43:K43"/>
    <mergeCell ref="L43:N43"/>
    <mergeCell ref="O43:R43"/>
    <mergeCell ref="S43:U43"/>
    <mergeCell ref="V43:X43"/>
    <mergeCell ref="Y43:AA43"/>
    <mergeCell ref="AB43:AC43"/>
    <mergeCell ref="A44:B44"/>
    <mergeCell ref="C44:E44"/>
    <mergeCell ref="F44:H44"/>
    <mergeCell ref="I44:K44"/>
    <mergeCell ref="L44:N44"/>
    <mergeCell ref="O44:R44"/>
    <mergeCell ref="S44:U44"/>
    <mergeCell ref="V44:X44"/>
    <mergeCell ref="Y44:AA44"/>
    <mergeCell ref="AB44:AC44"/>
    <mergeCell ref="A45:B45"/>
    <mergeCell ref="C45:E45"/>
    <mergeCell ref="F45:H45"/>
    <mergeCell ref="I45:K45"/>
    <mergeCell ref="L45:N45"/>
    <mergeCell ref="O45:R45"/>
    <mergeCell ref="S45:U45"/>
    <mergeCell ref="V45:X45"/>
    <mergeCell ref="Y45:AA45"/>
    <mergeCell ref="AB45:AC45"/>
    <mergeCell ref="A46:B46"/>
    <mergeCell ref="C46:E46"/>
    <mergeCell ref="F46:H46"/>
    <mergeCell ref="I46:K46"/>
    <mergeCell ref="L46:N46"/>
    <mergeCell ref="O46:R46"/>
    <mergeCell ref="S46:U46"/>
    <mergeCell ref="V46:X46"/>
    <mergeCell ref="Y46:AA46"/>
    <mergeCell ref="AB46:AC46"/>
    <mergeCell ref="A47:B47"/>
    <mergeCell ref="C47:E47"/>
    <mergeCell ref="F47:H47"/>
    <mergeCell ref="I47:K47"/>
    <mergeCell ref="L47:N47"/>
    <mergeCell ref="O47:R47"/>
    <mergeCell ref="S47:U47"/>
    <mergeCell ref="V47:X47"/>
    <mergeCell ref="Y47:AA47"/>
    <mergeCell ref="AB47:AC47"/>
    <mergeCell ref="A48:B48"/>
    <mergeCell ref="C48:E48"/>
    <mergeCell ref="F48:H48"/>
    <mergeCell ref="I48:K48"/>
    <mergeCell ref="L48:N48"/>
    <mergeCell ref="O48:R48"/>
    <mergeCell ref="S48:U48"/>
    <mergeCell ref="V48:X48"/>
    <mergeCell ref="Y48:AA48"/>
    <mergeCell ref="AB48:AC48"/>
    <mergeCell ref="A49:B49"/>
    <mergeCell ref="C49:E49"/>
    <mergeCell ref="F49:H49"/>
    <mergeCell ref="I49:K49"/>
    <mergeCell ref="L49:N49"/>
    <mergeCell ref="O49:R49"/>
    <mergeCell ref="S49:U49"/>
    <mergeCell ref="V49:X49"/>
    <mergeCell ref="Y49:AA49"/>
    <mergeCell ref="AB49:AC49"/>
    <mergeCell ref="A50:B50"/>
    <mergeCell ref="C50:E50"/>
    <mergeCell ref="F50:H50"/>
    <mergeCell ref="I50:K50"/>
    <mergeCell ref="L50:N50"/>
    <mergeCell ref="O50:R50"/>
    <mergeCell ref="S50:U50"/>
    <mergeCell ref="V50:X50"/>
    <mergeCell ref="Y50:AA50"/>
    <mergeCell ref="AB50:AC50"/>
    <mergeCell ref="A51:B51"/>
    <mergeCell ref="C51:E51"/>
    <mergeCell ref="F51:H51"/>
    <mergeCell ref="I51:K51"/>
    <mergeCell ref="L51:N51"/>
    <mergeCell ref="O51:R51"/>
    <mergeCell ref="S51:U51"/>
    <mergeCell ref="V51:X51"/>
    <mergeCell ref="Y51:AA51"/>
    <mergeCell ref="AB51:AC51"/>
    <mergeCell ref="A52:B52"/>
    <mergeCell ref="C52:E52"/>
    <mergeCell ref="F52:H52"/>
    <mergeCell ref="I52:K52"/>
    <mergeCell ref="L52:N52"/>
    <mergeCell ref="O52:R52"/>
    <mergeCell ref="S52:U52"/>
    <mergeCell ref="V52:X52"/>
    <mergeCell ref="Y52:AA52"/>
    <mergeCell ref="AB52:AC52"/>
    <mergeCell ref="A53:B53"/>
    <mergeCell ref="C53:E53"/>
    <mergeCell ref="F53:H53"/>
    <mergeCell ref="I53:K53"/>
    <mergeCell ref="L53:N53"/>
    <mergeCell ref="O53:R53"/>
    <mergeCell ref="S53:U53"/>
    <mergeCell ref="V53:X53"/>
    <mergeCell ref="Y53:AA53"/>
    <mergeCell ref="AB53:AC53"/>
    <mergeCell ref="A54:B54"/>
    <mergeCell ref="C54:E54"/>
    <mergeCell ref="F54:H54"/>
    <mergeCell ref="I54:K54"/>
    <mergeCell ref="L54:N54"/>
    <mergeCell ref="O54:R54"/>
    <mergeCell ref="S54:U54"/>
    <mergeCell ref="V54:X54"/>
    <mergeCell ref="Y54:AA54"/>
    <mergeCell ref="AB54:AC54"/>
    <mergeCell ref="A55:B55"/>
    <mergeCell ref="C55:E55"/>
    <mergeCell ref="F55:H55"/>
    <mergeCell ref="I55:K55"/>
    <mergeCell ref="L55:N55"/>
    <mergeCell ref="O55:R55"/>
    <mergeCell ref="S55:U55"/>
    <mergeCell ref="V55:X55"/>
    <mergeCell ref="Y55:AA55"/>
    <mergeCell ref="AB55:AC55"/>
    <mergeCell ref="A56:B56"/>
    <mergeCell ref="C56:E56"/>
    <mergeCell ref="F56:H56"/>
    <mergeCell ref="I56:K56"/>
    <mergeCell ref="L56:N56"/>
    <mergeCell ref="O56:R56"/>
    <mergeCell ref="S56:U56"/>
    <mergeCell ref="V56:X56"/>
    <mergeCell ref="Y56:AA56"/>
    <mergeCell ref="AB56:AC56"/>
    <mergeCell ref="A57:B57"/>
    <mergeCell ref="C57:E57"/>
    <mergeCell ref="F57:H57"/>
    <mergeCell ref="I57:K57"/>
    <mergeCell ref="L57:N57"/>
    <mergeCell ref="O57:R57"/>
    <mergeCell ref="S57:U57"/>
    <mergeCell ref="V57:X57"/>
    <mergeCell ref="Y57:AA57"/>
    <mergeCell ref="AB57:AC57"/>
    <mergeCell ref="A58:B58"/>
    <mergeCell ref="C58:E58"/>
    <mergeCell ref="F58:H58"/>
    <mergeCell ref="I58:K58"/>
    <mergeCell ref="L58:N58"/>
    <mergeCell ref="O58:R58"/>
    <mergeCell ref="S58:U58"/>
    <mergeCell ref="V58:X58"/>
    <mergeCell ref="Y58:AA58"/>
    <mergeCell ref="AB58:AC58"/>
    <mergeCell ref="A59:B59"/>
    <mergeCell ref="C59:E59"/>
    <mergeCell ref="F59:H59"/>
    <mergeCell ref="I59:K59"/>
    <mergeCell ref="L59:N59"/>
    <mergeCell ref="O59:R59"/>
    <mergeCell ref="S59:U59"/>
    <mergeCell ref="V59:X59"/>
    <mergeCell ref="Y59:AA59"/>
    <mergeCell ref="AB59:AC59"/>
    <mergeCell ref="A60:B60"/>
    <mergeCell ref="C60:E60"/>
    <mergeCell ref="F60:H60"/>
    <mergeCell ref="I60:K60"/>
    <mergeCell ref="L60:N60"/>
    <mergeCell ref="O60:R60"/>
    <mergeCell ref="S60:U60"/>
    <mergeCell ref="V60:X60"/>
    <mergeCell ref="Y60:AA60"/>
    <mergeCell ref="AB60:AC60"/>
    <mergeCell ref="A61:B61"/>
    <mergeCell ref="C61:E61"/>
    <mergeCell ref="F61:H61"/>
    <mergeCell ref="I61:K61"/>
    <mergeCell ref="L61:N61"/>
    <mergeCell ref="O61:R61"/>
    <mergeCell ref="S61:U61"/>
    <mergeCell ref="V61:X61"/>
    <mergeCell ref="Y61:AA61"/>
    <mergeCell ref="AB61:AC61"/>
    <mergeCell ref="A62:B62"/>
    <mergeCell ref="C62:E62"/>
    <mergeCell ref="F62:H62"/>
    <mergeCell ref="I62:K62"/>
    <mergeCell ref="L62:N62"/>
    <mergeCell ref="O62:R62"/>
    <mergeCell ref="S62:U62"/>
    <mergeCell ref="V62:X62"/>
    <mergeCell ref="Y62:AA62"/>
    <mergeCell ref="AB62:AC62"/>
    <mergeCell ref="A63:B63"/>
    <mergeCell ref="C63:E63"/>
    <mergeCell ref="F63:H63"/>
    <mergeCell ref="I63:K63"/>
    <mergeCell ref="L63:N63"/>
    <mergeCell ref="O63:R63"/>
    <mergeCell ref="S63:U63"/>
    <mergeCell ref="V63:X63"/>
    <mergeCell ref="Y63:AA63"/>
    <mergeCell ref="AB63:AC63"/>
    <mergeCell ref="A64:B64"/>
    <mergeCell ref="C64:E64"/>
    <mergeCell ref="F64:H64"/>
    <mergeCell ref="I64:K64"/>
    <mergeCell ref="L64:N64"/>
    <mergeCell ref="O64:R64"/>
    <mergeCell ref="S64:U64"/>
    <mergeCell ref="V64:X64"/>
    <mergeCell ref="Y64:AA64"/>
    <mergeCell ref="AB64:AC64"/>
    <mergeCell ref="A65:B65"/>
    <mergeCell ref="C65:E65"/>
    <mergeCell ref="F65:H65"/>
    <mergeCell ref="I65:K65"/>
    <mergeCell ref="L65:N65"/>
    <mergeCell ref="O65:R65"/>
    <mergeCell ref="S65:U65"/>
    <mergeCell ref="V65:X65"/>
    <mergeCell ref="Y65:AA65"/>
    <mergeCell ref="AB65:AC65"/>
    <mergeCell ref="A66:B66"/>
    <mergeCell ref="C66:E66"/>
    <mergeCell ref="F66:H66"/>
    <mergeCell ref="I66:K66"/>
    <mergeCell ref="L66:N66"/>
    <mergeCell ref="O66:R66"/>
    <mergeCell ref="S66:U66"/>
    <mergeCell ref="V66:X66"/>
    <mergeCell ref="Y66:AA66"/>
    <mergeCell ref="AB66:AC66"/>
    <mergeCell ref="A67:B67"/>
    <mergeCell ref="C67:E67"/>
    <mergeCell ref="F67:H67"/>
    <mergeCell ref="I67:K67"/>
    <mergeCell ref="L67:N67"/>
    <mergeCell ref="O67:R67"/>
    <mergeCell ref="S67:U67"/>
    <mergeCell ref="V67:X67"/>
    <mergeCell ref="Y67:AA67"/>
    <mergeCell ref="AB67:AC67"/>
    <mergeCell ref="A68:B68"/>
    <mergeCell ref="C68:E68"/>
    <mergeCell ref="F68:H68"/>
    <mergeCell ref="I68:K68"/>
    <mergeCell ref="L68:N68"/>
    <mergeCell ref="O68:R68"/>
    <mergeCell ref="S68:U68"/>
    <mergeCell ref="V68:X68"/>
    <mergeCell ref="Y68:AA68"/>
    <mergeCell ref="AB68:AC68"/>
    <mergeCell ref="A69:B69"/>
    <mergeCell ref="C69:E69"/>
    <mergeCell ref="F69:H69"/>
    <mergeCell ref="I69:K69"/>
    <mergeCell ref="L69:N69"/>
    <mergeCell ref="O69:R69"/>
    <mergeCell ref="S69:U69"/>
    <mergeCell ref="V69:X69"/>
    <mergeCell ref="Y69:AA69"/>
    <mergeCell ref="AB69:AC69"/>
    <mergeCell ref="A70:B70"/>
    <mergeCell ref="C70:E70"/>
    <mergeCell ref="F70:H70"/>
    <mergeCell ref="I70:K70"/>
    <mergeCell ref="L70:N70"/>
    <mergeCell ref="O70:R70"/>
    <mergeCell ref="S70:U70"/>
    <mergeCell ref="V70:X70"/>
    <mergeCell ref="Y70:AA70"/>
    <mergeCell ref="AB70:AC70"/>
    <mergeCell ref="A71:B71"/>
    <mergeCell ref="C71:E71"/>
    <mergeCell ref="F71:H71"/>
    <mergeCell ref="I71:K71"/>
    <mergeCell ref="L71:N71"/>
    <mergeCell ref="O71:R71"/>
    <mergeCell ref="S71:U71"/>
    <mergeCell ref="V71:X71"/>
    <mergeCell ref="Y71:AA71"/>
    <mergeCell ref="AB71:AC71"/>
    <mergeCell ref="A72:B72"/>
    <mergeCell ref="C72:E72"/>
    <mergeCell ref="F72:H72"/>
    <mergeCell ref="I72:K72"/>
    <mergeCell ref="L72:N72"/>
    <mergeCell ref="O72:R72"/>
    <mergeCell ref="S72:U72"/>
    <mergeCell ref="V72:X72"/>
    <mergeCell ref="Y72:AA72"/>
    <mergeCell ref="AB72:AC72"/>
    <mergeCell ref="A73:B73"/>
    <mergeCell ref="C73:E73"/>
    <mergeCell ref="F73:H73"/>
    <mergeCell ref="I73:K73"/>
    <mergeCell ref="L73:N73"/>
    <mergeCell ref="O73:R73"/>
    <mergeCell ref="S73:U73"/>
    <mergeCell ref="V73:X73"/>
    <mergeCell ref="Y73:AA73"/>
    <mergeCell ref="AB73:AC73"/>
    <mergeCell ref="A74:B74"/>
    <mergeCell ref="C74:E74"/>
    <mergeCell ref="F74:H74"/>
    <mergeCell ref="I74:K74"/>
    <mergeCell ref="L74:N74"/>
    <mergeCell ref="O74:R74"/>
    <mergeCell ref="S74:U74"/>
    <mergeCell ref="V74:X74"/>
    <mergeCell ref="Y74:AA74"/>
    <mergeCell ref="AB74:AC74"/>
    <mergeCell ref="A75:B75"/>
    <mergeCell ref="C75:E75"/>
    <mergeCell ref="F75:H75"/>
    <mergeCell ref="I75:K75"/>
    <mergeCell ref="L75:N75"/>
    <mergeCell ref="O75:R75"/>
    <mergeCell ref="S75:U75"/>
    <mergeCell ref="V75:X75"/>
    <mergeCell ref="Y75:AA75"/>
    <mergeCell ref="AB75:AC75"/>
    <mergeCell ref="A76:B76"/>
    <mergeCell ref="C76:E76"/>
    <mergeCell ref="F76:H76"/>
    <mergeCell ref="I76:K76"/>
    <mergeCell ref="L76:N76"/>
    <mergeCell ref="O76:R76"/>
    <mergeCell ref="S76:U76"/>
    <mergeCell ref="V76:X76"/>
    <mergeCell ref="Y76:AA76"/>
    <mergeCell ref="AB76:AC76"/>
    <mergeCell ref="A77:B77"/>
    <mergeCell ref="C77:E77"/>
    <mergeCell ref="F77:H77"/>
    <mergeCell ref="I77:K77"/>
    <mergeCell ref="L77:N77"/>
    <mergeCell ref="O77:R77"/>
    <mergeCell ref="S77:U77"/>
    <mergeCell ref="V77:X77"/>
    <mergeCell ref="Y77:AA77"/>
    <mergeCell ref="AB77:AC77"/>
    <mergeCell ref="A78:B78"/>
    <mergeCell ref="C78:E78"/>
    <mergeCell ref="F78:H78"/>
    <mergeCell ref="I78:K78"/>
    <mergeCell ref="L78:N78"/>
    <mergeCell ref="O78:R78"/>
    <mergeCell ref="S78:U78"/>
    <mergeCell ref="V78:X78"/>
    <mergeCell ref="Y78:AA78"/>
    <mergeCell ref="AB78:AC78"/>
    <mergeCell ref="A79:B79"/>
    <mergeCell ref="C79:E79"/>
    <mergeCell ref="F79:H79"/>
    <mergeCell ref="I79:K79"/>
    <mergeCell ref="L79:N79"/>
    <mergeCell ref="O79:R79"/>
    <mergeCell ref="S79:U79"/>
    <mergeCell ref="V79:X79"/>
    <mergeCell ref="Y79:AA79"/>
    <mergeCell ref="AB79:AC79"/>
    <mergeCell ref="A80:B80"/>
    <mergeCell ref="C80:E80"/>
    <mergeCell ref="F80:H80"/>
    <mergeCell ref="I80:K80"/>
    <mergeCell ref="L80:N80"/>
    <mergeCell ref="O80:R80"/>
    <mergeCell ref="S80:U80"/>
    <mergeCell ref="V80:X80"/>
    <mergeCell ref="Y80:AA80"/>
    <mergeCell ref="AB80:AC80"/>
    <mergeCell ref="A81:B81"/>
    <mergeCell ref="C81:E81"/>
    <mergeCell ref="F81:H81"/>
    <mergeCell ref="I81:K81"/>
    <mergeCell ref="L81:N81"/>
    <mergeCell ref="O81:R81"/>
    <mergeCell ref="S81:U81"/>
    <mergeCell ref="V81:X81"/>
    <mergeCell ref="Y81:AA81"/>
    <mergeCell ref="AB81:AC81"/>
    <mergeCell ref="A82:B82"/>
    <mergeCell ref="C82:E82"/>
    <mergeCell ref="F82:H82"/>
    <mergeCell ref="I82:K82"/>
    <mergeCell ref="L82:N82"/>
    <mergeCell ref="O82:R82"/>
    <mergeCell ref="S82:U82"/>
    <mergeCell ref="V82:X82"/>
    <mergeCell ref="Y82:AA82"/>
    <mergeCell ref="AB82:AC82"/>
    <mergeCell ref="A83:B83"/>
    <mergeCell ref="C83:E83"/>
    <mergeCell ref="F83:H83"/>
    <mergeCell ref="I83:K83"/>
    <mergeCell ref="L83:N83"/>
    <mergeCell ref="O83:R83"/>
    <mergeCell ref="S83:U83"/>
    <mergeCell ref="V83:X83"/>
    <mergeCell ref="Y83:AA83"/>
    <mergeCell ref="AB83:AC83"/>
    <mergeCell ref="A84:B84"/>
    <mergeCell ref="C84:E84"/>
    <mergeCell ref="F84:H84"/>
    <mergeCell ref="I84:K84"/>
    <mergeCell ref="L84:N84"/>
    <mergeCell ref="O84:R84"/>
    <mergeCell ref="S84:U84"/>
    <mergeCell ref="V84:X84"/>
    <mergeCell ref="Y84:AA84"/>
    <mergeCell ref="AB84:AC84"/>
    <mergeCell ref="A85:B85"/>
    <mergeCell ref="C85:E85"/>
    <mergeCell ref="F85:H85"/>
    <mergeCell ref="I85:K85"/>
    <mergeCell ref="L85:N85"/>
    <mergeCell ref="O85:R85"/>
    <mergeCell ref="S85:U85"/>
    <mergeCell ref="V85:X85"/>
    <mergeCell ref="Y85:AA85"/>
    <mergeCell ref="AB85:AC85"/>
    <mergeCell ref="A86:B86"/>
    <mergeCell ref="C86:E86"/>
    <mergeCell ref="F86:H86"/>
    <mergeCell ref="I86:K86"/>
    <mergeCell ref="L86:N86"/>
    <mergeCell ref="O86:R86"/>
    <mergeCell ref="S86:U86"/>
    <mergeCell ref="V86:X86"/>
    <mergeCell ref="Y86:AA86"/>
    <mergeCell ref="AB86:AC86"/>
    <mergeCell ref="A87:B87"/>
    <mergeCell ref="C87:E87"/>
    <mergeCell ref="F87:H87"/>
    <mergeCell ref="I87:K87"/>
    <mergeCell ref="L87:N87"/>
    <mergeCell ref="O87:R87"/>
    <mergeCell ref="S87:U87"/>
    <mergeCell ref="V87:X87"/>
    <mergeCell ref="Y87:AA87"/>
    <mergeCell ref="AB87:AC87"/>
    <mergeCell ref="A88:B88"/>
    <mergeCell ref="C88:E88"/>
    <mergeCell ref="F88:H88"/>
    <mergeCell ref="I88:K88"/>
    <mergeCell ref="L88:N88"/>
    <mergeCell ref="O88:R88"/>
    <mergeCell ref="S88:U88"/>
    <mergeCell ref="V88:X88"/>
    <mergeCell ref="Y88:AA88"/>
    <mergeCell ref="AB88:AC88"/>
    <mergeCell ref="A89:B89"/>
    <mergeCell ref="C89:E89"/>
    <mergeCell ref="F89:H89"/>
    <mergeCell ref="I89:K89"/>
    <mergeCell ref="L89:N89"/>
    <mergeCell ref="O89:R89"/>
    <mergeCell ref="S89:U89"/>
    <mergeCell ref="V89:X89"/>
    <mergeCell ref="Y89:AA89"/>
    <mergeCell ref="AB89:AC89"/>
    <mergeCell ref="A90:B90"/>
    <mergeCell ref="C90:E90"/>
    <mergeCell ref="F90:H90"/>
    <mergeCell ref="I90:K90"/>
    <mergeCell ref="L90:N90"/>
    <mergeCell ref="O90:R90"/>
    <mergeCell ref="S90:U90"/>
    <mergeCell ref="V90:X90"/>
    <mergeCell ref="Y90:AA90"/>
    <mergeCell ref="AB90:AC90"/>
    <mergeCell ref="A91:B91"/>
    <mergeCell ref="C91:E91"/>
    <mergeCell ref="F91:H91"/>
    <mergeCell ref="I91:K91"/>
    <mergeCell ref="L91:N91"/>
    <mergeCell ref="O91:R91"/>
    <mergeCell ref="S91:U91"/>
    <mergeCell ref="V91:X91"/>
    <mergeCell ref="Y91:AA91"/>
    <mergeCell ref="AB91:AC91"/>
    <mergeCell ref="A92:B92"/>
    <mergeCell ref="C92:E92"/>
    <mergeCell ref="F92:H92"/>
    <mergeCell ref="I92:K92"/>
    <mergeCell ref="L92:N92"/>
    <mergeCell ref="O92:R92"/>
    <mergeCell ref="S92:U92"/>
    <mergeCell ref="V92:X92"/>
    <mergeCell ref="Y92:AA92"/>
    <mergeCell ref="AB92:AC92"/>
    <mergeCell ref="A93:B93"/>
    <mergeCell ref="C93:E93"/>
    <mergeCell ref="F93:H93"/>
    <mergeCell ref="I93:K93"/>
    <mergeCell ref="L93:N93"/>
    <mergeCell ref="O93:R93"/>
    <mergeCell ref="S93:U93"/>
    <mergeCell ref="V93:X93"/>
    <mergeCell ref="Y93:AA93"/>
    <mergeCell ref="AB93:AC93"/>
    <mergeCell ref="A94:B94"/>
    <mergeCell ref="C94:E94"/>
    <mergeCell ref="F94:H94"/>
    <mergeCell ref="I94:K94"/>
    <mergeCell ref="L94:N94"/>
    <mergeCell ref="O94:R94"/>
    <mergeCell ref="S94:U94"/>
    <mergeCell ref="V94:X94"/>
    <mergeCell ref="Y94:AA94"/>
    <mergeCell ref="AB94:AC94"/>
    <mergeCell ref="B1:Q1"/>
    <mergeCell ref="R1:AQ1"/>
    <mergeCell ref="A2:P2"/>
    <mergeCell ref="AO2:AQ4"/>
    <mergeCell ref="A3:AN3"/>
    <mergeCell ref="A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Bureau van Dijk Excel Exporter</Application>
  <DocSecurity>0</DocSecurity>
  <Template/>
  <Manager/>
  <Company>Bureau van Dijk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Pablo Fernández</cp:lastModifiedBy>
  <dcterms:created xsi:type="dcterms:W3CDTF">2014-09-15T15:47:33Z</dcterms:created>
  <dcterms:modified xsi:type="dcterms:W3CDTF">2015-05-15T21:04:14Z</dcterms:modified>
  <cp:category/>
  <cp:version/>
  <cp:contentType/>
  <cp:contentStatus/>
</cp:coreProperties>
</file>