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1.5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<sst xmlns="http://schemas.openxmlformats.org/spreadsheetml/2006/main" count="12" uniqueCount="12">
  <si>
    <t>Año</t>
  </si>
  <si>
    <t>Bono A</t>
  </si>
  <si>
    <t>Bono B</t>
  </si>
  <si>
    <t>Bono C</t>
  </si>
  <si>
    <t>Bono D</t>
  </si>
  <si>
    <t>Bono E</t>
  </si>
  <si>
    <t>i</t>
  </si>
  <si>
    <t>VAN A</t>
  </si>
  <si>
    <t>VAN B</t>
  </si>
  <si>
    <t>VAN C</t>
  </si>
  <si>
    <t>VAN D</t>
  </si>
  <si>
    <t>VAN 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</si>
</sst>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9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8"/>
      <name val="Tms Rmn"/>
      <family val="0"/>
    </font>
    <font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9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"/>
          <c:w val="0.94975"/>
          <c:h val="0.965"/>
        </c:manualLayout>
      </c:layout>
      <c:scatterChart>
        <c:scatterStyle val="smooth"/>
        <c:varyColors val="0"/>
        <c:ser>
          <c:idx val="1"/>
          <c:order val="0"/>
          <c:tx>
            <c:strRef>
              <c:f>'31.5'!$F$20</c:f>
              <c:strCache>
                <c:ptCount val="1"/>
                <c:pt idx="0">
                  <c:v>VAN 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'31.5'!$A$21:$A$175</c:f>
              <c:numCache/>
            </c:numRef>
          </c:xVal>
          <c:yVal>
            <c:numRef>
              <c:f>'31.5'!$F$21:$F$175</c:f>
              <c:numCache/>
            </c:numRef>
          </c:yVal>
          <c:smooth val="1"/>
        </c:ser>
        <c:axId val="17392039"/>
        <c:axId val="22310624"/>
      </c:scatterChart>
      <c:valAx>
        <c:axId val="17392039"/>
        <c:scaling>
          <c:orientation val="minMax"/>
          <c:max val="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10624"/>
        <c:crossesAt val="-100"/>
        <c:crossBetween val="midCat"/>
        <c:dispUnits/>
        <c:majorUnit val="0.1"/>
        <c:minorUnit val="0.0018"/>
      </c:valAx>
      <c:valAx>
        <c:axId val="22310624"/>
        <c:scaling>
          <c:orientation val="minMax"/>
          <c:max val="2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92039"/>
        <c:crosses val="autoZero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006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28575</xdr:rowOff>
    </xdr:from>
    <xdr:to>
      <xdr:col>10</xdr:col>
      <xdr:colOff>600075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14325" y="180975"/>
        <a:ext cx="59150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75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5.140625" style="9" customWidth="1"/>
    <col min="2" max="6" width="7.28125" style="9" customWidth="1"/>
    <col min="7" max="16384" width="10.7109375" style="2" customWidth="1"/>
  </cols>
  <sheetData>
    <row r="3" spans="1:6" s="1" customFormat="1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6">
        <v>0</v>
      </c>
      <c r="B4" s="7">
        <v>-100</v>
      </c>
      <c r="C4" s="7">
        <v>-100</v>
      </c>
      <c r="D4" s="7">
        <v>-100</v>
      </c>
      <c r="E4" s="7">
        <v>-100</v>
      </c>
      <c r="F4" s="7">
        <v>-100</v>
      </c>
    </row>
    <row r="5" spans="1:6" ht="12.75">
      <c r="A5" s="6">
        <f aca="true" t="shared" si="0" ref="A5:A16">A4+1</f>
        <v>1</v>
      </c>
      <c r="B5" s="7">
        <v>10</v>
      </c>
      <c r="C5" s="7">
        <v>10</v>
      </c>
      <c r="D5" s="7">
        <v>10</v>
      </c>
      <c r="E5" s="7">
        <v>10</v>
      </c>
      <c r="F5" s="7">
        <v>180</v>
      </c>
    </row>
    <row r="6" spans="1:14" ht="12.75">
      <c r="A6" s="6">
        <f t="shared" si="0"/>
        <v>2</v>
      </c>
      <c r="B6" s="7">
        <v>10</v>
      </c>
      <c r="C6" s="7">
        <v>10</v>
      </c>
      <c r="D6" s="7">
        <v>10</v>
      </c>
      <c r="E6" s="8">
        <f aca="true" t="shared" si="1" ref="E6:E16">E5*1.02</f>
        <v>10.2</v>
      </c>
      <c r="F6" s="7">
        <v>0</v>
      </c>
      <c r="N6" s="3"/>
    </row>
    <row r="7" spans="1:6" ht="12.75">
      <c r="A7" s="6">
        <f t="shared" si="0"/>
        <v>3</v>
      </c>
      <c r="B7" s="7">
        <v>10</v>
      </c>
      <c r="C7" s="7">
        <v>10</v>
      </c>
      <c r="D7" s="7">
        <v>10</v>
      </c>
      <c r="E7" s="8">
        <f t="shared" si="1"/>
        <v>10.404</v>
      </c>
      <c r="F7" s="7">
        <v>0</v>
      </c>
    </row>
    <row r="8" spans="1:6" ht="12.75">
      <c r="A8" s="6">
        <f t="shared" si="0"/>
        <v>4</v>
      </c>
      <c r="B8" s="7">
        <v>10</v>
      </c>
      <c r="C8" s="7">
        <v>10</v>
      </c>
      <c r="D8" s="7">
        <v>10</v>
      </c>
      <c r="E8" s="8">
        <f t="shared" si="1"/>
        <v>10.61208</v>
      </c>
      <c r="F8" s="7">
        <v>0</v>
      </c>
    </row>
    <row r="9" spans="1:6" ht="12.75">
      <c r="A9" s="6">
        <f t="shared" si="0"/>
        <v>5</v>
      </c>
      <c r="B9" s="7">
        <v>110</v>
      </c>
      <c r="C9" s="7">
        <v>10</v>
      </c>
      <c r="D9" s="7">
        <v>10</v>
      </c>
      <c r="E9" s="8">
        <f t="shared" si="1"/>
        <v>10.824321600000001</v>
      </c>
      <c r="F9" s="7">
        <v>0</v>
      </c>
    </row>
    <row r="10" spans="1:6" ht="12.75">
      <c r="A10" s="6">
        <f t="shared" si="0"/>
        <v>6</v>
      </c>
      <c r="B10" s="7"/>
      <c r="C10" s="7">
        <v>10</v>
      </c>
      <c r="D10" s="7">
        <v>10</v>
      </c>
      <c r="E10" s="8">
        <f t="shared" si="1"/>
        <v>11.040808032000001</v>
      </c>
      <c r="F10" s="7">
        <v>0</v>
      </c>
    </row>
    <row r="11" spans="1:6" ht="12.75">
      <c r="A11" s="6">
        <f t="shared" si="0"/>
        <v>7</v>
      </c>
      <c r="B11" s="7"/>
      <c r="C11" s="7">
        <v>10</v>
      </c>
      <c r="D11" s="7">
        <v>10</v>
      </c>
      <c r="E11" s="8">
        <f t="shared" si="1"/>
        <v>11.261624192640001</v>
      </c>
      <c r="F11" s="7">
        <v>-180</v>
      </c>
    </row>
    <row r="12" spans="1:6" ht="12.75">
      <c r="A12" s="6">
        <f t="shared" si="0"/>
        <v>8</v>
      </c>
      <c r="B12" s="7"/>
      <c r="C12" s="7">
        <v>10</v>
      </c>
      <c r="D12" s="7">
        <v>10</v>
      </c>
      <c r="E12" s="8">
        <f t="shared" si="1"/>
        <v>11.4868566764928</v>
      </c>
      <c r="F12" s="7"/>
    </row>
    <row r="13" spans="1:6" ht="12.75">
      <c r="A13" s="6">
        <f t="shared" si="0"/>
        <v>9</v>
      </c>
      <c r="B13" s="7"/>
      <c r="C13" s="7">
        <v>10</v>
      </c>
      <c r="D13" s="7">
        <v>10</v>
      </c>
      <c r="E13" s="8">
        <f t="shared" si="1"/>
        <v>11.716593810022657</v>
      </c>
      <c r="F13" s="7"/>
    </row>
    <row r="14" spans="1:6" ht="12.75">
      <c r="A14" s="6">
        <f t="shared" si="0"/>
        <v>10</v>
      </c>
      <c r="B14" s="7"/>
      <c r="C14" s="7">
        <v>110</v>
      </c>
      <c r="D14" s="7">
        <v>10</v>
      </c>
      <c r="E14" s="8">
        <f t="shared" si="1"/>
        <v>11.95092568622311</v>
      </c>
      <c r="F14" s="7"/>
    </row>
    <row r="15" spans="1:6" ht="12.75">
      <c r="A15" s="6">
        <f t="shared" si="0"/>
        <v>11</v>
      </c>
      <c r="B15" s="7"/>
      <c r="C15" s="7"/>
      <c r="D15" s="7">
        <v>10</v>
      </c>
      <c r="E15" s="8">
        <f t="shared" si="1"/>
        <v>12.189944199947572</v>
      </c>
      <c r="F15" s="7"/>
    </row>
    <row r="16" spans="1:6" ht="12.75">
      <c r="A16" s="6">
        <f t="shared" si="0"/>
        <v>12</v>
      </c>
      <c r="B16" s="7"/>
      <c r="C16" s="7"/>
      <c r="D16" s="7">
        <v>10</v>
      </c>
      <c r="E16" s="8">
        <f t="shared" si="1"/>
        <v>12.433743083946524</v>
      </c>
      <c r="F16" s="7"/>
    </row>
    <row r="19" ht="12.75">
      <c r="N19" s="3"/>
    </row>
    <row r="20" spans="1:6" s="1" customFormat="1" ht="12.7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  <c r="F20" s="5" t="s">
        <v>11</v>
      </c>
    </row>
    <row r="21" spans="1:6" ht="12.75">
      <c r="A21" s="10">
        <v>0</v>
      </c>
      <c r="B21" s="11">
        <f aca="true" t="shared" si="2" ref="B21:B84">NPV($A21,B$5:B$9)-100</f>
        <v>50</v>
      </c>
      <c r="C21" s="11">
        <f aca="true" t="shared" si="3" ref="C21:C84">NPV($A21,C$5:C$14)-100</f>
        <v>100</v>
      </c>
      <c r="D21" s="12">
        <v>1000</v>
      </c>
      <c r="E21" s="12">
        <v>1000</v>
      </c>
      <c r="F21" s="11">
        <f aca="true" t="shared" si="4" ref="F21:F84">NPV($A21,F$5:F$11)-100</f>
        <v>-100</v>
      </c>
    </row>
    <row r="22" spans="1:6" ht="12.75">
      <c r="A22" s="10">
        <f aca="true" t="shared" si="5" ref="A22:A85">A21+0.01</f>
        <v>0.01</v>
      </c>
      <c r="B22" s="11">
        <f t="shared" si="2"/>
        <v>43.680881153926066</v>
      </c>
      <c r="C22" s="11">
        <f t="shared" si="3"/>
        <v>85.24174077631505</v>
      </c>
      <c r="D22" s="11">
        <f aca="true" t="shared" si="6" ref="D22:D85">10/A22-100</f>
        <v>900</v>
      </c>
      <c r="E22" s="12">
        <v>1000</v>
      </c>
      <c r="F22" s="11">
        <f t="shared" si="4"/>
        <v>-89.67142806510617</v>
      </c>
    </row>
    <row r="23" spans="1:6" ht="12.75">
      <c r="A23" s="10">
        <f t="shared" si="5"/>
        <v>0.02</v>
      </c>
      <c r="B23" s="11">
        <f t="shared" si="2"/>
        <v>37.707676068033635</v>
      </c>
      <c r="C23" s="11">
        <f t="shared" si="3"/>
        <v>71.86068004993788</v>
      </c>
      <c r="D23" s="11">
        <f t="shared" si="6"/>
        <v>400</v>
      </c>
      <c r="E23" s="12">
        <v>1000</v>
      </c>
      <c r="F23" s="11">
        <f t="shared" si="4"/>
        <v>-80.23024391521037</v>
      </c>
    </row>
    <row r="24" spans="1:6" ht="12.75">
      <c r="A24" s="10">
        <f t="shared" si="5"/>
        <v>0.03</v>
      </c>
      <c r="B24" s="11">
        <f t="shared" si="2"/>
        <v>32.05795031036172</v>
      </c>
      <c r="C24" s="11">
        <f t="shared" si="3"/>
        <v>59.71141985743077</v>
      </c>
      <c r="D24" s="11">
        <f t="shared" si="6"/>
        <v>233.33333333333337</v>
      </c>
      <c r="E24" s="12">
        <v>1000</v>
      </c>
      <c r="F24" s="11">
        <f t="shared" si="4"/>
        <v>-71.5991904884056</v>
      </c>
    </row>
    <row r="25" spans="1:6" ht="12.75">
      <c r="A25" s="10">
        <f t="shared" si="5"/>
        <v>0.04</v>
      </c>
      <c r="B25" s="11">
        <f t="shared" si="2"/>
        <v>26.710933986097217</v>
      </c>
      <c r="C25" s="11">
        <f t="shared" si="3"/>
        <v>48.665374676130114</v>
      </c>
      <c r="D25" s="11">
        <f t="shared" si="6"/>
        <v>150</v>
      </c>
      <c r="E25" s="12">
        <v>1000</v>
      </c>
      <c r="F25" s="11">
        <f t="shared" si="4"/>
        <v>-63.7082832994483</v>
      </c>
    </row>
    <row r="26" spans="1:6" ht="12.75">
      <c r="A26" s="10">
        <f t="shared" si="5"/>
        <v>0.05</v>
      </c>
      <c r="B26" s="11">
        <f t="shared" si="2"/>
        <v>21.647383353154083</v>
      </c>
      <c r="C26" s="11">
        <f t="shared" si="3"/>
        <v>38.608674645924026</v>
      </c>
      <c r="D26" s="11">
        <f t="shared" si="6"/>
        <v>100</v>
      </c>
      <c r="E26" s="11">
        <f aca="true" t="shared" si="7" ref="E26:E89">10/(A26-0.02)-100</f>
        <v>233.33333333333331</v>
      </c>
      <c r="F26" s="11">
        <f t="shared" si="4"/>
        <v>-56.494067994850425</v>
      </c>
    </row>
    <row r="27" spans="1:6" ht="12.75">
      <c r="A27" s="10">
        <f t="shared" si="5"/>
        <v>0.060000000000000005</v>
      </c>
      <c r="B27" s="11">
        <f t="shared" si="2"/>
        <v>16.849455142262826</v>
      </c>
      <c r="C27" s="11">
        <f t="shared" si="3"/>
        <v>29.44034820565875</v>
      </c>
      <c r="D27" s="11">
        <f t="shared" si="6"/>
        <v>66.66666666666666</v>
      </c>
      <c r="E27" s="11">
        <f t="shared" si="7"/>
        <v>149.99999999999994</v>
      </c>
      <c r="F27" s="11">
        <f t="shared" si="4"/>
        <v>-49.898959697303525</v>
      </c>
    </row>
    <row r="28" spans="1:6" ht="12.75">
      <c r="A28" s="10">
        <f t="shared" si="5"/>
        <v>0.07</v>
      </c>
      <c r="B28" s="11">
        <f t="shared" si="2"/>
        <v>12.300592307842763</v>
      </c>
      <c r="C28" s="11">
        <f t="shared" si="3"/>
        <v>21.07074462279776</v>
      </c>
      <c r="D28" s="11">
        <f t="shared" si="6"/>
        <v>42.85714285714283</v>
      </c>
      <c r="E28" s="11">
        <f t="shared" si="7"/>
        <v>100</v>
      </c>
      <c r="F28" s="11">
        <f t="shared" si="4"/>
        <v>-43.870654473805814</v>
      </c>
    </row>
    <row r="29" spans="1:6" ht="12.75">
      <c r="A29" s="10">
        <f t="shared" si="5"/>
        <v>0.08</v>
      </c>
      <c r="B29" s="11">
        <f t="shared" si="2"/>
        <v>7.9854200741561385</v>
      </c>
      <c r="C29" s="11">
        <f t="shared" si="3"/>
        <v>13.420162797882838</v>
      </c>
      <c r="D29" s="11">
        <f t="shared" si="6"/>
        <v>25</v>
      </c>
      <c r="E29" s="11">
        <f t="shared" si="7"/>
        <v>66.66666666666669</v>
      </c>
      <c r="F29" s="11">
        <f t="shared" si="4"/>
        <v>-38.361604480517435</v>
      </c>
    </row>
    <row r="30" spans="1:6" ht="12.75">
      <c r="A30" s="10">
        <f t="shared" si="5"/>
        <v>0.09</v>
      </c>
      <c r="B30" s="11">
        <f t="shared" si="2"/>
        <v>3.889651263351695</v>
      </c>
      <c r="C30" s="11">
        <f t="shared" si="3"/>
        <v>6.417657701158973</v>
      </c>
      <c r="D30" s="11">
        <f t="shared" si="6"/>
        <v>11.111111111111114</v>
      </c>
      <c r="E30" s="11">
        <f t="shared" si="7"/>
        <v>42.85714285714286</v>
      </c>
      <c r="F30" s="11">
        <f t="shared" si="4"/>
        <v>-33.328549392898026</v>
      </c>
    </row>
    <row r="31" spans="1:6" ht="12.75">
      <c r="A31" s="10">
        <f t="shared" si="5"/>
        <v>0.09999999999999999</v>
      </c>
      <c r="B31" s="11">
        <f t="shared" si="2"/>
        <v>0</v>
      </c>
      <c r="C31" s="11">
        <f t="shared" si="3"/>
        <v>0</v>
      </c>
      <c r="D31" s="11">
        <f t="shared" si="6"/>
        <v>0</v>
      </c>
      <c r="E31" s="11">
        <f t="shared" si="7"/>
        <v>25.000000000000014</v>
      </c>
      <c r="F31" s="11">
        <f t="shared" si="4"/>
        <v>-28.732097645163535</v>
      </c>
    </row>
    <row r="32" spans="1:6" ht="12.75">
      <c r="A32" s="10">
        <f t="shared" si="5"/>
        <v>0.10999999999999999</v>
      </c>
      <c r="B32" s="11">
        <f t="shared" si="2"/>
        <v>-3.695897017649415</v>
      </c>
      <c r="C32" s="11">
        <f t="shared" si="3"/>
        <v>-5.889232011141132</v>
      </c>
      <c r="D32" s="11">
        <f t="shared" si="6"/>
        <v>-9.09090909090908</v>
      </c>
      <c r="E32" s="11">
        <f t="shared" si="7"/>
        <v>11.111111111111128</v>
      </c>
      <c r="F32" s="11">
        <f t="shared" si="4"/>
        <v>-24.536351798182494</v>
      </c>
    </row>
    <row r="33" spans="1:6" ht="12.75">
      <c r="A33" s="10">
        <f t="shared" si="5"/>
        <v>0.11999999999999998</v>
      </c>
      <c r="B33" s="11">
        <f t="shared" si="2"/>
        <v>-7.209552404689958</v>
      </c>
      <c r="C33" s="11">
        <f t="shared" si="3"/>
        <v>-11.30044605682167</v>
      </c>
      <c r="D33" s="11">
        <f t="shared" si="6"/>
        <v>-16.666666666666657</v>
      </c>
      <c r="E33" s="11">
        <f t="shared" si="7"/>
        <v>0</v>
      </c>
      <c r="F33" s="11">
        <f t="shared" si="4"/>
        <v>-20.7085730463552</v>
      </c>
    </row>
    <row r="34" spans="1:6" ht="12.75">
      <c r="A34" s="10">
        <f t="shared" si="5"/>
        <v>0.12999999999999998</v>
      </c>
      <c r="B34" s="11">
        <f t="shared" si="2"/>
        <v>-10.551693784628085</v>
      </c>
      <c r="C34" s="11">
        <f t="shared" si="3"/>
        <v>-16.27873042785859</v>
      </c>
      <c r="D34" s="11">
        <f t="shared" si="6"/>
        <v>-23.076923076923066</v>
      </c>
      <c r="E34" s="11">
        <f t="shared" si="7"/>
        <v>-9.090909090909065</v>
      </c>
      <c r="F34" s="11">
        <f t="shared" si="4"/>
        <v>-17.21888047607547</v>
      </c>
    </row>
    <row r="35" spans="1:6" ht="12.75">
      <c r="A35" s="10">
        <f t="shared" si="5"/>
        <v>0.13999999999999999</v>
      </c>
      <c r="B35" s="11">
        <f t="shared" si="2"/>
        <v>-13.732323875433806</v>
      </c>
      <c r="C35" s="11">
        <f t="shared" si="3"/>
        <v>-20.86446258517428</v>
      </c>
      <c r="D35" s="11">
        <f t="shared" si="6"/>
        <v>-28.57142857142857</v>
      </c>
      <c r="E35" s="11">
        <f t="shared" si="7"/>
        <v>-16.666666666666657</v>
      </c>
      <c r="F35" s="11">
        <f t="shared" si="4"/>
        <v>-14.039981213270877</v>
      </c>
    </row>
    <row r="36" spans="1:6" ht="12.75">
      <c r="A36" s="10">
        <f t="shared" si="5"/>
        <v>0.15</v>
      </c>
      <c r="B36" s="11">
        <f t="shared" si="2"/>
        <v>-16.76077549005697</v>
      </c>
      <c r="C36" s="11">
        <f t="shared" si="3"/>
        <v>-25.093843129271107</v>
      </c>
      <c r="D36" s="11">
        <f t="shared" si="6"/>
        <v>-33.33333333333333</v>
      </c>
      <c r="E36" s="11">
        <f t="shared" si="7"/>
        <v>-23.07692307692308</v>
      </c>
      <c r="F36" s="11">
        <f t="shared" si="4"/>
        <v>-11.146928055721872</v>
      </c>
    </row>
    <row r="37" spans="1:6" ht="12.75">
      <c r="A37" s="10">
        <f t="shared" si="5"/>
        <v>0.16</v>
      </c>
      <c r="B37" s="11">
        <f t="shared" si="2"/>
        <v>-19.645761921967406</v>
      </c>
      <c r="C37" s="11">
        <f t="shared" si="3"/>
        <v>-28.999364870744813</v>
      </c>
      <c r="D37" s="11">
        <f t="shared" si="6"/>
        <v>-37.5</v>
      </c>
      <c r="E37" s="11">
        <f t="shared" si="7"/>
        <v>-28.571428571428584</v>
      </c>
      <c r="F37" s="11">
        <f t="shared" si="4"/>
        <v>-8.516901586323144</v>
      </c>
    </row>
    <row r="38" spans="1:6" ht="12.75">
      <c r="A38" s="10">
        <f t="shared" si="5"/>
        <v>0.17</v>
      </c>
      <c r="B38" s="11">
        <f t="shared" si="2"/>
        <v>-22.395423139104494</v>
      </c>
      <c r="C38" s="11">
        <f t="shared" si="3"/>
        <v>-32.6102253941345</v>
      </c>
      <c r="D38" s="11">
        <f t="shared" si="6"/>
        <v>-41.1764705882353</v>
      </c>
      <c r="E38" s="11">
        <f t="shared" si="7"/>
        <v>-33.33333333333334</v>
      </c>
      <c r="F38" s="11">
        <f t="shared" si="4"/>
        <v>-6.1290141138768774</v>
      </c>
    </row>
    <row r="39" spans="1:6" ht="12.75">
      <c r="A39" s="10">
        <f t="shared" si="5"/>
        <v>0.18000000000000002</v>
      </c>
      <c r="B39" s="11">
        <f t="shared" si="2"/>
        <v>-25.017368167535167</v>
      </c>
      <c r="C39" s="11">
        <f t="shared" si="3"/>
        <v>-35.95269035939528</v>
      </c>
      <c r="D39" s="11">
        <f t="shared" si="6"/>
        <v>-44.44444444444445</v>
      </c>
      <c r="E39" s="11">
        <f t="shared" si="7"/>
        <v>-37.500000000000014</v>
      </c>
      <c r="F39" s="11">
        <f t="shared" si="4"/>
        <v>-3.9641330950032625</v>
      </c>
    </row>
    <row r="40" spans="1:6" ht="12.75">
      <c r="A40" s="10">
        <f t="shared" si="5"/>
        <v>0.19000000000000003</v>
      </c>
      <c r="B40" s="11">
        <f t="shared" si="2"/>
        <v>-27.518714008531262</v>
      </c>
      <c r="C40" s="11">
        <f t="shared" si="3"/>
        <v>-39.05041380263657</v>
      </c>
      <c r="D40" s="11">
        <f t="shared" si="6"/>
        <v>-47.36842105263159</v>
      </c>
      <c r="E40" s="11">
        <f t="shared" si="7"/>
        <v>-41.17647058823531</v>
      </c>
      <c r="F40" s="11">
        <f t="shared" si="4"/>
        <v>-2.0047219600177897</v>
      </c>
    </row>
    <row r="41" spans="1:6" ht="12.75">
      <c r="A41" s="10">
        <f t="shared" si="5"/>
        <v>0.20000000000000004</v>
      </c>
      <c r="B41" s="11">
        <f t="shared" si="2"/>
        <v>-29.906121399176953</v>
      </c>
      <c r="C41" s="11">
        <f t="shared" si="3"/>
        <v>-41.924720855507694</v>
      </c>
      <c r="D41" s="11">
        <f t="shared" si="6"/>
        <v>-50.00000000000001</v>
      </c>
      <c r="E41" s="11">
        <f t="shared" si="7"/>
        <v>-44.44444444444446</v>
      </c>
      <c r="F41" s="11">
        <f t="shared" si="4"/>
        <v>-0.23469650205761639</v>
      </c>
    </row>
    <row r="42" spans="1:6" ht="12.75">
      <c r="A42" s="10">
        <f t="shared" si="5"/>
        <v>0.21000000000000005</v>
      </c>
      <c r="B42" s="11">
        <f t="shared" si="2"/>
        <v>-32.18582769654833</v>
      </c>
      <c r="C42" s="11">
        <f t="shared" si="3"/>
        <v>-44.5948575796877</v>
      </c>
      <c r="D42" s="11">
        <f t="shared" si="6"/>
        <v>-52.380952380952394</v>
      </c>
      <c r="E42" s="11">
        <f t="shared" si="7"/>
        <v>-47.3684210526316</v>
      </c>
      <c r="F42" s="11">
        <f t="shared" si="4"/>
        <v>1.3607048034179883</v>
      </c>
    </row>
    <row r="43" spans="1:6" ht="12.75">
      <c r="A43" s="10">
        <f t="shared" si="5"/>
        <v>0.22000000000000006</v>
      </c>
      <c r="B43" s="11">
        <f t="shared" si="2"/>
        <v>-34.36367713857652</v>
      </c>
      <c r="C43" s="11">
        <f t="shared" si="3"/>
        <v>-47.07821199160705</v>
      </c>
      <c r="D43" s="11">
        <f t="shared" si="6"/>
        <v>-54.545454545454554</v>
      </c>
      <c r="E43" s="11">
        <f t="shared" si="7"/>
        <v>-50.000000000000014</v>
      </c>
      <c r="F43" s="11">
        <f t="shared" si="4"/>
        <v>2.7950379987251637</v>
      </c>
    </row>
    <row r="44" spans="1:6" ht="12.75">
      <c r="A44" s="10">
        <f t="shared" si="5"/>
        <v>0.23000000000000007</v>
      </c>
      <c r="B44" s="11">
        <f t="shared" si="2"/>
        <v>-36.44514871056057</v>
      </c>
      <c r="C44" s="11">
        <f t="shared" si="3"/>
        <v>-49.39050981781181</v>
      </c>
      <c r="D44" s="11">
        <f t="shared" si="6"/>
        <v>-56.521739130434796</v>
      </c>
      <c r="E44" s="11">
        <f t="shared" si="7"/>
        <v>-52.3809523809524</v>
      </c>
      <c r="F44" s="11">
        <f t="shared" si="4"/>
        <v>4.080759652486435</v>
      </c>
    </row>
    <row r="45" spans="1:6" ht="12.75">
      <c r="A45" s="10">
        <f t="shared" si="5"/>
        <v>0.24000000000000007</v>
      </c>
      <c r="B45" s="11">
        <f t="shared" si="2"/>
        <v>-38.43538182463043</v>
      </c>
      <c r="C45" s="11">
        <f t="shared" si="3"/>
        <v>-51.54598806060147</v>
      </c>
      <c r="D45" s="11">
        <f t="shared" si="6"/>
        <v>-58.33333333333334</v>
      </c>
      <c r="E45" s="11">
        <f t="shared" si="7"/>
        <v>-54.54545454545456</v>
      </c>
      <c r="F45" s="11">
        <f t="shared" si="4"/>
        <v>5.229322823325518</v>
      </c>
    </row>
    <row r="46" spans="1:6" ht="12.75">
      <c r="A46" s="10">
        <f t="shared" si="5"/>
        <v>0.25000000000000006</v>
      </c>
      <c r="B46" s="11">
        <f t="shared" si="2"/>
        <v>-40.339200000000005</v>
      </c>
      <c r="C46" s="11">
        <f t="shared" si="3"/>
        <v>-53.557549056</v>
      </c>
      <c r="D46" s="11">
        <f t="shared" si="6"/>
        <v>-60.00000000000001</v>
      </c>
      <c r="E46" s="11">
        <f t="shared" si="7"/>
        <v>-56.521739130434796</v>
      </c>
      <c r="F46" s="11">
        <f t="shared" si="4"/>
        <v>6.251263999999992</v>
      </c>
    </row>
    <row r="47" spans="1:6" ht="12.75">
      <c r="A47" s="10">
        <f t="shared" si="5"/>
        <v>0.26000000000000006</v>
      </c>
      <c r="B47" s="11">
        <f t="shared" si="2"/>
        <v>-42.16113271435633</v>
      </c>
      <c r="C47" s="11">
        <f t="shared" si="3"/>
        <v>-55.43689736265218</v>
      </c>
      <c r="D47" s="11">
        <f t="shared" si="6"/>
        <v>-61.53846153846155</v>
      </c>
      <c r="E47" s="11">
        <f t="shared" si="7"/>
        <v>-58.33333333333334</v>
      </c>
      <c r="F47" s="11">
        <f t="shared" si="4"/>
        <v>7.156281928377595</v>
      </c>
    </row>
    <row r="48" spans="1:6" ht="12.75">
      <c r="A48" s="10">
        <f t="shared" si="5"/>
        <v>0.2700000000000001</v>
      </c>
      <c r="B48" s="11">
        <f t="shared" si="2"/>
        <v>-43.90543558099033</v>
      </c>
      <c r="C48" s="11">
        <f t="shared" si="3"/>
        <v>-57.194661523142265</v>
      </c>
      <c r="D48" s="11">
        <f t="shared" si="6"/>
        <v>-62.962962962962976</v>
      </c>
      <c r="E48" s="11">
        <f t="shared" si="7"/>
        <v>-60.00000000000001</v>
      </c>
      <c r="F48" s="11">
        <f t="shared" si="4"/>
        <v>7.95330913758302</v>
      </c>
    </row>
    <row r="49" spans="1:6" ht="12.75">
      <c r="A49" s="10">
        <f t="shared" si="5"/>
        <v>0.2800000000000001</v>
      </c>
      <c r="B49" s="11">
        <f t="shared" si="2"/>
        <v>-45.57610899209976</v>
      </c>
      <c r="C49" s="11">
        <f t="shared" si="3"/>
        <v>-58.84050248193664</v>
      </c>
      <c r="D49" s="11">
        <f t="shared" si="6"/>
        <v>-64.2857142857143</v>
      </c>
      <c r="E49" s="11">
        <f t="shared" si="7"/>
        <v>-61.53846153846155</v>
      </c>
      <c r="F49" s="11">
        <f t="shared" si="4"/>
        <v>8.650576890795492</v>
      </c>
    </row>
    <row r="50" spans="1:6" ht="12.75">
      <c r="A50" s="10">
        <f t="shared" si="5"/>
        <v>0.2900000000000001</v>
      </c>
      <c r="B50" s="11">
        <f t="shared" si="2"/>
        <v>-47.17691535591913</v>
      </c>
      <c r="C50" s="11">
        <f t="shared" si="3"/>
        <v>-60.38321022105554</v>
      </c>
      <c r="D50" s="11">
        <f t="shared" si="6"/>
        <v>-65.51724137931035</v>
      </c>
      <c r="E50" s="11">
        <f t="shared" si="7"/>
        <v>-62.962962962962976</v>
      </c>
      <c r="F50" s="11">
        <f t="shared" si="4"/>
        <v>9.25567420919728</v>
      </c>
    </row>
    <row r="51" spans="1:6" ht="12.75">
      <c r="A51" s="10">
        <f t="shared" si="5"/>
        <v>0.3000000000000001</v>
      </c>
      <c r="B51" s="11">
        <f t="shared" si="2"/>
        <v>-48.711395043806384</v>
      </c>
      <c r="C51" s="11">
        <f t="shared" si="3"/>
        <v>-61.83078998090629</v>
      </c>
      <c r="D51" s="11">
        <f t="shared" si="6"/>
        <v>-66.66666666666669</v>
      </c>
      <c r="E51" s="11">
        <f t="shared" si="7"/>
        <v>-64.2857142857143</v>
      </c>
      <c r="F51" s="11">
        <f t="shared" si="4"/>
        <v>9.775601549276473</v>
      </c>
    </row>
    <row r="52" spans="1:6" ht="12.75">
      <c r="A52" s="10">
        <f t="shared" si="5"/>
        <v>0.3100000000000001</v>
      </c>
      <c r="B52" s="11">
        <f t="shared" si="2"/>
        <v>-50.18288115301228</v>
      </c>
      <c r="C52" s="11">
        <f t="shared" si="3"/>
        <v>-63.19053926538742</v>
      </c>
      <c r="D52" s="11">
        <f t="shared" si="6"/>
        <v>-67.74193548387098</v>
      </c>
      <c r="E52" s="11">
        <f t="shared" si="7"/>
        <v>-65.51724137931035</v>
      </c>
      <c r="F52" s="11">
        <f t="shared" si="4"/>
        <v>10.216819653036225</v>
      </c>
    </row>
    <row r="53" spans="1:6" ht="12.75">
      <c r="A53" s="10">
        <f t="shared" si="5"/>
        <v>0.3200000000000001</v>
      </c>
      <c r="B53" s="11">
        <f t="shared" si="2"/>
        <v>-51.59451318145701</v>
      </c>
      <c r="C53" s="11">
        <f t="shared" si="3"/>
        <v>-64.46911668390979</v>
      </c>
      <c r="D53" s="11">
        <f t="shared" si="6"/>
        <v>-68.75000000000001</v>
      </c>
      <c r="E53" s="11">
        <f t="shared" si="7"/>
        <v>-66.66666666666669</v>
      </c>
      <c r="F53" s="11">
        <f t="shared" si="4"/>
        <v>10.585294036749815</v>
      </c>
    </row>
    <row r="54" spans="1:6" ht="12.75">
      <c r="A54" s="10">
        <f t="shared" si="5"/>
        <v>0.3300000000000001</v>
      </c>
      <c r="B54" s="11">
        <f t="shared" si="2"/>
        <v>-52.949249702338264</v>
      </c>
      <c r="C54" s="11">
        <f t="shared" si="3"/>
        <v>-65.67260355539881</v>
      </c>
      <c r="D54" s="11">
        <f t="shared" si="6"/>
        <v>-69.69696969696972</v>
      </c>
      <c r="E54" s="11">
        <f t="shared" si="7"/>
        <v>-67.74193548387098</v>
      </c>
      <c r="F54" s="11">
        <f t="shared" si="4"/>
        <v>10.88653553593592</v>
      </c>
    </row>
    <row r="55" spans="1:6" ht="12.75">
      <c r="A55" s="10">
        <f t="shared" si="5"/>
        <v>0.34000000000000014</v>
      </c>
      <c r="B55" s="11">
        <f t="shared" si="2"/>
        <v>-54.24988011870222</v>
      </c>
      <c r="C55" s="11">
        <f t="shared" si="3"/>
        <v>-66.80655908807898</v>
      </c>
      <c r="D55" s="11">
        <f t="shared" si="6"/>
        <v>-70.58823529411765</v>
      </c>
      <c r="E55" s="11">
        <f t="shared" si="7"/>
        <v>-68.75000000000001</v>
      </c>
      <c r="F55" s="11">
        <f t="shared" si="4"/>
        <v>11.12563728151629</v>
      </c>
    </row>
    <row r="56" spans="1:6" ht="12.75">
      <c r="A56" s="10">
        <f t="shared" si="5"/>
        <v>0.35000000000000014</v>
      </c>
      <c r="B56" s="11">
        <f t="shared" si="2"/>
        <v>-55.49903557114143</v>
      </c>
      <c r="C56" s="11">
        <f t="shared" si="3"/>
        <v>-67.87606985170736</v>
      </c>
      <c r="D56" s="11">
        <f t="shared" si="6"/>
        <v>-71.42857142857144</v>
      </c>
      <c r="E56" s="11">
        <f t="shared" si="7"/>
        <v>-69.69696969696972</v>
      </c>
      <c r="F56" s="11">
        <f t="shared" si="4"/>
        <v>11.307308444047393</v>
      </c>
    </row>
    <row r="57" spans="1:6" ht="12.75">
      <c r="A57" s="10">
        <f t="shared" si="5"/>
        <v>0.36000000000000015</v>
      </c>
      <c r="B57" s="11">
        <f t="shared" si="2"/>
        <v>-56.69919906546929</v>
      </c>
      <c r="C57" s="11">
        <f t="shared" si="3"/>
        <v>-68.8857941740287</v>
      </c>
      <c r="D57" s="11">
        <f t="shared" si="6"/>
        <v>-72.22222222222223</v>
      </c>
      <c r="E57" s="11">
        <f t="shared" si="7"/>
        <v>-70.58823529411765</v>
      </c>
      <c r="F57" s="11">
        <f t="shared" si="4"/>
        <v>11.435905048958801</v>
      </c>
    </row>
    <row r="58" spans="1:6" ht="12.75">
      <c r="A58" s="10">
        <f t="shared" si="5"/>
        <v>0.37000000000000016</v>
      </c>
      <c r="B58" s="11">
        <f t="shared" si="2"/>
        <v>-57.85271488149304</v>
      </c>
      <c r="C58" s="11">
        <f t="shared" si="3"/>
        <v>-69.84000201895087</v>
      </c>
      <c r="D58" s="11">
        <f t="shared" si="6"/>
        <v>-72.97297297297298</v>
      </c>
      <c r="E58" s="11">
        <f t="shared" si="7"/>
        <v>-71.42857142857144</v>
      </c>
      <c r="F58" s="11">
        <f t="shared" si="4"/>
        <v>11.515458135409176</v>
      </c>
    </row>
    <row r="59" spans="1:6" ht="12.75">
      <c r="A59" s="10">
        <f t="shared" si="5"/>
        <v>0.38000000000000017</v>
      </c>
      <c r="B59" s="11">
        <f t="shared" si="2"/>
        <v>-58.96179731880811</v>
      </c>
      <c r="C59" s="11">
        <f t="shared" si="3"/>
        <v>-70.7426108388877</v>
      </c>
      <c r="D59" s="11">
        <f t="shared" si="6"/>
        <v>-73.68421052631581</v>
      </c>
      <c r="E59" s="11">
        <f t="shared" si="7"/>
        <v>-72.22222222222223</v>
      </c>
      <c r="F59" s="11">
        <f t="shared" si="4"/>
        <v>11.5496995042772</v>
      </c>
    </row>
    <row r="60" spans="1:6" ht="12.75">
      <c r="A60" s="10">
        <f t="shared" si="5"/>
        <v>0.3900000000000002</v>
      </c>
      <c r="B60" s="11">
        <f t="shared" si="2"/>
        <v>-60.02853883081404</v>
      </c>
      <c r="C60" s="11">
        <f t="shared" si="3"/>
        <v>-71.59721783668347</v>
      </c>
      <c r="D60" s="11">
        <f t="shared" si="6"/>
        <v>-74.35897435897436</v>
      </c>
      <c r="E60" s="11">
        <f t="shared" si="7"/>
        <v>-72.97297297297298</v>
      </c>
      <c r="F60" s="11">
        <f t="shared" si="4"/>
        <v>11.542085276573175</v>
      </c>
    </row>
    <row r="61" spans="1:6" ht="12.75">
      <c r="A61" s="10">
        <f t="shared" si="5"/>
        <v>0.4000000000000002</v>
      </c>
      <c r="B61" s="11">
        <f t="shared" si="2"/>
        <v>-61.05491759385971</v>
      </c>
      <c r="C61" s="11">
        <f t="shared" si="3"/>
        <v>-72.40712902247942</v>
      </c>
      <c r="D61" s="11">
        <f t="shared" si="6"/>
        <v>-75.00000000000001</v>
      </c>
      <c r="E61" s="11">
        <f t="shared" si="7"/>
        <v>-73.68421052631581</v>
      </c>
      <c r="F61" s="11">
        <f t="shared" si="4"/>
        <v>11.495817461869024</v>
      </c>
    </row>
    <row r="62" spans="1:6" ht="12.75">
      <c r="A62" s="10">
        <f t="shared" si="5"/>
        <v>0.4100000000000002</v>
      </c>
      <c r="B62" s="11">
        <f t="shared" si="2"/>
        <v>-62.04280455451978</v>
      </c>
      <c r="C62" s="11">
        <f t="shared" si="3"/>
        <v>-73.17538540690926</v>
      </c>
      <c r="D62" s="11">
        <f t="shared" si="6"/>
        <v>-75.60975609756099</v>
      </c>
      <c r="E62" s="11">
        <f t="shared" si="7"/>
        <v>-74.35897435897436</v>
      </c>
      <c r="F62" s="11">
        <f t="shared" si="4"/>
        <v>11.413863716914975</v>
      </c>
    </row>
    <row r="63" spans="1:6" ht="12.75">
      <c r="A63" s="10">
        <f t="shared" si="5"/>
        <v>0.4200000000000002</v>
      </c>
      <c r="B63" s="11">
        <f t="shared" si="2"/>
        <v>-62.99396999445001</v>
      </c>
      <c r="C63" s="11">
        <f t="shared" si="3"/>
        <v>-73.90478663334063</v>
      </c>
      <c r="D63" s="11">
        <f t="shared" si="6"/>
        <v>-76.1904761904762</v>
      </c>
      <c r="E63" s="11">
        <f t="shared" si="7"/>
        <v>-75.00000000000001</v>
      </c>
      <c r="F63" s="11">
        <f t="shared" si="4"/>
        <v>11.29897545719507</v>
      </c>
    </row>
    <row r="64" spans="1:6" ht="12.75">
      <c r="A64" s="10">
        <f t="shared" si="5"/>
        <v>0.4300000000000002</v>
      </c>
      <c r="B64" s="11">
        <f t="shared" si="2"/>
        <v>-63.910089649030965</v>
      </c>
      <c r="C64" s="11">
        <f t="shared" si="3"/>
        <v>-74.59791231784116</v>
      </c>
      <c r="D64" s="11">
        <f t="shared" si="6"/>
        <v>-76.74418604651164</v>
      </c>
      <c r="E64" s="11">
        <f t="shared" si="7"/>
        <v>-75.60975609756099</v>
      </c>
      <c r="F64" s="11">
        <f t="shared" si="4"/>
        <v>11.153704468544746</v>
      </c>
    </row>
    <row r="65" spans="1:6" ht="12.75">
      <c r="A65" s="10">
        <f t="shared" si="5"/>
        <v>0.4400000000000002</v>
      </c>
      <c r="B65" s="11">
        <f t="shared" si="2"/>
        <v>-64.79275041305738</v>
      </c>
      <c r="C65" s="11">
        <f t="shared" si="3"/>
        <v>-75.25714133555451</v>
      </c>
      <c r="D65" s="11">
        <f t="shared" si="6"/>
        <v>-77.27272727272728</v>
      </c>
      <c r="E65" s="11">
        <f t="shared" si="7"/>
        <v>-76.1904761904762</v>
      </c>
      <c r="F65" s="11">
        <f t="shared" si="4"/>
        <v>10.980418151923104</v>
      </c>
    </row>
    <row r="66" spans="1:6" ht="12.75">
      <c r="A66" s="10">
        <f t="shared" si="5"/>
        <v>0.45000000000000023</v>
      </c>
      <c r="B66" s="11">
        <f t="shared" si="2"/>
        <v>-65.64345566403912</v>
      </c>
      <c r="C66" s="11">
        <f t="shared" si="3"/>
        <v>-75.88466926572107</v>
      </c>
      <c r="D66" s="11">
        <f t="shared" si="6"/>
        <v>-77.77777777777779</v>
      </c>
      <c r="E66" s="11">
        <f t="shared" si="7"/>
        <v>-76.74418604651164</v>
      </c>
      <c r="F66" s="11">
        <f t="shared" si="4"/>
        <v>10.781313521823236</v>
      </c>
    </row>
    <row r="67" spans="1:6" ht="12.75">
      <c r="A67" s="10">
        <f t="shared" si="5"/>
        <v>0.46000000000000024</v>
      </c>
      <c r="B67" s="11">
        <f t="shared" si="2"/>
        <v>-66.46363023122089</v>
      </c>
      <c r="C67" s="11">
        <f t="shared" si="3"/>
        <v>-76.48252418422703</v>
      </c>
      <c r="D67" s="11">
        <f t="shared" si="6"/>
        <v>-78.2608695652174</v>
      </c>
      <c r="E67" s="11">
        <f t="shared" si="7"/>
        <v>-77.27272727272728</v>
      </c>
      <c r="F67" s="11">
        <f t="shared" si="4"/>
        <v>10.558430067464812</v>
      </c>
    </row>
    <row r="68" spans="1:6" ht="12.75">
      <c r="A68" s="10">
        <f t="shared" si="5"/>
        <v>0.47000000000000025</v>
      </c>
      <c r="B68" s="11">
        <f t="shared" si="2"/>
        <v>-67.25462503618485</v>
      </c>
      <c r="C68" s="11">
        <f t="shared" si="3"/>
        <v>-77.05258097193251</v>
      </c>
      <c r="D68" s="11">
        <f t="shared" si="6"/>
        <v>-78.72340425531917</v>
      </c>
      <c r="E68" s="11">
        <f t="shared" si="7"/>
        <v>-77.77777777777779</v>
      </c>
      <c r="F68" s="11">
        <f t="shared" si="4"/>
        <v>10.313661575710285</v>
      </c>
    </row>
    <row r="69" spans="1:6" ht="12.75">
      <c r="A69" s="10">
        <f t="shared" si="5"/>
        <v>0.48000000000000026</v>
      </c>
      <c r="B69" s="11">
        <f t="shared" si="2"/>
        <v>-68.0177214288478</v>
      </c>
      <c r="C69" s="11">
        <f t="shared" si="3"/>
        <v>-77.59657428878182</v>
      </c>
      <c r="D69" s="11">
        <f t="shared" si="6"/>
        <v>-79.16666666666669</v>
      </c>
      <c r="E69" s="11">
        <f t="shared" si="7"/>
        <v>-78.2608695652174</v>
      </c>
      <c r="F69" s="11">
        <f t="shared" si="4"/>
        <v>10.04876700545502</v>
      </c>
    </row>
    <row r="70" spans="1:6" ht="12.75">
      <c r="A70" s="10">
        <f t="shared" si="5"/>
        <v>0.49000000000000027</v>
      </c>
      <c r="B70" s="11">
        <f t="shared" si="2"/>
        <v>-68.75413524078954</v>
      </c>
      <c r="C70" s="11">
        <f t="shared" si="3"/>
        <v>-78.11611034754571</v>
      </c>
      <c r="D70" s="11">
        <f t="shared" si="6"/>
        <v>-79.59183673469389</v>
      </c>
      <c r="E70" s="11">
        <f t="shared" si="7"/>
        <v>-78.72340425531917</v>
      </c>
      <c r="F70" s="11">
        <f t="shared" si="4"/>
        <v>9.76538049496078</v>
      </c>
    </row>
    <row r="71" spans="1:6" ht="12.75">
      <c r="A71" s="10">
        <f t="shared" si="5"/>
        <v>0.5000000000000002</v>
      </c>
      <c r="B71" s="11">
        <f t="shared" si="2"/>
        <v>-69.4650205761317</v>
      </c>
      <c r="C71" s="11">
        <f t="shared" si="3"/>
        <v>-78.6126776067334</v>
      </c>
      <c r="D71" s="11">
        <f t="shared" si="6"/>
        <v>-80</v>
      </c>
      <c r="E71" s="11">
        <f t="shared" si="7"/>
        <v>-79.16666666666667</v>
      </c>
      <c r="F71" s="11">
        <f t="shared" si="4"/>
        <v>9.465020576131678</v>
      </c>
    </row>
    <row r="72" spans="1:6" ht="12.75">
      <c r="A72" s="10">
        <f t="shared" si="5"/>
        <v>0.5100000000000002</v>
      </c>
      <c r="B72" s="11">
        <f t="shared" si="2"/>
        <v>-70.15147335861583</v>
      </c>
      <c r="C72" s="11">
        <f t="shared" si="3"/>
        <v>-79.08765648952095</v>
      </c>
      <c r="D72" s="11">
        <f t="shared" si="6"/>
        <v>-80.39215686274511</v>
      </c>
      <c r="E72" s="11">
        <f t="shared" si="7"/>
        <v>-79.59183673469389</v>
      </c>
      <c r="F72" s="11">
        <f t="shared" si="4"/>
        <v>9.14909866299115</v>
      </c>
    </row>
    <row r="73" spans="1:6" ht="12.75">
      <c r="A73" s="10">
        <f t="shared" si="5"/>
        <v>0.5200000000000002</v>
      </c>
      <c r="B73" s="11">
        <f t="shared" si="2"/>
        <v>-70.81453465208784</v>
      </c>
      <c r="C73" s="11">
        <f t="shared" si="3"/>
        <v>-79.54232822427784</v>
      </c>
      <c r="D73" s="11">
        <f t="shared" si="6"/>
        <v>-80.76923076923077</v>
      </c>
      <c r="E73" s="11">
        <f t="shared" si="7"/>
        <v>-80</v>
      </c>
      <c r="F73" s="11">
        <f t="shared" si="4"/>
        <v>8.818926875529883</v>
      </c>
    </row>
    <row r="74" spans="1:6" ht="12.75">
      <c r="A74" s="10">
        <f t="shared" si="5"/>
        <v>0.5300000000000002</v>
      </c>
      <c r="B74" s="11">
        <f t="shared" si="2"/>
        <v>-71.45519377027749</v>
      </c>
      <c r="C74" s="11">
        <f t="shared" si="3"/>
        <v>-79.97788289226688</v>
      </c>
      <c r="D74" s="11">
        <f t="shared" si="6"/>
        <v>-81.13207547169813</v>
      </c>
      <c r="E74" s="11">
        <f t="shared" si="7"/>
        <v>-80.39215686274511</v>
      </c>
      <c r="F74" s="11">
        <f t="shared" si="4"/>
        <v>8.475725254592703</v>
      </c>
    </row>
    <row r="75" spans="1:6" ht="12.75">
      <c r="A75" s="10">
        <f t="shared" si="5"/>
        <v>0.5400000000000003</v>
      </c>
      <c r="B75" s="11">
        <f t="shared" si="2"/>
        <v>-72.0743911905496</v>
      </c>
      <c r="C75" s="11">
        <f t="shared" si="3"/>
        <v>-80.39542675919644</v>
      </c>
      <c r="D75" s="11">
        <f t="shared" si="6"/>
        <v>-81.4814814814815</v>
      </c>
      <c r="E75" s="11">
        <f t="shared" si="7"/>
        <v>-80.76923076923077</v>
      </c>
      <c r="F75" s="11">
        <f t="shared" si="4"/>
        <v>8.12062841849594</v>
      </c>
    </row>
    <row r="76" spans="1:6" ht="12.75">
      <c r="A76" s="10">
        <f t="shared" si="5"/>
        <v>0.5500000000000003</v>
      </c>
      <c r="B76" s="11">
        <f t="shared" si="2"/>
        <v>-72.67302128519286</v>
      </c>
      <c r="C76" s="11">
        <f t="shared" si="3"/>
        <v>-80.79598895938679</v>
      </c>
      <c r="D76" s="11">
        <f t="shared" si="6"/>
        <v>-81.81818181818183</v>
      </c>
      <c r="E76" s="11">
        <f t="shared" si="7"/>
        <v>-81.13207547169813</v>
      </c>
      <c r="F76" s="11">
        <f t="shared" si="4"/>
        <v>7.754691707564717</v>
      </c>
    </row>
    <row r="77" spans="1:6" ht="12.75">
      <c r="A77" s="10">
        <f t="shared" si="5"/>
        <v>0.5600000000000003</v>
      </c>
      <c r="B77" s="11">
        <f t="shared" si="2"/>
        <v>-73.25193488279128</v>
      </c>
      <c r="C77" s="11">
        <f t="shared" si="3"/>
        <v>-81.18052759426281</v>
      </c>
      <c r="D77" s="11">
        <f t="shared" si="6"/>
        <v>-82.14285714285715</v>
      </c>
      <c r="E77" s="11">
        <f t="shared" si="7"/>
        <v>-81.4814814814815</v>
      </c>
      <c r="F77" s="11">
        <f t="shared" si="4"/>
        <v>7.378896858700628</v>
      </c>
    </row>
    <row r="78" spans="1:6" ht="12.75">
      <c r="A78" s="10">
        <f t="shared" si="5"/>
        <v>0.5700000000000003</v>
      </c>
      <c r="B78" s="11">
        <f t="shared" si="2"/>
        <v>-73.81194167128582</v>
      </c>
      <c r="C78" s="11">
        <f t="shared" si="3"/>
        <v>-81.54993530060099</v>
      </c>
      <c r="D78" s="11">
        <f t="shared" si="6"/>
        <v>-82.4561403508772</v>
      </c>
      <c r="E78" s="11">
        <f t="shared" si="7"/>
        <v>-81.81818181818183</v>
      </c>
      <c r="F78" s="11">
        <f t="shared" si="4"/>
        <v>6.994157248396618</v>
      </c>
    </row>
    <row r="79" spans="1:6" ht="12.75">
      <c r="A79" s="10">
        <f t="shared" si="5"/>
        <v>0.5800000000000003</v>
      </c>
      <c r="B79" s="11">
        <f t="shared" si="2"/>
        <v>-74.35381245347139</v>
      </c>
      <c r="C79" s="11">
        <f t="shared" si="3"/>
        <v>-81.90504433835366</v>
      </c>
      <c r="D79" s="11">
        <f t="shared" si="6"/>
        <v>-82.75862068965517</v>
      </c>
      <c r="E79" s="11">
        <f t="shared" si="7"/>
        <v>-82.14285714285715</v>
      </c>
      <c r="F79" s="11">
        <f t="shared" si="4"/>
        <v>6.601322739264631</v>
      </c>
    </row>
    <row r="80" spans="1:6" ht="12.75">
      <c r="A80" s="10">
        <f t="shared" si="5"/>
        <v>0.5900000000000003</v>
      </c>
      <c r="B80" s="11">
        <f t="shared" si="2"/>
        <v>-74.87828126488125</v>
      </c>
      <c r="C80" s="11">
        <f t="shared" si="3"/>
        <v>-82.24663124286917</v>
      </c>
      <c r="D80" s="11">
        <f t="shared" si="6"/>
        <v>-83.05084745762713</v>
      </c>
      <c r="E80" s="11">
        <f t="shared" si="7"/>
        <v>-82.4561403508772</v>
      </c>
      <c r="F80" s="11">
        <f t="shared" si="4"/>
        <v>6.201184162102749</v>
      </c>
    </row>
    <row r="81" spans="1:6" ht="12.75">
      <c r="A81" s="10">
        <f t="shared" si="5"/>
        <v>0.6000000000000003</v>
      </c>
      <c r="B81" s="11">
        <f t="shared" si="2"/>
        <v>-75.38604736328126</v>
      </c>
      <c r="C81" s="11">
        <f t="shared" si="3"/>
        <v>-82.5754210818559</v>
      </c>
      <c r="D81" s="11">
        <f t="shared" si="6"/>
        <v>-83.33333333333334</v>
      </c>
      <c r="E81" s="11">
        <f t="shared" si="7"/>
        <v>-82.75862068965517</v>
      </c>
      <c r="F81" s="11">
        <f t="shared" si="4"/>
        <v>5.7944774627685405</v>
      </c>
    </row>
    <row r="82" spans="1:6" ht="12.75">
      <c r="A82" s="10">
        <f t="shared" si="5"/>
        <v>0.6100000000000003</v>
      </c>
      <c r="B82" s="11">
        <f t="shared" si="2"/>
        <v>-75.8777770983241</v>
      </c>
      <c r="C82" s="11">
        <f t="shared" si="3"/>
        <v>-82.89209135344029</v>
      </c>
      <c r="D82" s="11">
        <f t="shared" si="6"/>
        <v>-83.60655737704919</v>
      </c>
      <c r="E82" s="11">
        <f t="shared" si="7"/>
        <v>-83.05084745762713</v>
      </c>
      <c r="F82" s="11">
        <f t="shared" si="4"/>
        <v>5.381887540619147</v>
      </c>
    </row>
    <row r="83" spans="1:6" ht="12.75">
      <c r="A83" s="10">
        <f t="shared" si="5"/>
        <v>0.6200000000000003</v>
      </c>
      <c r="B83" s="11">
        <f t="shared" si="2"/>
        <v>-76.35410566929401</v>
      </c>
      <c r="C83" s="11">
        <f t="shared" si="3"/>
        <v>-83.19727555809219</v>
      </c>
      <c r="D83" s="11">
        <f t="shared" si="6"/>
        <v>-83.87096774193549</v>
      </c>
      <c r="E83" s="11">
        <f t="shared" si="7"/>
        <v>-83.33333333333334</v>
      </c>
      <c r="F83" s="11">
        <f t="shared" si="4"/>
        <v>4.96405180299972</v>
      </c>
    </row>
    <row r="84" spans="1:6" ht="12.75">
      <c r="A84" s="10">
        <f t="shared" si="5"/>
        <v>0.6300000000000003</v>
      </c>
      <c r="B84" s="11">
        <f t="shared" si="2"/>
        <v>-76.81563877830234</v>
      </c>
      <c r="C84" s="11">
        <f t="shared" si="3"/>
        <v>-83.49156647398706</v>
      </c>
      <c r="D84" s="11">
        <f t="shared" si="6"/>
        <v>-84.12698412698414</v>
      </c>
      <c r="E84" s="11">
        <f t="shared" si="7"/>
        <v>-83.60655737704919</v>
      </c>
      <c r="F84" s="11">
        <f t="shared" si="4"/>
        <v>4.541563458190268</v>
      </c>
    </row>
    <row r="85" spans="1:6" ht="12.75">
      <c r="A85" s="10">
        <f t="shared" si="5"/>
        <v>0.6400000000000003</v>
      </c>
      <c r="B85" s="11">
        <f aca="true" t="shared" si="8" ref="B85:B148">NPV($A85,B$5:B$9)-100</f>
        <v>-77.26295418576692</v>
      </c>
      <c r="C85" s="11">
        <f aca="true" t="shared" si="9" ref="C85:C148">NPV($A85,C$5:C$14)-100</f>
        <v>-83.77551916250371</v>
      </c>
      <c r="D85" s="11">
        <f t="shared" si="6"/>
        <v>-84.37500000000001</v>
      </c>
      <c r="E85" s="11">
        <f t="shared" si="7"/>
        <v>-83.87096774193549</v>
      </c>
      <c r="F85" s="11">
        <f aca="true" t="shared" si="10" ref="F85:F148">NPV($A85,F$5:F$11)-100</f>
        <v>4.1149745673344285</v>
      </c>
    </row>
    <row r="86" spans="1:6" ht="12.75">
      <c r="A86" s="10">
        <f aca="true" t="shared" si="11" ref="A86:A149">A85+0.01</f>
        <v>0.6500000000000004</v>
      </c>
      <c r="B86" s="11">
        <f t="shared" si="8"/>
        <v>-77.69660317452288</v>
      </c>
      <c r="C86" s="11">
        <f t="shared" si="9"/>
        <v>-84.04965372798156</v>
      </c>
      <c r="D86" s="11">
        <f aca="true" t="shared" si="12" ref="D86:D149">10/A86-100</f>
        <v>-84.61538461538463</v>
      </c>
      <c r="E86" s="11">
        <f t="shared" si="7"/>
        <v>-84.12698412698414</v>
      </c>
      <c r="F86" s="11">
        <f t="shared" si="10"/>
        <v>3.684798874157593</v>
      </c>
    </row>
    <row r="87" spans="1:6" ht="12.75">
      <c r="A87" s="10">
        <f t="shared" si="11"/>
        <v>0.6600000000000004</v>
      </c>
      <c r="B87" s="11">
        <f t="shared" si="8"/>
        <v>-78.11711192846406</v>
      </c>
      <c r="C87" s="11">
        <f t="shared" si="9"/>
        <v>-84.31445785355027</v>
      </c>
      <c r="D87" s="11">
        <f t="shared" si="12"/>
        <v>-84.84848484848486</v>
      </c>
      <c r="E87" s="11">
        <f t="shared" si="7"/>
        <v>-84.37500000000001</v>
      </c>
      <c r="F87" s="11">
        <f t="shared" si="10"/>
        <v>3.2515144297166643</v>
      </c>
    </row>
    <row r="88" spans="1:6" ht="12.75">
      <c r="A88" s="10">
        <f t="shared" si="11"/>
        <v>0.6700000000000004</v>
      </c>
      <c r="B88" s="11">
        <f t="shared" si="8"/>
        <v>-78.52498283119884</v>
      </c>
      <c r="C88" s="11">
        <f t="shared" si="9"/>
        <v>-84.57038913276877</v>
      </c>
      <c r="D88" s="11">
        <f t="shared" si="12"/>
        <v>-85.07462686567165</v>
      </c>
      <c r="E88" s="11">
        <f t="shared" si="7"/>
        <v>-84.61538461538463</v>
      </c>
      <c r="F88" s="11">
        <f t="shared" si="10"/>
        <v>2.8155660279980594</v>
      </c>
    </row>
    <row r="89" spans="1:6" ht="12.75">
      <c r="A89" s="10">
        <f t="shared" si="11"/>
        <v>0.6800000000000004</v>
      </c>
      <c r="B89" s="11">
        <f t="shared" si="8"/>
        <v>-78.92069568982258</v>
      </c>
      <c r="C89" s="11">
        <f t="shared" si="9"/>
        <v>-84.81787721494526</v>
      </c>
      <c r="D89" s="11">
        <f t="shared" si="12"/>
        <v>-85.29411764705883</v>
      </c>
      <c r="E89" s="11">
        <f t="shared" si="7"/>
        <v>-84.84848484848486</v>
      </c>
      <c r="F89" s="11">
        <f t="shared" si="10"/>
        <v>2.3773674668799742</v>
      </c>
    </row>
    <row r="90" spans="1:6" ht="12.75">
      <c r="A90" s="10">
        <f t="shared" si="11"/>
        <v>0.6900000000000004</v>
      </c>
      <c r="B90" s="11">
        <f t="shared" si="8"/>
        <v>-79.30470888855373</v>
      </c>
      <c r="C90" s="11">
        <f t="shared" si="9"/>
        <v>-85.0573257803313</v>
      </c>
      <c r="D90" s="11">
        <f t="shared" si="12"/>
        <v>-85.50724637681161</v>
      </c>
      <c r="E90" s="11">
        <f aca="true" t="shared" si="13" ref="E90:E153">10/(A90-0.02)-100</f>
        <v>-85.07462686567165</v>
      </c>
      <c r="F90" s="11">
        <f t="shared" si="10"/>
        <v>1.9373036477878713</v>
      </c>
    </row>
    <row r="91" spans="1:6" ht="12.75">
      <c r="A91" s="10">
        <f t="shared" si="11"/>
        <v>0.7000000000000004</v>
      </c>
      <c r="B91" s="11">
        <f t="shared" si="8"/>
        <v>-79.67746047665365</v>
      </c>
      <c r="C91" s="11">
        <f t="shared" si="9"/>
        <v>-85.28911435987241</v>
      </c>
      <c r="D91" s="11">
        <f t="shared" si="12"/>
        <v>-85.71428571428572</v>
      </c>
      <c r="E91" s="11">
        <f t="shared" si="13"/>
        <v>-85.29411764705883</v>
      </c>
      <c r="F91" s="11">
        <f t="shared" si="10"/>
        <v>1.4957325262880943</v>
      </c>
    </row>
    <row r="92" spans="1:6" ht="12.75">
      <c r="A92" s="10">
        <f t="shared" si="11"/>
        <v>0.7100000000000004</v>
      </c>
      <c r="B92" s="11">
        <f t="shared" si="8"/>
        <v>-80.03936919474667</v>
      </c>
      <c r="C92" s="11">
        <f t="shared" si="9"/>
        <v>-85.51360001283756</v>
      </c>
      <c r="D92" s="11">
        <f t="shared" si="12"/>
        <v>-85.9154929577465</v>
      </c>
      <c r="E92" s="11">
        <f t="shared" si="13"/>
        <v>-85.50724637681161</v>
      </c>
      <c r="F92" s="11">
        <f t="shared" si="10"/>
        <v>1.052986924874844</v>
      </c>
    </row>
    <row r="93" spans="1:6" ht="12.75">
      <c r="A93" s="10">
        <f t="shared" si="11"/>
        <v>0.7200000000000004</v>
      </c>
      <c r="B93" s="11">
        <f t="shared" si="8"/>
        <v>-80.39083544337655</v>
      </c>
      <c r="C93" s="11">
        <f t="shared" si="9"/>
        <v>-85.73111887442224</v>
      </c>
      <c r="D93" s="11">
        <f t="shared" si="12"/>
        <v>-86.11111111111111</v>
      </c>
      <c r="E93" s="11">
        <f t="shared" si="13"/>
        <v>-85.71428571428572</v>
      </c>
      <c r="F93" s="11">
        <f t="shared" si="10"/>
        <v>0.6093762183001985</v>
      </c>
    </row>
    <row r="94" spans="1:6" ht="12.75">
      <c r="A94" s="10">
        <f t="shared" si="11"/>
        <v>0.7300000000000004</v>
      </c>
      <c r="B94" s="11">
        <f t="shared" si="8"/>
        <v>-80.73224219737527</v>
      </c>
      <c r="C94" s="11">
        <f t="shared" si="9"/>
        <v>-85.94198758431511</v>
      </c>
      <c r="D94" s="11">
        <f t="shared" si="12"/>
        <v>-86.3013698630137</v>
      </c>
      <c r="E94" s="11">
        <f t="shared" si="13"/>
        <v>-85.9154929577465</v>
      </c>
      <c r="F94" s="11">
        <f t="shared" si="10"/>
        <v>0.16518790096935732</v>
      </c>
    </row>
    <row r="95" spans="1:6" ht="12.75">
      <c r="A95" s="10">
        <f t="shared" si="11"/>
        <v>0.7400000000000004</v>
      </c>
      <c r="B95" s="11">
        <f t="shared" si="8"/>
        <v>-81.06395586937892</v>
      </c>
      <c r="C95" s="11">
        <f t="shared" si="9"/>
        <v>-86.14650460621826</v>
      </c>
      <c r="D95" s="11">
        <f t="shared" si="12"/>
        <v>-86.4864864864865</v>
      </c>
      <c r="E95" s="11">
        <f t="shared" si="13"/>
        <v>-86.11111111111111</v>
      </c>
      <c r="F95" s="11">
        <f t="shared" si="10"/>
        <v>-0.27931095483393165</v>
      </c>
    </row>
    <row r="96" spans="1:6" ht="12.75">
      <c r="A96" s="10">
        <f t="shared" si="11"/>
        <v>0.7500000000000004</v>
      </c>
      <c r="B96" s="11">
        <f t="shared" si="8"/>
        <v>-81.38632712560243</v>
      </c>
      <c r="C96" s="11">
        <f t="shared" si="9"/>
        <v>-86.34495144740983</v>
      </c>
      <c r="D96" s="11">
        <f t="shared" si="12"/>
        <v>-86.66666666666667</v>
      </c>
      <c r="E96" s="11">
        <f t="shared" si="13"/>
        <v>-86.3013698630137</v>
      </c>
      <c r="F96" s="11">
        <f t="shared" si="10"/>
        <v>-0.7238723418206661</v>
      </c>
    </row>
    <row r="97" spans="1:6" ht="12.75">
      <c r="A97" s="10">
        <f t="shared" si="11"/>
        <v>0.7600000000000005</v>
      </c>
      <c r="B97" s="11">
        <f t="shared" si="8"/>
        <v>-81.69969165677722</v>
      </c>
      <c r="C97" s="11">
        <f t="shared" si="9"/>
        <v>-86.53759378662293</v>
      </c>
      <c r="D97" s="11">
        <f t="shared" si="12"/>
        <v>-86.8421052631579</v>
      </c>
      <c r="E97" s="11">
        <f t="shared" si="13"/>
        <v>-86.4864864864865</v>
      </c>
      <c r="F97" s="13">
        <f t="shared" si="10"/>
        <v>-1.168266054232035</v>
      </c>
    </row>
    <row r="98" spans="1:6" ht="12.75">
      <c r="A98" s="10">
        <f t="shared" si="11"/>
        <v>0.7700000000000005</v>
      </c>
      <c r="B98" s="11">
        <f t="shared" si="8"/>
        <v>-82.00437090696329</v>
      </c>
      <c r="C98" s="11">
        <f t="shared" si="9"/>
        <v>-86.72468251777671</v>
      </c>
      <c r="D98" s="11">
        <f t="shared" si="12"/>
        <v>-87.01298701298703</v>
      </c>
      <c r="E98" s="11">
        <f t="shared" si="13"/>
        <v>-86.66666666666667</v>
      </c>
      <c r="F98" s="11">
        <f t="shared" si="10"/>
        <v>-1.6122785111829359</v>
      </c>
    </row>
    <row r="99" spans="1:6" ht="12.75">
      <c r="A99" s="10">
        <f t="shared" si="11"/>
        <v>0.7800000000000005</v>
      </c>
      <c r="B99" s="11">
        <f t="shared" si="8"/>
        <v>-82.30067276276952</v>
      </c>
      <c r="C99" s="11">
        <f t="shared" si="9"/>
        <v>-86.90645471642893</v>
      </c>
      <c r="D99" s="11">
        <f t="shared" si="12"/>
        <v>-87.17948717948718</v>
      </c>
      <c r="E99" s="11">
        <f t="shared" si="13"/>
        <v>-86.8421052631579</v>
      </c>
      <c r="F99" s="11">
        <f t="shared" si="10"/>
        <v>-2.05571166049279</v>
      </c>
    </row>
    <row r="100" spans="1:6" ht="12.75">
      <c r="A100" s="10">
        <f t="shared" si="11"/>
        <v>0.7900000000000005</v>
      </c>
      <c r="B100" s="11">
        <f t="shared" si="8"/>
        <v>-82.58889220534896</v>
      </c>
      <c r="C100" s="11">
        <f t="shared" si="9"/>
        <v>-87.08313453521484</v>
      </c>
      <c r="D100" s="11">
        <f t="shared" si="12"/>
        <v>-87.34177215189874</v>
      </c>
      <c r="E100" s="11">
        <f t="shared" si="13"/>
        <v>-87.01298701298703</v>
      </c>
      <c r="F100" s="11">
        <f t="shared" si="10"/>
        <v>-2.4983819571725547</v>
      </c>
    </row>
    <row r="101" spans="1:6" ht="12.75">
      <c r="A101" s="10">
        <f t="shared" si="11"/>
        <v>0.8000000000000005</v>
      </c>
      <c r="B101" s="11">
        <f t="shared" si="8"/>
        <v>-82.86931192738236</v>
      </c>
      <c r="C101" s="11">
        <f t="shared" si="9"/>
        <v>-87.25493403398991</v>
      </c>
      <c r="D101" s="11">
        <f t="shared" si="12"/>
        <v>-87.5</v>
      </c>
      <c r="E101" s="11">
        <f t="shared" si="13"/>
        <v>-87.17948717948718</v>
      </c>
      <c r="F101" s="11">
        <f t="shared" si="10"/>
        <v>-2.940119411185833</v>
      </c>
    </row>
    <row r="102" spans="1:6" ht="12.75">
      <c r="A102" s="10">
        <f t="shared" si="11"/>
        <v>0.8100000000000005</v>
      </c>
      <c r="B102" s="11">
        <f t="shared" si="8"/>
        <v>-83.14220291711982</v>
      </c>
      <c r="C102" s="11">
        <f t="shared" si="9"/>
        <v>-87.42205394989688</v>
      </c>
      <c r="D102" s="11">
        <f t="shared" si="12"/>
        <v>-87.65432098765433</v>
      </c>
      <c r="E102" s="11">
        <f t="shared" si="13"/>
        <v>-87.34177215189874</v>
      </c>
      <c r="F102" s="11">
        <f t="shared" si="10"/>
        <v>-3.3807666995149077</v>
      </c>
    </row>
    <row r="103" spans="1:6" ht="12.75">
      <c r="A103" s="10">
        <f t="shared" si="11"/>
        <v>0.8200000000000005</v>
      </c>
      <c r="B103" s="11">
        <f t="shared" si="8"/>
        <v>-83.40782501141705</v>
      </c>
      <c r="C103" s="11">
        <f t="shared" si="9"/>
        <v>-87.58468441212803</v>
      </c>
      <c r="D103" s="11">
        <f t="shared" si="12"/>
        <v>-87.8048780487805</v>
      </c>
      <c r="E103" s="11">
        <f t="shared" si="13"/>
        <v>-87.5</v>
      </c>
      <c r="F103" s="11">
        <f t="shared" si="10"/>
        <v>-3.820178337940817</v>
      </c>
    </row>
    <row r="104" spans="1:6" ht="12.75">
      <c r="A104" s="10">
        <f t="shared" si="11"/>
        <v>0.8300000000000005</v>
      </c>
      <c r="B104" s="11">
        <f t="shared" si="8"/>
        <v>-83.66642741957844</v>
      </c>
      <c r="C104" s="11">
        <f t="shared" si="9"/>
        <v>-87.74300560574405</v>
      </c>
      <c r="D104" s="11">
        <f t="shared" si="12"/>
        <v>-87.95180722891567</v>
      </c>
      <c r="E104" s="11">
        <f t="shared" si="13"/>
        <v>-87.65432098765433</v>
      </c>
      <c r="F104" s="11">
        <f t="shared" si="10"/>
        <v>-4.258219908295345</v>
      </c>
    </row>
    <row r="105" spans="1:6" ht="12.75">
      <c r="A105" s="10">
        <f t="shared" si="11"/>
        <v>0.8400000000000005</v>
      </c>
      <c r="B105" s="11">
        <f t="shared" si="8"/>
        <v>-83.91824921970444</v>
      </c>
      <c r="C105" s="11">
        <f t="shared" si="9"/>
        <v>-87.89718838853919</v>
      </c>
      <c r="D105" s="11">
        <f t="shared" si="12"/>
        <v>-88.0952380952381</v>
      </c>
      <c r="E105" s="11">
        <f t="shared" si="13"/>
        <v>-87.8048780487805</v>
      </c>
      <c r="F105" s="11">
        <f t="shared" si="10"/>
        <v>-4.694767337262661</v>
      </c>
    </row>
    <row r="106" spans="1:6" ht="12.75">
      <c r="A106" s="10">
        <f t="shared" si="11"/>
        <v>0.8500000000000005</v>
      </c>
      <c r="B106" s="11">
        <f t="shared" si="8"/>
        <v>-84.16351982913235</v>
      </c>
      <c r="C106" s="11">
        <f t="shared" si="9"/>
        <v>-88.0473948646055</v>
      </c>
      <c r="D106" s="11">
        <f t="shared" si="12"/>
        <v>-88.23529411764707</v>
      </c>
      <c r="E106" s="11">
        <f t="shared" si="13"/>
        <v>-87.95180722891567</v>
      </c>
      <c r="F106" s="11">
        <f t="shared" si="10"/>
        <v>-5.129706223103028</v>
      </c>
    </row>
    <row r="107" spans="1:6" ht="12.75">
      <c r="A107" s="10">
        <f t="shared" si="11"/>
        <v>0.8600000000000005</v>
      </c>
      <c r="B107" s="11">
        <f t="shared" si="8"/>
        <v>-84.40245945046017</v>
      </c>
      <c r="C107" s="11">
        <f t="shared" si="9"/>
        <v>-88.1937789179407</v>
      </c>
      <c r="D107" s="11">
        <f t="shared" si="12"/>
        <v>-88.37209302325581</v>
      </c>
      <c r="E107" s="11">
        <f t="shared" si="13"/>
        <v>-88.0952380952381</v>
      </c>
      <c r="F107" s="11">
        <f t="shared" si="10"/>
        <v>-5.5629312069419825</v>
      </c>
    </row>
    <row r="108" spans="1:6" ht="12.75">
      <c r="A108" s="10">
        <f t="shared" si="11"/>
        <v>0.8700000000000006</v>
      </c>
      <c r="B108" s="11">
        <f t="shared" si="8"/>
        <v>-84.6352794945495</v>
      </c>
      <c r="C108" s="11">
        <f t="shared" si="9"/>
        <v>-88.33648670916595</v>
      </c>
      <c r="D108" s="11">
        <f t="shared" si="12"/>
        <v>-88.50574712643679</v>
      </c>
      <c r="E108" s="11">
        <f t="shared" si="13"/>
        <v>-88.23529411764707</v>
      </c>
      <c r="F108" s="11">
        <f t="shared" si="10"/>
        <v>-5.994345385517917</v>
      </c>
    </row>
    <row r="109" spans="1:6" ht="12.75">
      <c r="A109" s="10">
        <f t="shared" si="11"/>
        <v>0.8800000000000006</v>
      </c>
      <c r="B109" s="11">
        <f t="shared" si="8"/>
        <v>-84.86218298181657</v>
      </c>
      <c r="C109" s="11">
        <f t="shared" si="9"/>
        <v>-88.47565713816392</v>
      </c>
      <c r="D109" s="11">
        <f t="shared" si="12"/>
        <v>-88.63636363636364</v>
      </c>
      <c r="E109" s="11">
        <f t="shared" si="13"/>
        <v>-88.37209302325581</v>
      </c>
      <c r="F109" s="11">
        <f t="shared" si="10"/>
        <v>-6.423859762510958</v>
      </c>
    </row>
    <row r="110" spans="1:6" ht="12.75">
      <c r="A110" s="10">
        <f t="shared" si="11"/>
        <v>0.8900000000000006</v>
      </c>
      <c r="B110" s="11">
        <f t="shared" si="8"/>
        <v>-85.08336492303954</v>
      </c>
      <c r="C110" s="11">
        <f t="shared" si="9"/>
        <v>-88.61142227521665</v>
      </c>
      <c r="D110" s="11">
        <f t="shared" si="12"/>
        <v>-88.76404494382024</v>
      </c>
      <c r="E110" s="11">
        <f t="shared" si="13"/>
        <v>-88.50574712643679</v>
      </c>
      <c r="F110" s="11">
        <f t="shared" si="10"/>
        <v>-6.851392735787712</v>
      </c>
    </row>
    <row r="111" spans="1:6" ht="12.75">
      <c r="A111" s="10">
        <f t="shared" si="11"/>
        <v>0.9000000000000006</v>
      </c>
      <c r="B111" s="11">
        <f t="shared" si="8"/>
        <v>-85.29901268083385</v>
      </c>
      <c r="C111" s="11">
        <f t="shared" si="9"/>
        <v>-88.74390776301085</v>
      </c>
      <c r="D111" s="11">
        <f t="shared" si="12"/>
        <v>-88.8888888888889</v>
      </c>
      <c r="E111" s="11">
        <f t="shared" si="13"/>
        <v>-88.63636363636364</v>
      </c>
      <c r="F111" s="11">
        <f t="shared" si="10"/>
        <v>-7.276869618091851</v>
      </c>
    </row>
    <row r="112" spans="1:6" ht="12.75">
      <c r="A112" s="10">
        <f t="shared" si="11"/>
        <v>0.9100000000000006</v>
      </c>
      <c r="B112" s="11">
        <f t="shared" si="8"/>
        <v>-85.50930631287783</v>
      </c>
      <c r="C112" s="11">
        <f t="shared" si="9"/>
        <v>-88.8732331916852</v>
      </c>
      <c r="D112" s="11">
        <f t="shared" si="12"/>
        <v>-89.01098901098902</v>
      </c>
      <c r="E112" s="11">
        <f t="shared" si="13"/>
        <v>-88.76404494382024</v>
      </c>
      <c r="F112" s="11">
        <f t="shared" si="10"/>
        <v>-7.7002221888905495</v>
      </c>
    </row>
    <row r="113" spans="1:6" ht="12.75">
      <c r="A113" s="10">
        <f t="shared" si="11"/>
        <v>0.9200000000000006</v>
      </c>
      <c r="B113" s="11">
        <f t="shared" si="8"/>
        <v>-85.71441889790351</v>
      </c>
      <c r="C113" s="11">
        <f t="shared" si="9"/>
        <v>-88.99951244891854</v>
      </c>
      <c r="D113" s="11">
        <f t="shared" si="12"/>
        <v>-89.1304347826087</v>
      </c>
      <c r="E113" s="11">
        <f t="shared" si="13"/>
        <v>-88.8888888888889</v>
      </c>
      <c r="F113" s="11">
        <f t="shared" si="10"/>
        <v>-8.121388275252968</v>
      </c>
    </row>
    <row r="114" spans="1:6" ht="12.75">
      <c r="A114" s="10">
        <f t="shared" si="11"/>
        <v>0.9300000000000006</v>
      </c>
      <c r="B114" s="11">
        <f t="shared" si="8"/>
        <v>-85.91451684540733</v>
      </c>
      <c r="C114" s="11">
        <f t="shared" si="9"/>
        <v>-89.12285404689665</v>
      </c>
      <c r="D114" s="11">
        <f t="shared" si="12"/>
        <v>-89.24731182795699</v>
      </c>
      <c r="E114" s="11">
        <f t="shared" si="13"/>
        <v>-89.01098901098902</v>
      </c>
      <c r="F114" s="11">
        <f t="shared" si="10"/>
        <v>-8.54031135979011</v>
      </c>
    </row>
    <row r="115" spans="1:6" ht="12.75">
      <c r="A115" s="10">
        <f t="shared" si="11"/>
        <v>0.9400000000000006</v>
      </c>
      <c r="B115" s="11">
        <f t="shared" si="8"/>
        <v>-86.10976018997637</v>
      </c>
      <c r="C115" s="11">
        <f t="shared" si="9"/>
        <v>-89.24336142784888</v>
      </c>
      <c r="D115" s="11">
        <f t="shared" si="12"/>
        <v>-89.36170212765958</v>
      </c>
      <c r="E115" s="11">
        <f t="shared" si="13"/>
        <v>-89.1304347826087</v>
      </c>
      <c r="F115" s="11">
        <f t="shared" si="10"/>
        <v>-8.956940213827707</v>
      </c>
    </row>
    <row r="116" spans="1:6" ht="12.75">
      <c r="A116" s="10">
        <f t="shared" si="11"/>
        <v>0.9500000000000006</v>
      </c>
      <c r="B116" s="11">
        <f t="shared" si="8"/>
        <v>-86.30030287107344</v>
      </c>
      <c r="C116" s="11">
        <f t="shared" si="9"/>
        <v>-89.36113324971093</v>
      </c>
      <c r="D116" s="11">
        <f t="shared" si="12"/>
        <v>-89.47368421052633</v>
      </c>
      <c r="E116" s="11">
        <f t="shared" si="13"/>
        <v>-89.24731182795699</v>
      </c>
      <c r="F116" s="11">
        <f t="shared" si="10"/>
        <v>-9.371228554113628</v>
      </c>
    </row>
    <row r="117" spans="1:6" ht="12.75">
      <c r="A117" s="10">
        <f t="shared" si="11"/>
        <v>0.9600000000000006</v>
      </c>
      <c r="B117" s="11">
        <f t="shared" si="8"/>
        <v>-86.48629299907265</v>
      </c>
      <c r="C117" s="11">
        <f t="shared" si="9"/>
        <v>-89.4762636533478</v>
      </c>
      <c r="D117" s="11">
        <f t="shared" si="12"/>
        <v>-89.58333333333334</v>
      </c>
      <c r="E117" s="11">
        <f t="shared" si="13"/>
        <v>-89.36170212765958</v>
      </c>
      <c r="F117" s="11">
        <f t="shared" si="10"/>
        <v>-9.783134721483094</v>
      </c>
    </row>
    <row r="118" spans="1:6" ht="12.75">
      <c r="A118" s="10">
        <f t="shared" si="11"/>
        <v>0.9700000000000006</v>
      </c>
      <c r="B118" s="11">
        <f t="shared" si="8"/>
        <v>-86.66787310829113</v>
      </c>
      <c r="C118" s="11">
        <f t="shared" si="9"/>
        <v>-89.58884251265805</v>
      </c>
      <c r="D118" s="11">
        <f t="shared" si="12"/>
        <v>-89.69072164948454</v>
      </c>
      <c r="E118" s="11">
        <f t="shared" si="13"/>
        <v>-89.47368421052633</v>
      </c>
      <c r="F118" s="11">
        <f t="shared" si="10"/>
        <v>-10.192621380016362</v>
      </c>
    </row>
    <row r="119" spans="1:6" ht="12.75">
      <c r="A119" s="10">
        <f t="shared" si="11"/>
        <v>0.9800000000000006</v>
      </c>
      <c r="B119" s="11">
        <f t="shared" si="8"/>
        <v>-86.84518039771766</v>
      </c>
      <c r="C119" s="11">
        <f t="shared" si="9"/>
        <v>-89.69895566877759</v>
      </c>
      <c r="D119" s="11">
        <f t="shared" si="12"/>
        <v>-89.79591836734694</v>
      </c>
      <c r="E119" s="11">
        <f t="shared" si="13"/>
        <v>-89.58333333333334</v>
      </c>
      <c r="F119" s="11">
        <f t="shared" si="10"/>
        <v>-10.599655235326807</v>
      </c>
    </row>
    <row r="120" spans="1:6" ht="12.75">
      <c r="A120" s="10">
        <f t="shared" si="11"/>
        <v>0.9900000000000007</v>
      </c>
      <c r="B120" s="11">
        <f t="shared" si="8"/>
        <v>-87.01834696009824</v>
      </c>
      <c r="C120" s="11">
        <f t="shared" si="9"/>
        <v>-89.80668514950706</v>
      </c>
      <c r="D120" s="11">
        <f t="shared" si="12"/>
        <v>-89.89898989898991</v>
      </c>
      <c r="E120" s="11">
        <f t="shared" si="13"/>
        <v>-89.69072164948454</v>
      </c>
      <c r="F120" s="11">
        <f t="shared" si="10"/>
        <v>-11.004206770713438</v>
      </c>
    </row>
    <row r="121" spans="1:6" ht="12.75">
      <c r="A121" s="10">
        <f t="shared" si="11"/>
        <v>1.0000000000000007</v>
      </c>
      <c r="B121" s="11">
        <f t="shared" si="8"/>
        <v>-87.18750000000001</v>
      </c>
      <c r="C121" s="11">
        <f t="shared" si="9"/>
        <v>-89.91210937500001</v>
      </c>
      <c r="D121" s="11">
        <f t="shared" si="12"/>
        <v>-90</v>
      </c>
      <c r="E121" s="11">
        <f t="shared" si="13"/>
        <v>-89.79591836734694</v>
      </c>
      <c r="F121" s="11">
        <f t="shared" si="10"/>
        <v>-11.406250000000043</v>
      </c>
    </row>
    <row r="122" spans="1:6" ht="12.75">
      <c r="A122" s="10">
        <f t="shared" si="11"/>
        <v>1.0100000000000007</v>
      </c>
      <c r="B122" s="11">
        <f t="shared" si="8"/>
        <v>-87.35276204143828</v>
      </c>
      <c r="C122" s="11">
        <f t="shared" si="9"/>
        <v>-90.01530335066974</v>
      </c>
      <c r="D122" s="11">
        <f t="shared" si="12"/>
        <v>-90.09900990099011</v>
      </c>
      <c r="E122" s="11">
        <f t="shared" si="13"/>
        <v>-89.89898989898991</v>
      </c>
      <c r="F122" s="11">
        <f t="shared" si="10"/>
        <v>-11.805762235965034</v>
      </c>
    </row>
    <row r="123" spans="1:6" ht="12.75">
      <c r="A123" s="10">
        <f t="shared" si="11"/>
        <v>1.0200000000000007</v>
      </c>
      <c r="B123" s="11">
        <f t="shared" si="8"/>
        <v>-87.51425112561824</v>
      </c>
      <c r="C123" s="11">
        <f t="shared" si="9"/>
        <v>-90.1163388482003</v>
      </c>
      <c r="D123" s="11">
        <f t="shared" si="12"/>
        <v>-90.19607843137256</v>
      </c>
      <c r="E123" s="11">
        <f t="shared" si="13"/>
        <v>-90</v>
      </c>
      <c r="F123" s="11">
        <f t="shared" si="10"/>
        <v>-12.20272387334282</v>
      </c>
    </row>
    <row r="124" spans="1:6" ht="12.75">
      <c r="A124" s="10">
        <f t="shared" si="11"/>
        <v>1.0300000000000007</v>
      </c>
      <c r="B124" s="11">
        <f t="shared" si="8"/>
        <v>-87.67208099931055</v>
      </c>
      <c r="C124" s="11">
        <f t="shared" si="9"/>
        <v>-90.2152845754796</v>
      </c>
      <c r="D124" s="11">
        <f t="shared" si="12"/>
        <v>-90.29126213592234</v>
      </c>
      <c r="E124" s="11">
        <f t="shared" si="13"/>
        <v>-90.09900990099011</v>
      </c>
      <c r="F124" s="11">
        <f t="shared" si="10"/>
        <v>-12.59711818544659</v>
      </c>
    </row>
    <row r="125" spans="1:6" ht="12.75">
      <c r="A125" s="10">
        <f t="shared" si="11"/>
        <v>1.0400000000000007</v>
      </c>
      <c r="B125" s="11">
        <f t="shared" si="8"/>
        <v>-87.82636129435062</v>
      </c>
      <c r="C125" s="11">
        <f t="shared" si="9"/>
        <v>-90.31220633621145</v>
      </c>
      <c r="D125" s="11">
        <f t="shared" si="12"/>
        <v>-90.38461538461539</v>
      </c>
      <c r="E125" s="11">
        <f t="shared" si="13"/>
        <v>-90.19607843137256</v>
      </c>
      <c r="F125" s="11">
        <f t="shared" si="10"/>
        <v>-12.988931133528794</v>
      </c>
    </row>
    <row r="126" spans="1:6" ht="12.75">
      <c r="A126" s="10">
        <f t="shared" si="11"/>
        <v>1.0500000000000007</v>
      </c>
      <c r="B126" s="11">
        <f t="shared" si="8"/>
        <v>-87.9771976987231</v>
      </c>
      <c r="C126" s="11">
        <f t="shared" si="9"/>
        <v>-90.40716717990705</v>
      </c>
      <c r="D126" s="11">
        <f t="shared" si="12"/>
        <v>-90.47619047619048</v>
      </c>
      <c r="E126" s="11">
        <f t="shared" si="13"/>
        <v>-90.29126213592234</v>
      </c>
      <c r="F126" s="11">
        <f t="shared" si="10"/>
        <v>-13.378151188055597</v>
      </c>
    </row>
    <row r="127" spans="1:6" ht="12.75">
      <c r="A127" s="10">
        <f t="shared" si="11"/>
        <v>1.0600000000000007</v>
      </c>
      <c r="B127" s="11">
        <f t="shared" si="8"/>
        <v>-88.12469211966747</v>
      </c>
      <c r="C127" s="11">
        <f t="shared" si="9"/>
        <v>-90.50022754290418</v>
      </c>
      <c r="D127" s="11">
        <f t="shared" si="12"/>
        <v>-90.56603773584906</v>
      </c>
      <c r="E127" s="11">
        <f t="shared" si="13"/>
        <v>-90.38461538461539</v>
      </c>
      <c r="F127" s="11">
        <f t="shared" si="10"/>
        <v>-13.764769161127589</v>
      </c>
    </row>
    <row r="128" spans="1:6" ht="12.75">
      <c r="A128" s="10">
        <f t="shared" si="11"/>
        <v>1.0700000000000007</v>
      </c>
      <c r="B128" s="11">
        <f t="shared" si="8"/>
        <v>-88.26894283921506</v>
      </c>
      <c r="C128" s="11">
        <f t="shared" si="9"/>
        <v>-90.59144538101468</v>
      </c>
      <c r="D128" s="11">
        <f t="shared" si="12"/>
        <v>-90.65420560747664</v>
      </c>
      <c r="E128" s="11">
        <f t="shared" si="13"/>
        <v>-90.47619047619048</v>
      </c>
      <c r="F128" s="11">
        <f t="shared" si="10"/>
        <v>-14.148778049331213</v>
      </c>
    </row>
    <row r="129" spans="1:6" ht="12.75">
      <c r="A129" s="10">
        <f t="shared" si="11"/>
        <v>1.0800000000000007</v>
      </c>
      <c r="B129" s="11">
        <f t="shared" si="8"/>
        <v>-88.41004466254583</v>
      </c>
      <c r="C129" s="11">
        <f t="shared" si="9"/>
        <v>-90.6808762943568</v>
      </c>
      <c r="D129" s="11">
        <f t="shared" si="12"/>
        <v>-90.74074074074075</v>
      </c>
      <c r="E129" s="11">
        <f t="shared" si="13"/>
        <v>-90.56603773584906</v>
      </c>
      <c r="F129" s="11">
        <f t="shared" si="10"/>
        <v>-14.530172886353895</v>
      </c>
    </row>
    <row r="130" spans="1:6" ht="12.75">
      <c r="A130" s="10">
        <f t="shared" si="11"/>
        <v>1.0900000000000007</v>
      </c>
      <c r="B130" s="11">
        <f t="shared" si="8"/>
        <v>-88.54808905953075</v>
      </c>
      <c r="C130" s="11">
        <f t="shared" si="9"/>
        <v>-90.76857364488876</v>
      </c>
      <c r="D130" s="11">
        <f t="shared" si="12"/>
        <v>-90.8256880733945</v>
      </c>
      <c r="E130" s="11">
        <f t="shared" si="13"/>
        <v>-90.65420560747664</v>
      </c>
      <c r="F130" s="11">
        <f t="shared" si="10"/>
        <v>-14.908950604740383</v>
      </c>
    </row>
    <row r="131" spans="1:6" ht="12.75">
      <c r="A131" s="10">
        <f t="shared" si="11"/>
        <v>1.1000000000000008</v>
      </c>
      <c r="B131" s="11">
        <f t="shared" si="8"/>
        <v>-88.68316429980553</v>
      </c>
      <c r="C131" s="11">
        <f t="shared" si="9"/>
        <v>-90.85458866712175</v>
      </c>
      <c r="D131" s="11">
        <f t="shared" si="12"/>
        <v>-90.90909090909092</v>
      </c>
      <c r="E131" s="11">
        <f t="shared" si="13"/>
        <v>-90.74074074074075</v>
      </c>
      <c r="F131" s="11">
        <f t="shared" si="10"/>
        <v>-15.285109906209797</v>
      </c>
    </row>
    <row r="132" spans="1:6" ht="12.75">
      <c r="A132" s="10">
        <f t="shared" si="11"/>
        <v>1.1100000000000008</v>
      </c>
      <c r="B132" s="11">
        <f t="shared" si="8"/>
        <v>-88.81535558170226</v>
      </c>
      <c r="C132" s="11">
        <f t="shared" si="9"/>
        <v>-90.93897057245727</v>
      </c>
      <c r="D132" s="11">
        <f t="shared" si="12"/>
        <v>-90.990990990991</v>
      </c>
      <c r="E132" s="11">
        <f t="shared" si="13"/>
        <v>-90.8256880733945</v>
      </c>
      <c r="F132" s="11">
        <f t="shared" si="10"/>
        <v>-15.658651139991349</v>
      </c>
    </row>
    <row r="133" spans="1:6" ht="12.75">
      <c r="A133" s="10">
        <f t="shared" si="11"/>
        <v>1.1200000000000008</v>
      </c>
      <c r="B133" s="11">
        <f t="shared" si="8"/>
        <v>-88.94474515534773</v>
      </c>
      <c r="C133" s="11">
        <f t="shared" si="9"/>
        <v>-91.02176664756092</v>
      </c>
      <c r="D133" s="11">
        <f t="shared" si="12"/>
        <v>-91.07142857142858</v>
      </c>
      <c r="E133" s="11">
        <f t="shared" si="13"/>
        <v>-90.90909090909092</v>
      </c>
      <c r="F133" s="11">
        <f t="shared" si="10"/>
        <v>-16.029576188672962</v>
      </c>
    </row>
    <row r="134" spans="1:6" ht="12.75">
      <c r="A134" s="10">
        <f t="shared" si="11"/>
        <v>1.1300000000000008</v>
      </c>
      <c r="B134" s="11">
        <f t="shared" si="8"/>
        <v>-89.07141244021963</v>
      </c>
      <c r="C134" s="11">
        <f t="shared" si="9"/>
        <v>-91.10302234715621</v>
      </c>
      <c r="D134" s="11">
        <f t="shared" si="12"/>
        <v>-91.15044247787611</v>
      </c>
      <c r="E134" s="11">
        <f t="shared" si="13"/>
        <v>-90.990990990991</v>
      </c>
      <c r="F134" s="11">
        <f t="shared" si="10"/>
        <v>-16.39788836109028</v>
      </c>
    </row>
    <row r="135" spans="1:6" ht="12.75">
      <c r="A135" s="10">
        <f t="shared" si="11"/>
        <v>1.1400000000000008</v>
      </c>
      <c r="B135" s="11">
        <f t="shared" si="8"/>
        <v>-89.19543413743692</v>
      </c>
      <c r="C135" s="11">
        <f t="shared" si="9"/>
        <v>-91.18278138159437</v>
      </c>
      <c r="D135" s="11">
        <f t="shared" si="12"/>
        <v>-91.2280701754386</v>
      </c>
      <c r="E135" s="11">
        <f t="shared" si="13"/>
        <v>-91.07142857142858</v>
      </c>
      <c r="F135" s="11">
        <f t="shared" si="10"/>
        <v>-16.76359229181496</v>
      </c>
    </row>
    <row r="136" spans="1:6" ht="12.75">
      <c r="A136" s="10">
        <f t="shared" si="11"/>
        <v>1.1500000000000008</v>
      </c>
      <c r="B136" s="11">
        <f t="shared" si="8"/>
        <v>-89.31688433704451</v>
      </c>
      <c r="C136" s="11">
        <f t="shared" si="9"/>
        <v>-91.26108579953156</v>
      </c>
      <c r="D136" s="11">
        <f t="shared" si="12"/>
        <v>-91.30434782608697</v>
      </c>
      <c r="E136" s="11">
        <f t="shared" si="13"/>
        <v>-91.15044247787611</v>
      </c>
      <c r="F136" s="11">
        <f t="shared" si="10"/>
        <v>-17.12669384682954</v>
      </c>
    </row>
    <row r="137" spans="1:6" ht="12.75">
      <c r="A137" s="10">
        <f t="shared" si="11"/>
        <v>1.1600000000000008</v>
      </c>
      <c r="B137" s="11">
        <f t="shared" si="8"/>
        <v>-89.4358346205394</v>
      </c>
      <c r="C137" s="11">
        <f t="shared" si="9"/>
        <v>-91.33797606602154</v>
      </c>
      <c r="D137" s="11">
        <f t="shared" si="12"/>
        <v>-91.37931034482759</v>
      </c>
      <c r="E137" s="11">
        <f t="shared" si="13"/>
        <v>-91.2280701754386</v>
      </c>
      <c r="F137" s="11">
        <f t="shared" si="10"/>
        <v>-17.48720003500408</v>
      </c>
    </row>
    <row r="138" spans="1:6" ht="12.75">
      <c r="A138" s="10">
        <f t="shared" si="11"/>
        <v>1.1700000000000008</v>
      </c>
      <c r="B138" s="11">
        <f t="shared" si="8"/>
        <v>-89.5523541588712</v>
      </c>
      <c r="C138" s="11">
        <f t="shared" si="9"/>
        <v>-91.41349113631064</v>
      </c>
      <c r="D138" s="11">
        <f t="shared" si="12"/>
        <v>-91.45299145299145</v>
      </c>
      <c r="E138" s="11">
        <f t="shared" si="13"/>
        <v>-91.30434782608697</v>
      </c>
      <c r="F138" s="11">
        <f t="shared" si="10"/>
        <v>-17.84511892501382</v>
      </c>
    </row>
    <row r="139" spans="1:6" ht="12.75">
      <c r="A139" s="10">
        <f t="shared" si="11"/>
        <v>1.1800000000000008</v>
      </c>
      <c r="B139" s="11">
        <f t="shared" si="8"/>
        <v>-89.66650980613821</v>
      </c>
      <c r="C139" s="11">
        <f t="shared" si="9"/>
        <v>-91.48766852560189</v>
      </c>
      <c r="D139" s="11">
        <f t="shared" si="12"/>
        <v>-91.52542372881356</v>
      </c>
      <c r="E139" s="11">
        <f t="shared" si="13"/>
        <v>-91.37931034482759</v>
      </c>
      <c r="F139" s="11">
        <f t="shared" si="10"/>
        <v>-18.200459567361392</v>
      </c>
    </row>
    <row r="140" spans="1:6" ht="12.75">
      <c r="A140" s="10">
        <f t="shared" si="11"/>
        <v>1.1900000000000008</v>
      </c>
      <c r="B140" s="11">
        <f t="shared" si="8"/>
        <v>-89.77836618918796</v>
      </c>
      <c r="C140" s="11">
        <f t="shared" si="9"/>
        <v>-91.56054437503727</v>
      </c>
      <c r="D140" s="11">
        <f t="shared" si="12"/>
        <v>-91.59663865546219</v>
      </c>
      <c r="E140" s="11">
        <f t="shared" si="13"/>
        <v>-91.45299145299145</v>
      </c>
      <c r="F140" s="11">
        <f t="shared" si="10"/>
        <v>-18.55323192118817</v>
      </c>
    </row>
    <row r="141" spans="1:6" ht="12.75">
      <c r="A141" s="10">
        <f t="shared" si="11"/>
        <v>1.2000000000000008</v>
      </c>
      <c r="B141" s="11">
        <f t="shared" si="8"/>
        <v>-89.88798579332014</v>
      </c>
      <c r="C141" s="11">
        <f t="shared" si="9"/>
        <v>-91.63215351412985</v>
      </c>
      <c r="D141" s="11">
        <f t="shared" si="12"/>
        <v>-91.66666666666667</v>
      </c>
      <c r="E141" s="11">
        <f t="shared" si="13"/>
        <v>-91.52542372881356</v>
      </c>
      <c r="F141" s="11">
        <f t="shared" si="10"/>
        <v>-18.903446785580158</v>
      </c>
    </row>
    <row r="142" spans="1:6" ht="12.75">
      <c r="A142" s="10">
        <f t="shared" si="11"/>
        <v>1.2100000000000009</v>
      </c>
      <c r="B142" s="11">
        <f t="shared" si="8"/>
        <v>-89.99542904427966</v>
      </c>
      <c r="C142" s="11">
        <f t="shared" si="9"/>
        <v>-91.70252951986194</v>
      </c>
      <c r="D142" s="11">
        <f t="shared" si="12"/>
        <v>-91.73553719008265</v>
      </c>
      <c r="E142" s="11">
        <f t="shared" si="13"/>
        <v>-91.59663865546219</v>
      </c>
      <c r="F142" s="11">
        <f t="shared" si="10"/>
        <v>-19.25111573509244</v>
      </c>
    </row>
    <row r="143" spans="1:6" ht="12.75">
      <c r="A143" s="10">
        <f t="shared" si="11"/>
        <v>1.2200000000000009</v>
      </c>
      <c r="B143" s="11">
        <f t="shared" si="8"/>
        <v>-90.10075438671726</v>
      </c>
      <c r="C143" s="11">
        <f t="shared" si="9"/>
        <v>-91.77170477265086</v>
      </c>
      <c r="D143" s="11">
        <f t="shared" si="12"/>
        <v>-91.8032786885246</v>
      </c>
      <c r="E143" s="11">
        <f t="shared" si="13"/>
        <v>-91.66666666666667</v>
      </c>
      <c r="F143" s="11">
        <f t="shared" si="10"/>
        <v>-19.596251059234135</v>
      </c>
    </row>
    <row r="144" spans="1:6" ht="12.75">
      <c r="A144" s="10">
        <f t="shared" si="11"/>
        <v>1.2300000000000009</v>
      </c>
      <c r="B144" s="11">
        <f t="shared" si="8"/>
        <v>-90.20401835928615</v>
      </c>
      <c r="C144" s="11">
        <f t="shared" si="9"/>
        <v>-91.8397105093706</v>
      </c>
      <c r="D144" s="11">
        <f t="shared" si="12"/>
        <v>-91.869918699187</v>
      </c>
      <c r="E144" s="11">
        <f t="shared" si="13"/>
        <v>-91.73553719008265</v>
      </c>
      <c r="F144" s="11">
        <f t="shared" si="10"/>
        <v>-19.93886570567176</v>
      </c>
    </row>
    <row r="145" spans="1:6" ht="12.75">
      <c r="A145" s="10">
        <f t="shared" si="11"/>
        <v>1.2400000000000009</v>
      </c>
      <c r="B145" s="11">
        <f t="shared" si="8"/>
        <v>-90.30527566653427</v>
      </c>
      <c r="C145" s="11">
        <f t="shared" si="9"/>
        <v>-91.90657687360499</v>
      </c>
      <c r="D145" s="11">
        <f t="shared" si="12"/>
        <v>-91.93548387096774</v>
      </c>
      <c r="E145" s="11">
        <f t="shared" si="13"/>
        <v>-91.8032786885246</v>
      </c>
      <c r="F145" s="11">
        <f t="shared" si="10"/>
        <v>-20.27897322692469</v>
      </c>
    </row>
    <row r="146" spans="1:6" ht="12.75">
      <c r="A146" s="10">
        <f t="shared" si="11"/>
        <v>1.2500000000000009</v>
      </c>
      <c r="B146" s="11">
        <f t="shared" si="8"/>
        <v>-90.40457924774341</v>
      </c>
      <c r="C146" s="11">
        <f t="shared" si="9"/>
        <v>-91.97233296329641</v>
      </c>
      <c r="D146" s="11">
        <f t="shared" si="12"/>
        <v>-92</v>
      </c>
      <c r="E146" s="11">
        <f t="shared" si="13"/>
        <v>-91.869918699187</v>
      </c>
      <c r="F146" s="11">
        <f t="shared" si="10"/>
        <v>-20.61658773034074</v>
      </c>
    </row>
    <row r="147" spans="1:6" ht="12.75">
      <c r="A147" s="10">
        <f t="shared" si="11"/>
        <v>1.260000000000001</v>
      </c>
      <c r="B147" s="11">
        <f t="shared" si="8"/>
        <v>-90.50198034285873</v>
      </c>
      <c r="C147" s="11">
        <f t="shared" si="9"/>
        <v>-92.03700687594352</v>
      </c>
      <c r="D147" s="11">
        <f t="shared" si="12"/>
        <v>-92.06349206349206</v>
      </c>
      <c r="E147" s="11">
        <f t="shared" si="13"/>
        <v>-91.93548387096774</v>
      </c>
      <c r="F147" s="11">
        <f t="shared" si="10"/>
        <v>-20.95172383115299</v>
      </c>
    </row>
    <row r="148" spans="1:6" ht="12.75">
      <c r="A148" s="10">
        <f t="shared" si="11"/>
        <v>1.270000000000001</v>
      </c>
      <c r="B148" s="11">
        <f t="shared" si="8"/>
        <v>-90.59752855564491</v>
      </c>
      <c r="C148" s="11">
        <f t="shared" si="9"/>
        <v>-92.10062575149122</v>
      </c>
      <c r="D148" s="11">
        <f t="shared" si="12"/>
        <v>-92.1259842519685</v>
      </c>
      <c r="E148" s="11">
        <f t="shared" si="13"/>
        <v>-92</v>
      </c>
      <c r="F148" s="11">
        <f t="shared" si="10"/>
        <v>-21.284396608431422</v>
      </c>
    </row>
    <row r="149" spans="1:6" ht="12.75">
      <c r="A149" s="10">
        <f t="shared" si="11"/>
        <v>1.280000000000001</v>
      </c>
      <c r="B149" s="11">
        <f aca="true" t="shared" si="14" ref="B149:B175">NPV($A149,B$5:B$9)-100</f>
        <v>-90.69127191419781</v>
      </c>
      <c r="C149" s="11">
        <f aca="true" t="shared" si="15" ref="C149:C175">NPV($A149,C$5:C$14)-100</f>
        <v>-92.16321581304686</v>
      </c>
      <c r="D149" s="11">
        <f t="shared" si="12"/>
        <v>-92.1875</v>
      </c>
      <c r="E149" s="11">
        <f t="shared" si="13"/>
        <v>-92.06349206349206</v>
      </c>
      <c r="F149" s="11">
        <f aca="true" t="shared" si="16" ref="F149:F175">NPV($A149,F$5:F$11)-100</f>
        <v>-21.614621563755023</v>
      </c>
    </row>
    <row r="150" spans="1:6" ht="12.75">
      <c r="A150" s="10">
        <f>A149+0.01</f>
        <v>1.290000000000001</v>
      </c>
      <c r="B150" s="11">
        <f t="shared" si="14"/>
        <v>-90.7832569289345</v>
      </c>
      <c r="C150" s="11">
        <f t="shared" si="15"/>
        <v>-92.2248024055483</v>
      </c>
      <c r="D150" s="11">
        <f aca="true" t="shared" si="17" ref="D150:D175">10/A150-100</f>
        <v>-92.24806201550388</v>
      </c>
      <c r="E150" s="11">
        <f t="shared" si="13"/>
        <v>-92.1259842519685</v>
      </c>
      <c r="F150" s="11">
        <f t="shared" si="16"/>
        <v>-21.94241458244059</v>
      </c>
    </row>
    <row r="151" spans="1:6" ht="12.75">
      <c r="A151" s="10">
        <f>A150+0.01</f>
        <v>1.300000000000001</v>
      </c>
      <c r="B151" s="11">
        <f t="shared" si="14"/>
        <v>-90.87352864817802</v>
      </c>
      <c r="C151" s="11">
        <f t="shared" si="15"/>
        <v>-92.28541003250103</v>
      </c>
      <c r="D151" s="11">
        <f t="shared" si="17"/>
        <v>-92.3076923076923</v>
      </c>
      <c r="E151" s="11">
        <f t="shared" si="13"/>
        <v>-92.1875</v>
      </c>
      <c r="F151" s="13">
        <f t="shared" si="16"/>
        <v>-22.267791897174476</v>
      </c>
    </row>
    <row r="152" spans="1:6" ht="12.75">
      <c r="A152" s="10">
        <f>A151+0.01</f>
        <v>1.310000000000001</v>
      </c>
      <c r="B152" s="11">
        <f t="shared" si="14"/>
        <v>-90.96213071144699</v>
      </c>
      <c r="C152" s="11">
        <f t="shared" si="15"/>
        <v>-92.34506239089447</v>
      </c>
      <c r="D152" s="11">
        <f t="shared" si="17"/>
        <v>-92.36641221374046</v>
      </c>
      <c r="E152" s="11">
        <f t="shared" si="13"/>
        <v>-92.24806201550388</v>
      </c>
      <c r="F152" s="11">
        <f t="shared" si="16"/>
        <v>-22.590770053903583</v>
      </c>
    </row>
    <row r="153" spans="1:6" ht="12.75">
      <c r="A153" s="10">
        <f aca="true" t="shared" si="18" ref="A153:A175">A152+0.005</f>
        <v>1.3150000000000008</v>
      </c>
      <c r="B153" s="11">
        <f t="shared" si="14"/>
        <v>-91.00581888683931</v>
      </c>
      <c r="C153" s="11">
        <f t="shared" si="15"/>
        <v>-92.3745375373624</v>
      </c>
      <c r="D153" s="11">
        <f t="shared" si="17"/>
        <v>-92.39543726235742</v>
      </c>
      <c r="E153" s="11">
        <f t="shared" si="13"/>
        <v>-92.27799227799228</v>
      </c>
      <c r="F153" s="11">
        <f t="shared" si="16"/>
        <v>-22.751364696369038</v>
      </c>
    </row>
    <row r="154" spans="1:6" ht="12.75">
      <c r="A154" s="10">
        <f t="shared" si="18"/>
        <v>1.3200000000000007</v>
      </c>
      <c r="B154" s="11">
        <f t="shared" si="14"/>
        <v>-91.04910540055558</v>
      </c>
      <c r="C154" s="11">
        <f t="shared" si="15"/>
        <v>-92.40378240440008</v>
      </c>
      <c r="D154" s="11">
        <f t="shared" si="17"/>
        <v>-92.42424242424242</v>
      </c>
      <c r="E154" s="11">
        <f aca="true" t="shared" si="19" ref="E154:E175">10/(A154-0.02)-100</f>
        <v>-92.3076923076923</v>
      </c>
      <c r="F154" s="11">
        <f t="shared" si="16"/>
        <v>-22.911365879850067</v>
      </c>
    </row>
    <row r="155" spans="1:6" ht="12.75">
      <c r="A155" s="10">
        <f t="shared" si="18"/>
        <v>1.3250000000000006</v>
      </c>
      <c r="B155" s="11">
        <f t="shared" si="14"/>
        <v>-91.09199533372163</v>
      </c>
      <c r="C155" s="11">
        <f t="shared" si="15"/>
        <v>-92.43279974181583</v>
      </c>
      <c r="D155" s="11">
        <f t="shared" si="17"/>
        <v>-92.45283018867924</v>
      </c>
      <c r="E155" s="11">
        <f t="shared" si="19"/>
        <v>-92.33716475095785</v>
      </c>
      <c r="F155" s="11">
        <f t="shared" si="16"/>
        <v>-23.07077574677912</v>
      </c>
    </row>
    <row r="156" spans="1:6" ht="12.75">
      <c r="A156" s="10">
        <f t="shared" si="18"/>
        <v>1.3300000000000005</v>
      </c>
      <c r="B156" s="11">
        <f t="shared" si="14"/>
        <v>-91.13449368862308</v>
      </c>
      <c r="C156" s="11">
        <f t="shared" si="15"/>
        <v>-92.46159225494831</v>
      </c>
      <c r="D156" s="11">
        <f t="shared" si="17"/>
        <v>-92.4812030075188</v>
      </c>
      <c r="E156" s="11">
        <f t="shared" si="19"/>
        <v>-92.36641221374046</v>
      </c>
      <c r="F156" s="11">
        <f t="shared" si="16"/>
        <v>-23.2295964535235</v>
      </c>
    </row>
    <row r="157" spans="1:6" ht="12.75">
      <c r="A157" s="10">
        <f t="shared" si="18"/>
        <v>1.3350000000000004</v>
      </c>
      <c r="B157" s="11">
        <f t="shared" si="14"/>
        <v>-91.17660539012927</v>
      </c>
      <c r="C157" s="11">
        <f t="shared" si="15"/>
        <v>-92.490162605571</v>
      </c>
      <c r="D157" s="11">
        <f t="shared" si="17"/>
        <v>-92.50936329588015</v>
      </c>
      <c r="E157" s="11">
        <f t="shared" si="19"/>
        <v>-92.39543726235742</v>
      </c>
      <c r="F157" s="11">
        <f t="shared" si="16"/>
        <v>-23.387830169549062</v>
      </c>
    </row>
    <row r="158" spans="1:6" ht="12.75">
      <c r="A158" s="10">
        <f t="shared" si="18"/>
        <v>1.3400000000000003</v>
      </c>
      <c r="B158" s="11">
        <f t="shared" si="14"/>
        <v>-91.21833528708797</v>
      </c>
      <c r="C158" s="11">
        <f t="shared" si="15"/>
        <v>-92.51851341277448</v>
      </c>
      <c r="D158" s="11">
        <f t="shared" si="17"/>
        <v>-92.53731343283582</v>
      </c>
      <c r="E158" s="11">
        <f t="shared" si="19"/>
        <v>-92.42424242424242</v>
      </c>
      <c r="F158" s="11">
        <f t="shared" si="16"/>
        <v>-23.545479076610818</v>
      </c>
    </row>
    <row r="159" spans="1:6" ht="12.75">
      <c r="A159" s="10">
        <f t="shared" si="18"/>
        <v>1.3450000000000002</v>
      </c>
      <c r="B159" s="11">
        <f t="shared" si="14"/>
        <v>-91.25968815369174</v>
      </c>
      <c r="C159" s="11">
        <f t="shared" si="15"/>
        <v>-92.54664725382773</v>
      </c>
      <c r="D159" s="11">
        <f t="shared" si="17"/>
        <v>-92.56505576208178</v>
      </c>
      <c r="E159" s="11">
        <f t="shared" si="19"/>
        <v>-92.45283018867924</v>
      </c>
      <c r="F159" s="11">
        <f t="shared" si="16"/>
        <v>-23.70254536796945</v>
      </c>
    </row>
    <row r="160" spans="1:6" ht="12.75">
      <c r="A160" s="10">
        <f t="shared" si="18"/>
        <v>1.35</v>
      </c>
      <c r="B160" s="11">
        <f t="shared" si="14"/>
        <v>-91.30066869081654</v>
      </c>
      <c r="C160" s="11">
        <f t="shared" si="15"/>
        <v>-92.57456666501841</v>
      </c>
      <c r="D160" s="11">
        <f t="shared" si="17"/>
        <v>-92.5925925925926</v>
      </c>
      <c r="E160" s="11">
        <f t="shared" si="19"/>
        <v>-92.4812030075188</v>
      </c>
      <c r="F160" s="11">
        <f t="shared" si="16"/>
        <v>-23.859031247632885</v>
      </c>
    </row>
    <row r="161" spans="1:6" ht="12.75">
      <c r="A161" s="10">
        <f t="shared" si="18"/>
        <v>1.355</v>
      </c>
      <c r="B161" s="11">
        <f t="shared" si="14"/>
        <v>-91.34128152733304</v>
      </c>
      <c r="C161" s="11">
        <f t="shared" si="15"/>
        <v>-92.6022741424731</v>
      </c>
      <c r="D161" s="11">
        <f t="shared" si="17"/>
        <v>-92.619926199262</v>
      </c>
      <c r="E161" s="11">
        <f t="shared" si="19"/>
        <v>-92.50936329588015</v>
      </c>
      <c r="F161" s="11">
        <f t="shared" si="16"/>
        <v>-24.014938929622417</v>
      </c>
    </row>
    <row r="162" spans="1:6" ht="12.75">
      <c r="A162" s="10">
        <f t="shared" si="18"/>
        <v>1.3599999999999999</v>
      </c>
      <c r="B162" s="11">
        <f t="shared" si="14"/>
        <v>-91.3815312213916</v>
      </c>
      <c r="C162" s="11">
        <f t="shared" si="15"/>
        <v>-92.6297721429579</v>
      </c>
      <c r="D162" s="11">
        <f t="shared" si="17"/>
        <v>-92.6470588235294</v>
      </c>
      <c r="E162" s="11">
        <f t="shared" si="19"/>
        <v>-92.53731343283582</v>
      </c>
      <c r="F162" s="11">
        <f t="shared" si="16"/>
        <v>-24.170270637262348</v>
      </c>
    </row>
    <row r="163" spans="1:6" ht="12.75">
      <c r="A163" s="10">
        <f t="shared" si="18"/>
        <v>1.3649999999999998</v>
      </c>
      <c r="B163" s="11">
        <f t="shared" si="14"/>
        <v>-91.4214222616811</v>
      </c>
      <c r="C163" s="11">
        <f t="shared" si="15"/>
        <v>-92.65706308465991</v>
      </c>
      <c r="D163" s="11">
        <f t="shared" si="17"/>
        <v>-92.67399267399267</v>
      </c>
      <c r="E163" s="11">
        <f t="shared" si="19"/>
        <v>-92.56505576208178</v>
      </c>
      <c r="F163" s="11">
        <f t="shared" si="16"/>
        <v>-24.32502860249275</v>
      </c>
    </row>
    <row r="164" spans="1:6" ht="12.75">
      <c r="A164" s="10">
        <f t="shared" si="18"/>
        <v>1.3699999999999997</v>
      </c>
      <c r="B164" s="11">
        <f t="shared" si="14"/>
        <v>-91.4609590686626</v>
      </c>
      <c r="C164" s="11">
        <f t="shared" si="15"/>
        <v>-92.68414934795025</v>
      </c>
      <c r="D164" s="11">
        <f t="shared" si="17"/>
        <v>-92.7007299270073</v>
      </c>
      <c r="E164" s="11">
        <f t="shared" si="19"/>
        <v>-92.5925925925926</v>
      </c>
      <c r="F164" s="11">
        <f t="shared" si="16"/>
        <v>-24.47921506520437</v>
      </c>
    </row>
    <row r="165" spans="1:6" ht="12.75">
      <c r="A165" s="10">
        <f t="shared" si="18"/>
        <v>1.3749999999999996</v>
      </c>
      <c r="B165" s="11">
        <f t="shared" si="14"/>
        <v>-91.50014599577803</v>
      </c>
      <c r="C165" s="11">
        <f t="shared" si="15"/>
        <v>-92.71103327612896</v>
      </c>
      <c r="D165" s="11">
        <f t="shared" si="17"/>
        <v>-92.72727272727272</v>
      </c>
      <c r="E165" s="11">
        <f t="shared" si="19"/>
        <v>-92.619926199262</v>
      </c>
      <c r="F165" s="11">
        <f t="shared" si="16"/>
        <v>-24.632832272595195</v>
      </c>
    </row>
    <row r="166" spans="1:6" ht="12.75">
      <c r="A166" s="10">
        <f t="shared" si="18"/>
        <v>1.3799999999999994</v>
      </c>
      <c r="B166" s="11">
        <f t="shared" si="14"/>
        <v>-91.53898733063475</v>
      </c>
      <c r="C166" s="11">
        <f t="shared" si="15"/>
        <v>-92.73771717615239</v>
      </c>
      <c r="D166" s="11">
        <f t="shared" si="17"/>
        <v>-92.7536231884058</v>
      </c>
      <c r="E166" s="11">
        <f t="shared" si="19"/>
        <v>-92.6470588235294</v>
      </c>
      <c r="F166" s="11">
        <f t="shared" si="16"/>
        <v>-24.78588247854792</v>
      </c>
    </row>
    <row r="167" spans="1:6" ht="12.75">
      <c r="A167" s="10">
        <f t="shared" si="18"/>
        <v>1.3849999999999993</v>
      </c>
      <c r="B167" s="11">
        <f t="shared" si="14"/>
        <v>-91.57748729616641</v>
      </c>
      <c r="C167" s="11">
        <f t="shared" si="15"/>
        <v>-92.76420331934344</v>
      </c>
      <c r="D167" s="11">
        <f t="shared" si="17"/>
        <v>-92.7797833935018</v>
      </c>
      <c r="E167" s="11">
        <f t="shared" si="19"/>
        <v>-92.67399267399267</v>
      </c>
      <c r="F167" s="11">
        <f t="shared" si="16"/>
        <v>-24.93836794302777</v>
      </c>
    </row>
    <row r="168" spans="1:6" ht="12.75">
      <c r="A168" s="10">
        <f t="shared" si="18"/>
        <v>1.3899999999999992</v>
      </c>
      <c r="B168" s="11">
        <f t="shared" si="14"/>
        <v>-91.61565005177052</v>
      </c>
      <c r="C168" s="11">
        <f t="shared" si="15"/>
        <v>-92.79049394208532</v>
      </c>
      <c r="D168" s="11">
        <f t="shared" si="17"/>
        <v>-92.80575539568345</v>
      </c>
      <c r="E168" s="11">
        <f t="shared" si="19"/>
        <v>-92.7007299270073</v>
      </c>
      <c r="F168" s="11">
        <f t="shared" si="16"/>
        <v>-25.090290931500093</v>
      </c>
    </row>
    <row r="169" spans="1:6" ht="12.75">
      <c r="A169" s="10">
        <f t="shared" si="18"/>
        <v>1.3949999999999991</v>
      </c>
      <c r="B169" s="11">
        <f t="shared" si="14"/>
        <v>-91.65347969442354</v>
      </c>
      <c r="C169" s="11">
        <f t="shared" si="15"/>
        <v>-92.81659124649904</v>
      </c>
      <c r="D169" s="11">
        <f t="shared" si="17"/>
        <v>-92.831541218638</v>
      </c>
      <c r="E169" s="11">
        <f t="shared" si="19"/>
        <v>-92.72727272727272</v>
      </c>
      <c r="F169" s="11">
        <f t="shared" si="16"/>
        <v>-25.241653714366933</v>
      </c>
    </row>
    <row r="170" spans="1:6" ht="12.75">
      <c r="A170" s="10">
        <f t="shared" si="18"/>
        <v>1.399999999999999</v>
      </c>
      <c r="B170" s="11">
        <f t="shared" si="14"/>
        <v>-91.69098025977365</v>
      </c>
      <c r="C170" s="11">
        <f t="shared" si="15"/>
        <v>-92.84249740110513</v>
      </c>
      <c r="D170" s="11">
        <f t="shared" si="17"/>
        <v>-92.85714285714285</v>
      </c>
      <c r="E170" s="11">
        <f t="shared" si="19"/>
        <v>-92.7536231884058</v>
      </c>
      <c r="F170" s="11">
        <f t="shared" si="16"/>
        <v>-25.39245856642229</v>
      </c>
    </row>
    <row r="171" spans="1:6" ht="12.75">
      <c r="A171" s="10">
        <f t="shared" si="18"/>
        <v>1.404999999999999</v>
      </c>
      <c r="B171" s="11">
        <f t="shared" si="14"/>
        <v>-91.728155723212</v>
      </c>
      <c r="C171" s="11">
        <f t="shared" si="15"/>
        <v>-92.8682145414702</v>
      </c>
      <c r="D171" s="11">
        <f t="shared" si="17"/>
        <v>-92.88256227758006</v>
      </c>
      <c r="E171" s="11">
        <f t="shared" si="19"/>
        <v>-92.7797833935018</v>
      </c>
      <c r="F171" s="11">
        <f t="shared" si="16"/>
        <v>-25.54270776632535</v>
      </c>
    </row>
    <row r="172" spans="1:6" ht="12.75">
      <c r="A172" s="10">
        <f t="shared" si="18"/>
        <v>1.4099999999999988</v>
      </c>
      <c r="B172" s="11">
        <f t="shared" si="14"/>
        <v>-91.76501000092259</v>
      </c>
      <c r="C172" s="11">
        <f t="shared" si="15"/>
        <v>-92.89374477083841</v>
      </c>
      <c r="D172" s="11">
        <f t="shared" si="17"/>
        <v>-92.9078014184397</v>
      </c>
      <c r="E172" s="11">
        <f t="shared" si="19"/>
        <v>-92.80575539568345</v>
      </c>
      <c r="F172" s="11">
        <f t="shared" si="16"/>
        <v>-25.692403596091083</v>
      </c>
    </row>
    <row r="173" spans="1:6" ht="12.75">
      <c r="A173" s="10">
        <f t="shared" si="18"/>
        <v>1.4149999999999987</v>
      </c>
      <c r="B173" s="11">
        <f t="shared" si="14"/>
        <v>-91.80154695091159</v>
      </c>
      <c r="C173" s="11">
        <f t="shared" si="15"/>
        <v>-92.91909016074864</v>
      </c>
      <c r="D173" s="11">
        <f t="shared" si="17"/>
        <v>-92.93286219081271</v>
      </c>
      <c r="E173" s="11">
        <f t="shared" si="19"/>
        <v>-92.83154121863798</v>
      </c>
      <c r="F173" s="11">
        <f t="shared" si="16"/>
        <v>-25.841548340597896</v>
      </c>
    </row>
    <row r="174" spans="1:6" ht="12.75">
      <c r="A174" s="10">
        <f t="shared" si="18"/>
        <v>1.4199999999999986</v>
      </c>
      <c r="B174" s="11">
        <f t="shared" si="14"/>
        <v>-91.83777037401632</v>
      </c>
      <c r="C174" s="11">
        <f t="shared" si="15"/>
        <v>-92.94425275163732</v>
      </c>
      <c r="D174" s="11">
        <f t="shared" si="17"/>
        <v>-92.95774647887323</v>
      </c>
      <c r="E174" s="11">
        <f t="shared" si="19"/>
        <v>-92.85714285714285</v>
      </c>
      <c r="F174" s="11">
        <f t="shared" si="16"/>
        <v>-25.990144287111676</v>
      </c>
    </row>
    <row r="175" spans="1:6" ht="12.75">
      <c r="A175" s="10">
        <f t="shared" si="18"/>
        <v>1.4249999999999985</v>
      </c>
      <c r="B175" s="11">
        <f t="shared" si="14"/>
        <v>-91.87368401489438</v>
      </c>
      <c r="C175" s="11">
        <f t="shared" si="15"/>
        <v>-92.9692345534277</v>
      </c>
      <c r="D175" s="11">
        <f t="shared" si="17"/>
        <v>-92.98245614035088</v>
      </c>
      <c r="E175" s="11">
        <f t="shared" si="19"/>
        <v>-92.88256227758006</v>
      </c>
      <c r="F175" s="11">
        <f t="shared" si="16"/>
        <v>-26.13819372482571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2004-02-12T09:41:29Z</dcterms:created>
  <dcterms:modified xsi:type="dcterms:W3CDTF">2004-03-11T15:50:30Z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