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7050" activeTab="0"/>
  </bookViews>
  <sheets>
    <sheet name="24.2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<sst xmlns="http://schemas.openxmlformats.org/spreadsheetml/2006/main" count="22" uniqueCount="18">
  <si>
    <t>Fecha</t>
  </si>
  <si>
    <t>España</t>
  </si>
  <si>
    <t>Alemania</t>
  </si>
  <si>
    <t>España (IBEX 35)</t>
  </si>
  <si>
    <t>Alemania (DAX 30)</t>
  </si>
  <si>
    <t>Japón (NIKKEI 225)</t>
  </si>
  <si>
    <t>Estados Unidos (S&amp;P 500)</t>
  </si>
  <si>
    <t xml:space="preserve">Aumento de tipos en </t>
  </si>
  <si>
    <t>Japón</t>
  </si>
  <si>
    <t>USA</t>
  </si>
  <si>
    <t>Rentabilidad IBEX</t>
  </si>
  <si>
    <t xml:space="preserve">Rentabilidad DAX </t>
  </si>
  <si>
    <t>Rentabilidad NIKKEI</t>
  </si>
  <si>
    <t>Rentabilidad S&amp;P</t>
  </si>
  <si>
    <t>∆ tipos España</t>
  </si>
  <si>
    <t>∆ tipos Alemania</t>
  </si>
  <si>
    <t>∆ tipos Japón</t>
  </si>
  <si>
    <t>∆ tipos USA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</si>
</sst>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%"/>
    <numFmt numFmtId="181" formatCode="m\-yy"/>
    <numFmt numFmtId="182" formatCode="0.000"/>
    <numFmt numFmtId="183" formatCode="#,##0.0"/>
  </numFmts>
  <fonts count="8">
    <font>
      <sz val="10"/>
      <name val="Arial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8"/>
      <name val="Tms Rmn"/>
      <family val="0"/>
    </font>
    <font>
      <sz val="8"/>
      <name val="Geneva"/>
      <family val="0"/>
    </font>
    <font>
      <sz val="8"/>
      <name val="Arial"/>
      <family val="0"/>
    </font>
    <font>
      <sz val="8"/>
      <name val="Times"/>
      <family val="1"/>
    </font>
    <font>
      <sz val="12"/>
      <name val="Tms Rm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/>
    </xf>
    <xf numFmtId="180" fontId="3" fillId="0" borderId="1" xfId="21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180" fontId="3" fillId="0" borderId="9" xfId="21" applyNumberFormat="1" applyFont="1" applyBorder="1" applyAlignment="1">
      <alignment/>
    </xf>
    <xf numFmtId="180" fontId="3" fillId="0" borderId="10" xfId="21" applyNumberFormat="1" applyFont="1" applyBorder="1" applyAlignment="1">
      <alignment/>
    </xf>
    <xf numFmtId="180" fontId="3" fillId="0" borderId="11" xfId="21" applyNumberFormat="1" applyFont="1" applyBorder="1" applyAlignment="1">
      <alignment/>
    </xf>
    <xf numFmtId="180" fontId="3" fillId="0" borderId="12" xfId="21" applyNumberFormat="1" applyFont="1" applyBorder="1" applyAlignment="1">
      <alignment/>
    </xf>
    <xf numFmtId="180" fontId="3" fillId="0" borderId="13" xfId="21" applyNumberFormat="1" applyFont="1" applyBorder="1" applyAlignment="1">
      <alignment/>
    </xf>
    <xf numFmtId="180" fontId="3" fillId="0" borderId="14" xfId="21" applyNumberFormat="1" applyFont="1" applyBorder="1" applyAlignment="1">
      <alignment/>
    </xf>
    <xf numFmtId="180" fontId="3" fillId="0" borderId="0" xfId="21" applyNumberFormat="1" applyFont="1" applyBorder="1" applyAlignment="1">
      <alignment/>
    </xf>
    <xf numFmtId="180" fontId="3" fillId="0" borderId="15" xfId="21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7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'24.21'!$B$1</c:f>
              <c:strCache>
                <c:ptCount val="1"/>
                <c:pt idx="0">
                  <c:v>España (IBEX 35)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'24.21'!$A$2:$A$166</c:f>
              <c:strCache/>
            </c:strRef>
          </c:xVal>
          <c:yVal>
            <c:numRef>
              <c:f>'24.21'!$B$2:$B$166</c:f>
              <c:numCache/>
            </c:numRef>
          </c:yVal>
          <c:smooth val="1"/>
        </c:ser>
        <c:ser>
          <c:idx val="1"/>
          <c:order val="1"/>
          <c:tx>
            <c:strRef>
              <c:f>'24.21'!$G$1</c:f>
              <c:strCache>
                <c:ptCount val="1"/>
                <c:pt idx="0">
                  <c:v>Alemania (DAX 30)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'24.21'!$A$2:$A$166</c:f>
              <c:strCache/>
            </c:strRef>
          </c:xVal>
          <c:yVal>
            <c:numRef>
              <c:f>'24.21'!$G$2:$G$166</c:f>
              <c:numCache/>
            </c:numRef>
          </c:yVal>
          <c:smooth val="1"/>
        </c:ser>
        <c:ser>
          <c:idx val="2"/>
          <c:order val="2"/>
          <c:tx>
            <c:strRef>
              <c:f>'24.21'!$H$1</c:f>
              <c:strCache>
                <c:ptCount val="1"/>
                <c:pt idx="0">
                  <c:v>Japón (NIKKEI 225)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'24.21'!$A$2:$A$166</c:f>
              <c:strCache/>
            </c:strRef>
          </c:xVal>
          <c:yVal>
            <c:numRef>
              <c:f>'24.21'!$H$2:$H$166</c:f>
              <c:numCache/>
            </c:numRef>
          </c:yVal>
          <c:smooth val="1"/>
        </c:ser>
        <c:ser>
          <c:idx val="3"/>
          <c:order val="3"/>
          <c:tx>
            <c:strRef>
              <c:f>'24.21'!$I$1</c:f>
              <c:strCache>
                <c:ptCount val="1"/>
                <c:pt idx="0">
                  <c:v>Estados Unidos (S&amp;P 500)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'24.21'!$A$2:$A$166</c:f>
              <c:strCache/>
            </c:strRef>
          </c:xVal>
          <c:yVal>
            <c:numRef>
              <c:f>'24.21'!$I$2:$I$166</c:f>
              <c:numCache/>
            </c:numRef>
          </c:yVal>
          <c:smooth val="1"/>
        </c:ser>
        <c:axId val="63372323"/>
        <c:axId val="33479996"/>
      </c:scatterChart>
      <c:valAx>
        <c:axId val="63372323"/>
        <c:scaling>
          <c:orientation val="minMax"/>
          <c:max val="36540"/>
          <c:min val="32145"/>
        </c:scaling>
        <c:axPos val="b"/>
        <c:majorGridlines/>
        <c:delete val="0"/>
        <c:numFmt formatCode="m\-yy" sourceLinked="0"/>
        <c:majorTickMark val="in"/>
        <c:minorTickMark val="none"/>
        <c:tickLblPos val="nextTo"/>
        <c:crossAx val="33479996"/>
        <c:crosses val="autoZero"/>
        <c:crossBetween val="midCat"/>
        <c:dispUnits/>
        <c:majorUnit val="365.25"/>
      </c:valAx>
      <c:valAx>
        <c:axId val="33479996"/>
        <c:scaling>
          <c:orientation val="minMax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633723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"/>
          <c:y val="0"/>
          <c:w val="0.41625"/>
          <c:h val="0.3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114300</xdr:rowOff>
    </xdr:from>
    <xdr:to>
      <xdr:col>9</xdr:col>
      <xdr:colOff>581025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419100" y="276225"/>
        <a:ext cx="65151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Figuras%20libro\Graficos%20libro%20val%202004\Cap.%2024.%20Tir_indice%20de%204%20pai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R bono 10"/>
      <sheetName val="Indices 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4">
          <cell r="G4">
            <v>-0.4559999999999995</v>
          </cell>
          <cell r="H4">
            <v>-0.14900000000000002</v>
          </cell>
          <cell r="I4">
            <v>-0.08399999999999963</v>
          </cell>
          <cell r="J4">
            <v>0.5969999999999995</v>
          </cell>
        </row>
        <row r="5">
          <cell r="G5">
            <v>-0.10100000000000087</v>
          </cell>
          <cell r="H5">
            <v>-0.07399999999999984</v>
          </cell>
          <cell r="I5">
            <v>0.016000000000000014</v>
          </cell>
          <cell r="J5">
            <v>-0.038000000000000256</v>
          </cell>
        </row>
        <row r="6">
          <cell r="G6">
            <v>0.2510000000000012</v>
          </cell>
          <cell r="H6">
            <v>0.16599999999999948</v>
          </cell>
          <cell r="I6">
            <v>-0.04100000000000037</v>
          </cell>
          <cell r="J6">
            <v>0.274</v>
          </cell>
        </row>
        <row r="7">
          <cell r="G7">
            <v>-0.017000000000001236</v>
          </cell>
          <cell r="H7">
            <v>0.001000000000000334</v>
          </cell>
          <cell r="I7">
            <v>0.3490000000000002</v>
          </cell>
          <cell r="J7">
            <v>0.06600000000000072</v>
          </cell>
        </row>
        <row r="8">
          <cell r="G8">
            <v>-0.11099999999999888</v>
          </cell>
          <cell r="H8">
            <v>-0.06500000000000039</v>
          </cell>
          <cell r="I8">
            <v>-0.19600000000000062</v>
          </cell>
          <cell r="J8">
            <v>-0.22800000000000065</v>
          </cell>
        </row>
        <row r="9">
          <cell r="G9">
            <v>0.6329999999999991</v>
          </cell>
          <cell r="H9">
            <v>0.23199999999999932</v>
          </cell>
          <cell r="I9">
            <v>-0.1979999999999995</v>
          </cell>
          <cell r="J9">
            <v>-0.24399999999999977</v>
          </cell>
        </row>
        <row r="10">
          <cell r="G10">
            <v>0.8100000000000005</v>
          </cell>
          <cell r="H10">
            <v>0.025000000000000355</v>
          </cell>
          <cell r="I10">
            <v>-0.3100000000000005</v>
          </cell>
          <cell r="J10">
            <v>-0.4269999999999996</v>
          </cell>
        </row>
        <row r="11">
          <cell r="G11">
            <v>0.5920000000000005</v>
          </cell>
          <cell r="H11">
            <v>-0.30099999999999927</v>
          </cell>
          <cell r="I11">
            <v>-0.03599999999999959</v>
          </cell>
          <cell r="J11">
            <v>-0.034000000000000696</v>
          </cell>
        </row>
        <row r="12">
          <cell r="G12">
            <v>0.3249999999999993</v>
          </cell>
          <cell r="H12">
            <v>-0.38200000000000056</v>
          </cell>
          <cell r="I12">
            <v>-0.1589999999999998</v>
          </cell>
          <cell r="J12">
            <v>-0.3099999999999996</v>
          </cell>
        </row>
        <row r="13">
          <cell r="G13">
            <v>-0.8109999999999999</v>
          </cell>
          <cell r="H13">
            <v>-0.12399999999999967</v>
          </cell>
          <cell r="I13">
            <v>-0.08999999999999986</v>
          </cell>
          <cell r="J13">
            <v>0.42799999999999994</v>
          </cell>
        </row>
        <row r="14">
          <cell r="G14">
            <v>0.2959999999999994</v>
          </cell>
          <cell r="H14">
            <v>-0.04600000000000026</v>
          </cell>
          <cell r="I14">
            <v>-0.053000000000000824</v>
          </cell>
          <cell r="J14">
            <v>0.14900000000000002</v>
          </cell>
        </row>
        <row r="15">
          <cell r="G15">
            <v>-0.19299999999999962</v>
          </cell>
          <cell r="H15">
            <v>-0.14699999999999935</v>
          </cell>
          <cell r="I15">
            <v>-0.12299999999999933</v>
          </cell>
          <cell r="J15">
            <v>-0.2469999999999999</v>
          </cell>
        </row>
        <row r="16">
          <cell r="G16">
            <v>-0.597999999999999</v>
          </cell>
          <cell r="H16">
            <v>-0.04900000000000038</v>
          </cell>
          <cell r="I16">
            <v>-0.14000000000000057</v>
          </cell>
          <cell r="J16">
            <v>-0.31400000000000006</v>
          </cell>
        </row>
        <row r="17">
          <cell r="G17">
            <v>-0.0070000000000014495</v>
          </cell>
          <cell r="H17">
            <v>-0.4500000000000002</v>
          </cell>
          <cell r="I17">
            <v>-0.4559999999999995</v>
          </cell>
          <cell r="J17">
            <v>-0.28200000000000003</v>
          </cell>
        </row>
        <row r="18">
          <cell r="G18">
            <v>-0.4399999999999995</v>
          </cell>
          <cell r="H18">
            <v>0.0129999999999999</v>
          </cell>
          <cell r="I18">
            <v>0.31599999999999984</v>
          </cell>
          <cell r="J18">
            <v>-0.06200000000000028</v>
          </cell>
        </row>
        <row r="19">
          <cell r="G19">
            <v>0.2550000000000008</v>
          </cell>
          <cell r="H19">
            <v>0.10000000000000053</v>
          </cell>
          <cell r="I19">
            <v>0.17100000000000026</v>
          </cell>
          <cell r="J19">
            <v>0.01100000000000012</v>
          </cell>
        </row>
        <row r="20">
          <cell r="G20">
            <v>-0.7840000000000007</v>
          </cell>
          <cell r="H20">
            <v>0.019999999999999574</v>
          </cell>
          <cell r="I20">
            <v>0.15700000000000003</v>
          </cell>
          <cell r="J20">
            <v>0.10500000000000043</v>
          </cell>
        </row>
        <row r="21">
          <cell r="G21">
            <v>-0.7469999999999999</v>
          </cell>
          <cell r="H21">
            <v>-0.1609999999999996</v>
          </cell>
          <cell r="I21">
            <v>-0.21300000000000008</v>
          </cell>
          <cell r="J21">
            <v>-0.367</v>
          </cell>
        </row>
        <row r="22">
          <cell r="G22">
            <v>0.0039999999999995595</v>
          </cell>
          <cell r="H22">
            <v>-0.11699999999999999</v>
          </cell>
          <cell r="I22">
            <v>-0.12100000000000044</v>
          </cell>
          <cell r="J22">
            <v>0.02999999999999936</v>
          </cell>
        </row>
        <row r="23">
          <cell r="G23">
            <v>-1.1359999999999992</v>
          </cell>
          <cell r="H23">
            <v>-0.2940000000000005</v>
          </cell>
          <cell r="I23">
            <v>-0.17899999999999938</v>
          </cell>
          <cell r="J23">
            <v>-0.32899999999999974</v>
          </cell>
        </row>
        <row r="24">
          <cell r="G24">
            <v>0.04100000000000037</v>
          </cell>
          <cell r="H24">
            <v>-0.1869999999999994</v>
          </cell>
          <cell r="I24">
            <v>-0.26500000000000057</v>
          </cell>
          <cell r="J24">
            <v>-0.1379999999999999</v>
          </cell>
        </row>
        <row r="25">
          <cell r="G25">
            <v>-0.5940000000000012</v>
          </cell>
          <cell r="H25">
            <v>-0.1850000000000005</v>
          </cell>
          <cell r="I25">
            <v>-0.1479999999999997</v>
          </cell>
          <cell r="J25">
            <v>0.07200000000000006</v>
          </cell>
        </row>
        <row r="26">
          <cell r="G26">
            <v>0.06500000000000128</v>
          </cell>
          <cell r="H26">
            <v>-0.014000000000000234</v>
          </cell>
          <cell r="I26">
            <v>-0.30699999999999994</v>
          </cell>
          <cell r="J26">
            <v>0.3879999999999999</v>
          </cell>
        </row>
        <row r="27">
          <cell r="G27">
            <v>-0.41300000000000026</v>
          </cell>
          <cell r="H27">
            <v>-0.15999999999999925</v>
          </cell>
          <cell r="I27">
            <v>-0.27600000000000025</v>
          </cell>
          <cell r="J27">
            <v>-0.0030000000000001137</v>
          </cell>
        </row>
        <row r="28">
          <cell r="G28">
            <v>-0.3290000000000006</v>
          </cell>
          <cell r="H28">
            <v>0.08099999999999952</v>
          </cell>
          <cell r="I28">
            <v>0.46499999999999986</v>
          </cell>
          <cell r="J28">
            <v>-0.1479999999999997</v>
          </cell>
        </row>
        <row r="29">
          <cell r="G29">
            <v>0.8550000000000004</v>
          </cell>
          <cell r="H29">
            <v>0.4510000000000005</v>
          </cell>
          <cell r="I29">
            <v>0.05900000000000016</v>
          </cell>
          <cell r="J29">
            <v>0.5609999999999999</v>
          </cell>
        </row>
        <row r="30">
          <cell r="G30">
            <v>0.38899999999999935</v>
          </cell>
          <cell r="H30">
            <v>0.06099999999999994</v>
          </cell>
          <cell r="I30">
            <v>0.26800000000000024</v>
          </cell>
          <cell r="J30">
            <v>0.5499999999999998</v>
          </cell>
        </row>
        <row r="31">
          <cell r="G31">
            <v>0.2190000000000012</v>
          </cell>
          <cell r="H31">
            <v>0.33199999999999985</v>
          </cell>
          <cell r="I31">
            <v>0.03100000000000014</v>
          </cell>
          <cell r="J31">
            <v>0.28500000000000014</v>
          </cell>
        </row>
        <row r="32">
          <cell r="G32">
            <v>0.5009999999999994</v>
          </cell>
          <cell r="H32">
            <v>0.3069999999999995</v>
          </cell>
          <cell r="I32">
            <v>-0.09600000000000053</v>
          </cell>
          <cell r="J32">
            <v>0.125</v>
          </cell>
        </row>
        <row r="33">
          <cell r="G33">
            <v>0.6500000000000004</v>
          </cell>
          <cell r="H33">
            <v>-0.019999999999999574</v>
          </cell>
          <cell r="I33">
            <v>0.3740000000000001</v>
          </cell>
          <cell r="J33">
            <v>0.15799999999999947</v>
          </cell>
        </row>
        <row r="34">
          <cell r="G34">
            <v>0.10899999999999999</v>
          </cell>
          <cell r="H34">
            <v>-0.007000000000000561</v>
          </cell>
          <cell r="I34">
            <v>0.10299999999999976</v>
          </cell>
          <cell r="J34">
            <v>-0.2289999999999992</v>
          </cell>
        </row>
        <row r="35">
          <cell r="G35">
            <v>0.43900000000000006</v>
          </cell>
          <cell r="H35">
            <v>0.30100000000000016</v>
          </cell>
          <cell r="I35">
            <v>0.3000000000000007</v>
          </cell>
          <cell r="J35">
            <v>0.09399999999999942</v>
          </cell>
        </row>
        <row r="36">
          <cell r="G36">
            <v>0.13199999999999967</v>
          </cell>
          <cell r="H36">
            <v>0.3540000000000001</v>
          </cell>
          <cell r="I36">
            <v>-0.18400000000000016</v>
          </cell>
          <cell r="J36">
            <v>0.4140000000000006</v>
          </cell>
        </row>
        <row r="37">
          <cell r="G37">
            <v>0.06599999999999895</v>
          </cell>
          <cell r="H37">
            <v>-0.004999999999999893</v>
          </cell>
          <cell r="I37">
            <v>0.12899999999999956</v>
          </cell>
          <cell r="J37">
            <v>0.1949999999999994</v>
          </cell>
        </row>
        <row r="38">
          <cell r="G38">
            <v>-0.026999999999999247</v>
          </cell>
          <cell r="H38">
            <v>-0.15399999999999991</v>
          </cell>
          <cell r="I38">
            <v>-0.019999999999999574</v>
          </cell>
          <cell r="J38">
            <v>0.11899999999999977</v>
          </cell>
        </row>
        <row r="39">
          <cell r="G39">
            <v>0.7370000000000001</v>
          </cell>
          <cell r="H39">
            <v>0.23899999999999988</v>
          </cell>
          <cell r="I39">
            <v>-0.08400000000000052</v>
          </cell>
          <cell r="J39">
            <v>-0.08399999999999963</v>
          </cell>
        </row>
        <row r="40">
          <cell r="G40">
            <v>-0.07099999999999973</v>
          </cell>
          <cell r="H40">
            <v>-0.21300000000000008</v>
          </cell>
          <cell r="I40">
            <v>0.09000000000000075</v>
          </cell>
          <cell r="J40">
            <v>-0.2400000000000002</v>
          </cell>
        </row>
        <row r="41">
          <cell r="G41">
            <v>-0.027000000000001023</v>
          </cell>
          <cell r="H41">
            <v>-0.11299999999999955</v>
          </cell>
          <cell r="I41">
            <v>-0.24600000000000044</v>
          </cell>
          <cell r="J41">
            <v>-0.3780000000000001</v>
          </cell>
        </row>
        <row r="42">
          <cell r="G42">
            <v>0.5200000000000014</v>
          </cell>
          <cell r="H42">
            <v>-0.14900000000000002</v>
          </cell>
          <cell r="I42">
            <v>-0.6659999999999999</v>
          </cell>
          <cell r="J42">
            <v>-0.019999999999999574</v>
          </cell>
        </row>
        <row r="43">
          <cell r="G43">
            <v>-0.16900000000000048</v>
          </cell>
          <cell r="H43">
            <v>-0.16900000000000048</v>
          </cell>
          <cell r="I43">
            <v>-0.18000000000000016</v>
          </cell>
          <cell r="J43">
            <v>-0.14400000000000013</v>
          </cell>
        </row>
        <row r="44">
          <cell r="G44">
            <v>-0.6449999999999996</v>
          </cell>
          <cell r="H44">
            <v>-0.3540000000000001</v>
          </cell>
          <cell r="I44">
            <v>-0.621</v>
          </cell>
          <cell r="J44">
            <v>-0.726</v>
          </cell>
        </row>
        <row r="45">
          <cell r="G45">
            <v>0.28699999999999903</v>
          </cell>
          <cell r="H45">
            <v>0.28000000000000025</v>
          </cell>
          <cell r="I45">
            <v>-0.053999999999999826</v>
          </cell>
          <cell r="J45">
            <v>-0.12600000000000033</v>
          </cell>
        </row>
        <row r="46">
          <cell r="G46">
            <v>-0.5239999999999991</v>
          </cell>
          <cell r="H46">
            <v>-0.1299999999999999</v>
          </cell>
          <cell r="I46">
            <v>0.15399999999999991</v>
          </cell>
          <cell r="J46">
            <v>0.23000000000000043</v>
          </cell>
        </row>
        <row r="47">
          <cell r="G47">
            <v>-0.22900000000000098</v>
          </cell>
          <cell r="H47">
            <v>-0.09499999999999975</v>
          </cell>
          <cell r="I47">
            <v>0.2749999999999999</v>
          </cell>
          <cell r="J47">
            <v>-0.12100000000000044</v>
          </cell>
        </row>
        <row r="48">
          <cell r="G48">
            <v>0.009999999999999787</v>
          </cell>
          <cell r="H48">
            <v>-0.05200000000000049</v>
          </cell>
          <cell r="I48">
            <v>-0.45599999999999996</v>
          </cell>
          <cell r="J48">
            <v>-0.15199999999999925</v>
          </cell>
        </row>
        <row r="49">
          <cell r="G49">
            <v>-0.1269999999999989</v>
          </cell>
          <cell r="H49">
            <v>-0.19700000000000006</v>
          </cell>
          <cell r="I49">
            <v>0.13100000000000023</v>
          </cell>
          <cell r="J49">
            <v>-0.14900000000000002</v>
          </cell>
        </row>
        <row r="50">
          <cell r="G50">
            <v>-0.5820000000000007</v>
          </cell>
          <cell r="H50">
            <v>-0.23899999999999988</v>
          </cell>
          <cell r="I50">
            <v>-0.13800000000000034</v>
          </cell>
          <cell r="J50">
            <v>-0.23000000000000043</v>
          </cell>
        </row>
        <row r="51">
          <cell r="G51">
            <v>-0.6050000000000004</v>
          </cell>
          <cell r="H51">
            <v>-0.18299999999999983</v>
          </cell>
          <cell r="I51">
            <v>0.2360000000000002</v>
          </cell>
          <cell r="J51">
            <v>-0.20399999999999974</v>
          </cell>
        </row>
        <row r="52">
          <cell r="G52">
            <v>-0.17499999999999893</v>
          </cell>
          <cell r="H52">
            <v>-0.16000000000000014</v>
          </cell>
          <cell r="I52">
            <v>0.08999999999999986</v>
          </cell>
          <cell r="J52">
            <v>0.014000000000000234</v>
          </cell>
        </row>
        <row r="53">
          <cell r="G53">
            <v>0.0649999999999995</v>
          </cell>
          <cell r="H53">
            <v>0.5140000000000002</v>
          </cell>
          <cell r="I53">
            <v>0.16900000000000004</v>
          </cell>
          <cell r="J53">
            <v>0.5699999999999994</v>
          </cell>
        </row>
        <row r="54">
          <cell r="G54">
            <v>0.12100000000000044</v>
          </cell>
          <cell r="H54">
            <v>0.07200000000000006</v>
          </cell>
          <cell r="I54">
            <v>-0.20900000000000007</v>
          </cell>
          <cell r="J54">
            <v>0.1720000000000006</v>
          </cell>
        </row>
        <row r="55">
          <cell r="G55">
            <v>-0.577</v>
          </cell>
          <cell r="H55">
            <v>-0.12400000000000055</v>
          </cell>
          <cell r="I55">
            <v>0.23500000000000032</v>
          </cell>
          <cell r="J55">
            <v>0.3119999999999994</v>
          </cell>
        </row>
        <row r="56">
          <cell r="G56">
            <v>0</v>
          </cell>
          <cell r="H56">
            <v>0.13900000000000023</v>
          </cell>
          <cell r="I56">
            <v>-0.1900000000000004</v>
          </cell>
          <cell r="J56">
            <v>0.2010000000000005</v>
          </cell>
        </row>
        <row r="57">
          <cell r="G57">
            <v>-0.23600000000000065</v>
          </cell>
          <cell r="H57">
            <v>0.08800000000000008</v>
          </cell>
          <cell r="I57">
            <v>0.009000000000000341</v>
          </cell>
          <cell r="J57">
            <v>-0.13100000000000023</v>
          </cell>
        </row>
        <row r="58">
          <cell r="G58">
            <v>0.0470000000000006</v>
          </cell>
          <cell r="H58">
            <v>-0.18799999999999972</v>
          </cell>
          <cell r="I58">
            <v>0.12799999999999967</v>
          </cell>
          <cell r="J58">
            <v>0.07800000000000029</v>
          </cell>
        </row>
        <row r="59">
          <cell r="G59">
            <v>-0.10299999999999976</v>
          </cell>
          <cell r="H59">
            <v>0.005999999999999339</v>
          </cell>
          <cell r="I59">
            <v>-0.3219999999999996</v>
          </cell>
          <cell r="J59">
            <v>0.1509999999999998</v>
          </cell>
        </row>
        <row r="60">
          <cell r="G60">
            <v>-0.9830000000000005</v>
          </cell>
          <cell r="H60">
            <v>-0.29799999999999915</v>
          </cell>
          <cell r="I60">
            <v>-0.13100000000000023</v>
          </cell>
          <cell r="J60">
            <v>-0.24100000000000055</v>
          </cell>
        </row>
        <row r="61">
          <cell r="G61">
            <v>-0.01499999999999968</v>
          </cell>
          <cell r="H61">
            <v>-0.08900000000000041</v>
          </cell>
          <cell r="I61">
            <v>-0.278</v>
          </cell>
          <cell r="J61">
            <v>-0.3329999999999993</v>
          </cell>
        </row>
        <row r="62">
          <cell r="G62">
            <v>-0.7640000000000002</v>
          </cell>
          <cell r="H62">
            <v>-0.30600000000000005</v>
          </cell>
          <cell r="I62">
            <v>-0.06599999999999984</v>
          </cell>
          <cell r="J62">
            <v>-0.3230000000000004</v>
          </cell>
        </row>
        <row r="63">
          <cell r="G63">
            <v>-0.2240000000000002</v>
          </cell>
          <cell r="H63">
            <v>0.08199999999999985</v>
          </cell>
          <cell r="I63">
            <v>0.12199999999999989</v>
          </cell>
          <cell r="J63">
            <v>0.3719999999999999</v>
          </cell>
        </row>
        <row r="64">
          <cell r="G64">
            <v>-0.16999999999999993</v>
          </cell>
          <cell r="H64">
            <v>-0.02999999999999936</v>
          </cell>
          <cell r="I64">
            <v>-0.03399999999999981</v>
          </cell>
          <cell r="J64">
            <v>0.09100000000000019</v>
          </cell>
        </row>
        <row r="65">
          <cell r="G65">
            <v>0.10200000000000031</v>
          </cell>
          <cell r="H65">
            <v>-0.24700000000000077</v>
          </cell>
          <cell r="I65">
            <v>0.01399999999999979</v>
          </cell>
          <cell r="J65">
            <v>0.08900000000000041</v>
          </cell>
        </row>
        <row r="66">
          <cell r="G66">
            <v>0.3389999999999995</v>
          </cell>
          <cell r="H66">
            <v>0.3850000000000007</v>
          </cell>
          <cell r="I66">
            <v>-0.1339999999999999</v>
          </cell>
          <cell r="J66">
            <v>0.3219999999999992</v>
          </cell>
        </row>
        <row r="67">
          <cell r="G67">
            <v>-0.2889999999999997</v>
          </cell>
          <cell r="H67">
            <v>-0.07600000000000051</v>
          </cell>
          <cell r="I67">
            <v>0.08299999999999974</v>
          </cell>
          <cell r="J67">
            <v>-0.20599999999999952</v>
          </cell>
        </row>
        <row r="68">
          <cell r="G68">
            <v>-0.13100000000000023</v>
          </cell>
          <cell r="H68">
            <v>0.1429999999999998</v>
          </cell>
          <cell r="I68">
            <v>0.16600000000000037</v>
          </cell>
          <cell r="J68">
            <v>-0.06500000000000039</v>
          </cell>
        </row>
        <row r="69">
          <cell r="G69">
            <v>-0.3719999999999999</v>
          </cell>
          <cell r="H69">
            <v>-0.2889999999999997</v>
          </cell>
          <cell r="I69">
            <v>-0.16600000000000037</v>
          </cell>
          <cell r="J69">
            <v>-0.14400000000000013</v>
          </cell>
        </row>
        <row r="70">
          <cell r="G70">
            <v>-0.2290000000000001</v>
          </cell>
          <cell r="H70">
            <v>-0.16599999999999948</v>
          </cell>
          <cell r="I70">
            <v>-0.24399999999999977</v>
          </cell>
          <cell r="J70">
            <v>-0.49299999999999944</v>
          </cell>
        </row>
        <row r="71">
          <cell r="G71">
            <v>0.2030000000000003</v>
          </cell>
          <cell r="H71">
            <v>0.1719999999999997</v>
          </cell>
          <cell r="I71">
            <v>-0.0950000000000002</v>
          </cell>
          <cell r="J71">
            <v>0.36599999999999966</v>
          </cell>
        </row>
        <row r="72">
          <cell r="G72">
            <v>-0.39500000000000046</v>
          </cell>
          <cell r="H72">
            <v>-0.13700000000000045</v>
          </cell>
          <cell r="I72">
            <v>-0.10999999999999988</v>
          </cell>
          <cell r="J72">
            <v>-0.26900000000000013</v>
          </cell>
        </row>
        <row r="73">
          <cell r="G73">
            <v>0.07699999999999996</v>
          </cell>
          <cell r="H73">
            <v>0.07900000000000063</v>
          </cell>
          <cell r="I73">
            <v>-0.21799999999999997</v>
          </cell>
          <cell r="J73">
            <v>-0.2869999999999999</v>
          </cell>
        </row>
        <row r="74">
          <cell r="G74">
            <v>-0.16999999999999993</v>
          </cell>
          <cell r="H74">
            <v>-0.12700000000000067</v>
          </cell>
          <cell r="I74">
            <v>0.1379999999999999</v>
          </cell>
          <cell r="J74">
            <v>0.04900000000000038</v>
          </cell>
        </row>
        <row r="75">
          <cell r="G75">
            <v>-0.1899999999999995</v>
          </cell>
          <cell r="H75">
            <v>-0.17300000000000004</v>
          </cell>
          <cell r="I75">
            <v>-0.10399999999999987</v>
          </cell>
          <cell r="J75">
            <v>-0.13199999999999967</v>
          </cell>
        </row>
        <row r="76">
          <cell r="G76">
            <v>-0.2860000000000005</v>
          </cell>
          <cell r="H76">
            <v>-0.25399999999999956</v>
          </cell>
          <cell r="I76">
            <v>0.07600000000000007</v>
          </cell>
          <cell r="J76">
            <v>0.125</v>
          </cell>
        </row>
        <row r="77">
          <cell r="G77">
            <v>-0.20599999999999952</v>
          </cell>
          <cell r="H77">
            <v>-0.12300000000000022</v>
          </cell>
          <cell r="I77">
            <v>-0.09600000000000009</v>
          </cell>
          <cell r="J77">
            <v>0.07599999999999962</v>
          </cell>
        </row>
        <row r="78">
          <cell r="G78">
            <v>-0.055000000000000604</v>
          </cell>
          <cell r="H78">
            <v>-0.0030000000000001137</v>
          </cell>
          <cell r="I78">
            <v>-0.06400000000000006</v>
          </cell>
          <cell r="J78">
            <v>-0.3689999999999998</v>
          </cell>
        </row>
        <row r="79">
          <cell r="G79">
            <v>0.12900000000000045</v>
          </cell>
          <cell r="H79">
            <v>0.12600000000000033</v>
          </cell>
          <cell r="I79">
            <v>-0.11199999999999988</v>
          </cell>
          <cell r="J79">
            <v>0.0009999999999994458</v>
          </cell>
        </row>
        <row r="80">
          <cell r="G80">
            <v>-0.1349999999999998</v>
          </cell>
          <cell r="H80">
            <v>-0.17300000000000004</v>
          </cell>
          <cell r="I80">
            <v>-0.21300000000000008</v>
          </cell>
          <cell r="J80">
            <v>-0.03799999999999937</v>
          </cell>
        </row>
        <row r="81">
          <cell r="G81">
            <v>-0.07400000000000073</v>
          </cell>
          <cell r="H81">
            <v>-0.09700000000000042</v>
          </cell>
          <cell r="I81">
            <v>0.10499999999999998</v>
          </cell>
          <cell r="J81">
            <v>0.013999999999999346</v>
          </cell>
        </row>
        <row r="82">
          <cell r="G82">
            <v>-0.10299999999999976</v>
          </cell>
          <cell r="H82">
            <v>-0.1349999999999998</v>
          </cell>
          <cell r="I82">
            <v>-0.062000000000000055</v>
          </cell>
          <cell r="J82">
            <v>0.02600000000000069</v>
          </cell>
        </row>
        <row r="83">
          <cell r="G83">
            <v>-0.2530000000000001</v>
          </cell>
          <cell r="H83">
            <v>-0.42799999999999994</v>
          </cell>
          <cell r="I83">
            <v>-0.20899999999999985</v>
          </cell>
          <cell r="J83">
            <v>-0.18900000000000006</v>
          </cell>
        </row>
        <row r="84">
          <cell r="G84">
            <v>-0.3069999999999995</v>
          </cell>
          <cell r="H84">
            <v>-0.31999999999999984</v>
          </cell>
          <cell r="I84">
            <v>-0.534</v>
          </cell>
          <cell r="J84">
            <v>-0.24300000000000033</v>
          </cell>
        </row>
        <row r="85">
          <cell r="G85">
            <v>0.1280000000000001</v>
          </cell>
          <cell r="H85">
            <v>0.22099999999999964</v>
          </cell>
          <cell r="I85">
            <v>0.06099999999999994</v>
          </cell>
          <cell r="J85">
            <v>0.07899999999999974</v>
          </cell>
        </row>
        <row r="86">
          <cell r="G86">
            <v>-0.2140000000000004</v>
          </cell>
          <cell r="H86">
            <v>-0.12899999999999956</v>
          </cell>
          <cell r="I86">
            <v>0.2330000000000001</v>
          </cell>
          <cell r="J86">
            <v>0.06500000000000039</v>
          </cell>
        </row>
        <row r="87">
          <cell r="G87">
            <v>-0.2609999999999997</v>
          </cell>
          <cell r="H87">
            <v>-0.11299999999999999</v>
          </cell>
          <cell r="I87">
            <v>0.7919999999999998</v>
          </cell>
          <cell r="J87">
            <v>-0.5730000000000004</v>
          </cell>
        </row>
        <row r="88">
          <cell r="G88">
            <v>-0.10600000000000032</v>
          </cell>
          <cell r="H88">
            <v>-0.21700000000000008</v>
          </cell>
          <cell r="I88">
            <v>0.0970000000000002</v>
          </cell>
          <cell r="J88">
            <v>0.004000000000000448</v>
          </cell>
        </row>
        <row r="89">
          <cell r="G89">
            <v>0.35599999999999987</v>
          </cell>
          <cell r="H89">
            <v>0.34999999999999964</v>
          </cell>
          <cell r="I89">
            <v>0.029999999999999805</v>
          </cell>
          <cell r="J89">
            <v>0.22999999999999954</v>
          </cell>
        </row>
        <row r="90">
          <cell r="G90">
            <v>0.04100000000000037</v>
          </cell>
          <cell r="H90">
            <v>0.0030000000000001137</v>
          </cell>
          <cell r="I90">
            <v>-0.3799999999999999</v>
          </cell>
          <cell r="J90">
            <v>-0.016000000000000014</v>
          </cell>
        </row>
        <row r="91">
          <cell r="G91">
            <v>-0.19700000000000006</v>
          </cell>
          <cell r="H91">
            <v>-0.19299999999999962</v>
          </cell>
          <cell r="I91">
            <v>-0.16100000000000003</v>
          </cell>
          <cell r="J91">
            <v>0.0420000000000007</v>
          </cell>
        </row>
        <row r="92">
          <cell r="G92">
            <v>0.3259999999999996</v>
          </cell>
          <cell r="H92">
            <v>0.28500000000000014</v>
          </cell>
          <cell r="I92">
            <v>0.04899999999999993</v>
          </cell>
          <cell r="J92">
            <v>0.13599999999999923</v>
          </cell>
        </row>
        <row r="93">
          <cell r="G93">
            <v>0.34299999999999997</v>
          </cell>
          <cell r="H93">
            <v>0.4009999999999998</v>
          </cell>
          <cell r="I93">
            <v>0.3210000000000002</v>
          </cell>
          <cell r="J93">
            <v>0.5220000000000002</v>
          </cell>
        </row>
        <row r="94">
          <cell r="G94">
            <v>0.25400000000000045</v>
          </cell>
          <cell r="H94">
            <v>0.24319999999999986</v>
          </cell>
          <cell r="I94">
            <v>-0.06440000000000001</v>
          </cell>
          <cell r="J94">
            <v>0.27479999999999993</v>
          </cell>
        </row>
        <row r="95">
          <cell r="G95">
            <v>0.31899999999999995</v>
          </cell>
          <cell r="H95">
            <v>0.1778000000000004</v>
          </cell>
          <cell r="I95">
            <v>0.1532</v>
          </cell>
          <cell r="J95">
            <v>0.07050000000000001</v>
          </cell>
        </row>
        <row r="96">
          <cell r="G96">
            <v>0.040000000000000036</v>
          </cell>
          <cell r="H96">
            <v>0.20859999999999967</v>
          </cell>
          <cell r="I96">
            <v>-0.20750000000000002</v>
          </cell>
          <cell r="J96">
            <v>-0.08859999999999957</v>
          </cell>
        </row>
        <row r="97">
          <cell r="G97">
            <v>-0.03000000000000025</v>
          </cell>
          <cell r="H97">
            <v>0.05900000000000016</v>
          </cell>
          <cell r="I97">
            <v>-0.0029000000000001247</v>
          </cell>
          <cell r="J97">
            <v>0.12259999999999938</v>
          </cell>
        </row>
        <row r="98">
          <cell r="G98">
            <v>0.20999999999999996</v>
          </cell>
          <cell r="H98">
            <v>-0.010699999999999932</v>
          </cell>
          <cell r="I98">
            <v>0.12630000000000008</v>
          </cell>
          <cell r="J98">
            <v>0.15640000000000054</v>
          </cell>
        </row>
        <row r="99">
          <cell r="G99">
            <v>0.21999999999999975</v>
          </cell>
          <cell r="H99">
            <v>0.16109999999999935</v>
          </cell>
          <cell r="I99">
            <v>-0.1463000000000001</v>
          </cell>
          <cell r="J99">
            <v>0.2684999999999995</v>
          </cell>
        </row>
        <row r="100">
          <cell r="G100">
            <v>-0.03999999999999915</v>
          </cell>
          <cell r="H100">
            <v>0.24230000000000018</v>
          </cell>
          <cell r="I100">
            <v>-0.0360999999999998</v>
          </cell>
          <cell r="J100">
            <v>0.23280000000000012</v>
          </cell>
        </row>
        <row r="101">
          <cell r="G101">
            <v>-0.29000000000000004</v>
          </cell>
          <cell r="H101">
            <v>-0.09509999999999952</v>
          </cell>
          <cell r="I101">
            <v>0.16879999999999984</v>
          </cell>
          <cell r="J101">
            <v>-0.12399999999999967</v>
          </cell>
        </row>
        <row r="102">
          <cell r="G102">
            <v>0.07999999999999918</v>
          </cell>
          <cell r="H102">
            <v>-0.2647000000000004</v>
          </cell>
          <cell r="I102">
            <v>-0.03410000000000002</v>
          </cell>
          <cell r="J102">
            <v>-0.5230000000000006</v>
          </cell>
        </row>
        <row r="103">
          <cell r="G103">
            <v>-0.03999999999999915</v>
          </cell>
          <cell r="H103">
            <v>0.09810000000000052</v>
          </cell>
          <cell r="I103">
            <v>-0.05149999999999988</v>
          </cell>
          <cell r="J103">
            <v>0.19900000000000073</v>
          </cell>
        </row>
        <row r="104">
          <cell r="G104">
            <v>0.02999999999999936</v>
          </cell>
          <cell r="H104">
            <v>-0.09020000000000028</v>
          </cell>
          <cell r="I104">
            <v>-0.09190000000000009</v>
          </cell>
          <cell r="J104">
            <v>0.07099999999999973</v>
          </cell>
        </row>
        <row r="105">
          <cell r="G105">
            <v>-0.004999999999999893</v>
          </cell>
          <cell r="H105">
            <v>-0.027000000000000135</v>
          </cell>
          <cell r="I105">
            <v>0.15010000000000012</v>
          </cell>
          <cell r="J105">
            <v>-0.26700000000000035</v>
          </cell>
        </row>
        <row r="106">
          <cell r="G106">
            <v>-0.02400000000000002</v>
          </cell>
          <cell r="H106">
            <v>0.0012999999999996348</v>
          </cell>
          <cell r="I106">
            <v>-0.0798000000000001</v>
          </cell>
          <cell r="J106">
            <v>0.015000000000000568</v>
          </cell>
        </row>
        <row r="107">
          <cell r="G107">
            <v>0.12100000000000044</v>
          </cell>
          <cell r="H107">
            <v>0.08910000000000018</v>
          </cell>
          <cell r="I107">
            <v>0.22510000000000008</v>
          </cell>
          <cell r="J107">
            <v>-0.30790000000000006</v>
          </cell>
        </row>
        <row r="108">
          <cell r="G108">
            <v>-0.06789999999999985</v>
          </cell>
          <cell r="H108">
            <v>-0.0508999999999995</v>
          </cell>
          <cell r="I108">
            <v>-0.010099999999999998</v>
          </cell>
          <cell r="J108">
            <v>0.0669000000000004</v>
          </cell>
        </row>
        <row r="109">
          <cell r="G109">
            <v>-0.031200000000000117</v>
          </cell>
          <cell r="H109">
            <v>-0.014899999999999913</v>
          </cell>
          <cell r="I109">
            <v>-0.14189999999999992</v>
          </cell>
          <cell r="J109">
            <v>-0.04180000000000028</v>
          </cell>
        </row>
        <row r="110">
          <cell r="G110">
            <v>-0.18160000000000043</v>
          </cell>
          <cell r="H110">
            <v>-0.1980000000000004</v>
          </cell>
          <cell r="I110">
            <v>-0.18040000000000012</v>
          </cell>
          <cell r="J110">
            <v>-0.30930000000000035</v>
          </cell>
        </row>
        <row r="111">
          <cell r="G111">
            <v>-0.1407999999999996</v>
          </cell>
          <cell r="H111">
            <v>-0.1596000000000002</v>
          </cell>
          <cell r="I111">
            <v>0.03980000000000006</v>
          </cell>
          <cell r="J111">
            <v>-0.34109999999999996</v>
          </cell>
        </row>
        <row r="112">
          <cell r="G112">
            <v>-0.13030000000000008</v>
          </cell>
          <cell r="H112">
            <v>-0.0671999999999997</v>
          </cell>
          <cell r="I112">
            <v>-0.2218</v>
          </cell>
          <cell r="J112">
            <v>0.0517000000000003</v>
          </cell>
        </row>
        <row r="113">
          <cell r="G113">
            <v>0.04150000000000009</v>
          </cell>
          <cell r="H113">
            <v>-0.06510000000000016</v>
          </cell>
          <cell r="I113">
            <v>-0.11020000000000008</v>
          </cell>
          <cell r="J113">
            <v>-0.23859999999999992</v>
          </cell>
        </row>
        <row r="114">
          <cell r="G114">
            <v>-0.03570000000000029</v>
          </cell>
          <cell r="H114">
            <v>-0.03169999999999984</v>
          </cell>
          <cell r="I114">
            <v>-0.09899999999999998</v>
          </cell>
          <cell r="J114">
            <v>0.016599999999999504</v>
          </cell>
        </row>
        <row r="115">
          <cell r="G115">
            <v>0.2849000000000004</v>
          </cell>
          <cell r="H115">
            <v>0.2979000000000003</v>
          </cell>
          <cell r="I115">
            <v>0.0696000000000001</v>
          </cell>
          <cell r="J115">
            <v>0.40110000000000046</v>
          </cell>
        </row>
        <row r="116">
          <cell r="G116">
            <v>0.13070000000000004</v>
          </cell>
          <cell r="H116">
            <v>0.14749999999999996</v>
          </cell>
          <cell r="I116">
            <v>-0.0696000000000001</v>
          </cell>
          <cell r="J116">
            <v>0.06979999999999986</v>
          </cell>
        </row>
        <row r="117">
          <cell r="G117">
            <v>-0.11220000000000052</v>
          </cell>
          <cell r="H117">
            <v>-0.11050000000000004</v>
          </cell>
          <cell r="I117">
            <v>-0.06600000000000006</v>
          </cell>
          <cell r="J117">
            <v>-0.0038000000000000256</v>
          </cell>
        </row>
        <row r="118">
          <cell r="G118">
            <v>-0.16989999999999927</v>
          </cell>
          <cell r="H118">
            <v>-0.16790000000000038</v>
          </cell>
          <cell r="I118">
            <v>0.17890000000000006</v>
          </cell>
          <cell r="J118">
            <v>-0.36219999999999963</v>
          </cell>
        </row>
        <row r="119">
          <cell r="G119">
            <v>-0.11870000000000047</v>
          </cell>
          <cell r="H119">
            <v>-0.10609999999999964</v>
          </cell>
          <cell r="I119">
            <v>0.0015000000000000568</v>
          </cell>
          <cell r="J119">
            <v>-0.21989999999999998</v>
          </cell>
        </row>
        <row r="120">
          <cell r="G120">
            <v>-0.019999999999999574</v>
          </cell>
          <cell r="H120">
            <v>-0.012199999999999989</v>
          </cell>
          <cell r="I120">
            <v>0.04559999999999986</v>
          </cell>
          <cell r="J120">
            <v>-0.24110000000000031</v>
          </cell>
        </row>
        <row r="121">
          <cell r="G121">
            <v>-0.3379000000000003</v>
          </cell>
          <cell r="H121">
            <v>-0.34030000000000005</v>
          </cell>
          <cell r="I121">
            <v>-0.06409999999999982</v>
          </cell>
          <cell r="J121">
            <v>-0.3094000000000001</v>
          </cell>
        </row>
        <row r="122">
          <cell r="G122">
            <v>0.15120000000000022</v>
          </cell>
          <cell r="H122">
            <v>0.13339999999999996</v>
          </cell>
          <cell r="I122">
            <v>0.027699999999999836</v>
          </cell>
          <cell r="J122">
            <v>0.4793000000000003</v>
          </cell>
        </row>
        <row r="123">
          <cell r="G123">
            <v>0.26919999999999966</v>
          </cell>
          <cell r="H123">
            <v>0.39149999999999974</v>
          </cell>
          <cell r="I123">
            <v>0.0051000000000001044</v>
          </cell>
          <cell r="J123">
            <v>0.2916999999999996</v>
          </cell>
        </row>
        <row r="124">
          <cell r="G124">
            <v>-0.02210000000000001</v>
          </cell>
          <cell r="H124">
            <v>-0.02289999999999992</v>
          </cell>
          <cell r="I124">
            <v>0.127</v>
          </cell>
          <cell r="J124">
            <v>-0.009399999999999409</v>
          </cell>
        </row>
        <row r="125">
          <cell r="G125">
            <v>0.017900000000000027</v>
          </cell>
          <cell r="H125">
            <v>0.020199999999999996</v>
          </cell>
          <cell r="I125">
            <v>0.015099999999999891</v>
          </cell>
          <cell r="J125">
            <v>-0.10980000000000079</v>
          </cell>
        </row>
        <row r="126">
          <cell r="G126">
            <v>0.27839999999999954</v>
          </cell>
          <cell r="H126">
            <v>0.26180000000000003</v>
          </cell>
          <cell r="I126">
            <v>-0.1277999999999999</v>
          </cell>
          <cell r="J126">
            <v>0.4919000000000002</v>
          </cell>
        </row>
        <row r="127">
          <cell r="G127">
            <v>-0.12519999999999953</v>
          </cell>
          <cell r="H127">
            <v>-0.08819999999999961</v>
          </cell>
          <cell r="I127">
            <v>0.0007999999999999119</v>
          </cell>
          <cell r="J127">
            <v>-0.3141999999999996</v>
          </cell>
        </row>
        <row r="128">
          <cell r="G128">
            <v>0.0015000000000000568</v>
          </cell>
          <cell r="H128">
            <v>0.008399999999999963</v>
          </cell>
          <cell r="I128">
            <v>-0.009899999999999798</v>
          </cell>
          <cell r="J128">
            <v>-0.05489999999999995</v>
          </cell>
        </row>
        <row r="129">
          <cell r="G129">
            <v>-0.0907</v>
          </cell>
          <cell r="H129">
            <v>-0.18290000000000006</v>
          </cell>
          <cell r="I129">
            <v>-0.07960000000000012</v>
          </cell>
          <cell r="J129">
            <v>-0.21799999999999997</v>
          </cell>
        </row>
        <row r="130">
          <cell r="G130">
            <v>-0.20249999999999968</v>
          </cell>
          <cell r="H130">
            <v>-0.15420000000000034</v>
          </cell>
          <cell r="I130">
            <v>0.0024999999999999467</v>
          </cell>
          <cell r="J130">
            <v>-0.36070000000000046</v>
          </cell>
        </row>
        <row r="131">
          <cell r="G131">
            <v>-0.2699000000000007</v>
          </cell>
          <cell r="H131">
            <v>-0.2477999999999998</v>
          </cell>
          <cell r="I131">
            <v>-0.13829999999999987</v>
          </cell>
          <cell r="J131">
            <v>-0.3528000000000002</v>
          </cell>
        </row>
        <row r="132">
          <cell r="G132">
            <v>-0.2557999999999998</v>
          </cell>
          <cell r="H132">
            <v>-0.2370000000000001</v>
          </cell>
          <cell r="I132">
            <v>-0.009300000000000086</v>
          </cell>
          <cell r="J132">
            <v>-0.5084999999999997</v>
          </cell>
        </row>
        <row r="133">
          <cell r="G133">
            <v>0.18900000000000006</v>
          </cell>
          <cell r="H133">
            <v>0.24209999999999976</v>
          </cell>
          <cell r="I133">
            <v>-0.18200000000000005</v>
          </cell>
          <cell r="J133">
            <v>0.2970999999999999</v>
          </cell>
        </row>
        <row r="134">
          <cell r="G134">
            <v>-0.05909999999999993</v>
          </cell>
          <cell r="H134">
            <v>-0.02239999999999931</v>
          </cell>
          <cell r="I134">
            <v>0.010099999999999998</v>
          </cell>
          <cell r="J134">
            <v>0.31800000000000006</v>
          </cell>
        </row>
        <row r="135">
          <cell r="G135">
            <v>-0.30569999999999986</v>
          </cell>
          <cell r="H135">
            <v>-0.2992000000000008</v>
          </cell>
          <cell r="I135">
            <v>-0.08099999999999996</v>
          </cell>
          <cell r="J135">
            <v>-0.43199999999999994</v>
          </cell>
        </row>
        <row r="136">
          <cell r="G136">
            <v>-0.1955</v>
          </cell>
          <cell r="H136">
            <v>-0.1982999999999997</v>
          </cell>
          <cell r="I136">
            <v>-0.07209999999999994</v>
          </cell>
          <cell r="J136">
            <v>0.19030000000000014</v>
          </cell>
        </row>
        <row r="137">
          <cell r="G137">
            <v>-0.13850000000000007</v>
          </cell>
          <cell r="H137">
            <v>-0.07489999999999997</v>
          </cell>
          <cell r="I137">
            <v>-0.025800000000000045</v>
          </cell>
          <cell r="J137">
            <v>-0.2935000000000003</v>
          </cell>
        </row>
        <row r="138">
          <cell r="G138">
            <v>0.11799999999999988</v>
          </cell>
          <cell r="H138">
            <v>0.11009999999999964</v>
          </cell>
          <cell r="I138">
            <v>-0.09860000000000002</v>
          </cell>
          <cell r="J138">
            <v>0.14110000000000023</v>
          </cell>
        </row>
        <row r="139">
          <cell r="G139">
            <v>0.03669999999999973</v>
          </cell>
          <cell r="H139">
            <v>0.08760000000000012</v>
          </cell>
          <cell r="I139">
            <v>-0.0736</v>
          </cell>
          <cell r="J139">
            <v>0.034499999999999975</v>
          </cell>
        </row>
        <row r="140">
          <cell r="G140">
            <v>-0.4874999999999998</v>
          </cell>
          <cell r="H140">
            <v>-0.49839999999999973</v>
          </cell>
          <cell r="I140">
            <v>-0.07420000000000004</v>
          </cell>
          <cell r="J140">
            <v>-0.5216000000000003</v>
          </cell>
        </row>
        <row r="141">
          <cell r="G141">
            <v>0.11509999999999998</v>
          </cell>
          <cell r="H141">
            <v>0.18630000000000013</v>
          </cell>
          <cell r="I141">
            <v>0.2804000000000001</v>
          </cell>
          <cell r="J141">
            <v>0.19130000000000047</v>
          </cell>
        </row>
        <row r="142">
          <cell r="G142">
            <v>0.3014000000000001</v>
          </cell>
          <cell r="H142">
            <v>0.18690000000000007</v>
          </cell>
          <cell r="I142">
            <v>0.1259</v>
          </cell>
          <cell r="J142">
            <v>0.9475999999999996</v>
          </cell>
        </row>
        <row r="143">
          <cell r="G143">
            <v>0.17649999999999988</v>
          </cell>
          <cell r="H143">
            <v>0.17649999999999988</v>
          </cell>
          <cell r="I143">
            <v>0.4895999999999999</v>
          </cell>
          <cell r="J143">
            <v>-0.09119999999999973</v>
          </cell>
        </row>
        <row r="144">
          <cell r="G144">
            <v>-0.1609999999999996</v>
          </cell>
          <cell r="H144">
            <v>-0.1581999999999999</v>
          </cell>
          <cell r="I144">
            <v>-0.044499999999999984</v>
          </cell>
          <cell r="J144">
            <v>-0.44689999999999985</v>
          </cell>
        </row>
        <row r="145">
          <cell r="G145">
            <v>0.29359999999999964</v>
          </cell>
          <cell r="H145">
            <v>0.29439999999999955</v>
          </cell>
          <cell r="I145">
            <v>0.07079999999999997</v>
          </cell>
          <cell r="J145">
            <v>0.36089999999999955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78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8.421875" style="19" customWidth="1"/>
    <col min="2" max="2" width="13.00390625" style="19" customWidth="1"/>
    <col min="3" max="3" width="14.140625" style="19" customWidth="1"/>
    <col min="4" max="4" width="15.28125" style="19" customWidth="1"/>
    <col min="5" max="5" width="15.28125" style="20" customWidth="1"/>
    <col min="6" max="9" width="7.28125" style="19" customWidth="1"/>
  </cols>
  <sheetData>
    <row r="1" spans="1:9" ht="12.75">
      <c r="A1" s="19" t="s">
        <v>0</v>
      </c>
      <c r="B1" s="19" t="s">
        <v>3</v>
      </c>
      <c r="C1" s="19" t="s">
        <v>4</v>
      </c>
      <c r="D1" s="19" t="s">
        <v>5</v>
      </c>
      <c r="E1" s="20" t="s">
        <v>6</v>
      </c>
      <c r="F1" s="19" t="s">
        <v>3</v>
      </c>
      <c r="G1" s="19" t="s">
        <v>4</v>
      </c>
      <c r="H1" s="19" t="s">
        <v>5</v>
      </c>
      <c r="I1" s="20" t="s">
        <v>6</v>
      </c>
    </row>
    <row r="2" spans="1:9" ht="12.75">
      <c r="A2" s="21">
        <v>32111</v>
      </c>
      <c r="B2" s="19">
        <v>2603.3</v>
      </c>
      <c r="C2" s="19">
        <v>1577.26</v>
      </c>
      <c r="D2" s="19">
        <v>22983.77</v>
      </c>
      <c r="E2" s="20">
        <v>417.09</v>
      </c>
      <c r="F2" s="19">
        <v>2603.3</v>
      </c>
      <c r="G2" s="19">
        <f>F2</f>
        <v>2603.3</v>
      </c>
      <c r="H2" s="19">
        <f>G2</f>
        <v>2603.3</v>
      </c>
      <c r="I2" s="19">
        <f>H2</f>
        <v>2603.3</v>
      </c>
    </row>
    <row r="3" spans="1:9" ht="12.75">
      <c r="A3" s="21">
        <v>32142</v>
      </c>
      <c r="B3" s="19">
        <v>2711.79</v>
      </c>
      <c r="C3" s="19">
        <v>1685.7</v>
      </c>
      <c r="D3" s="19">
        <v>22023.05</v>
      </c>
      <c r="E3" s="20">
        <v>408.76</v>
      </c>
      <c r="F3" s="19">
        <f aca="true" t="shared" si="0" ref="F3:F66">B3</f>
        <v>2711.79</v>
      </c>
      <c r="G3" s="19">
        <f aca="true" t="shared" si="1" ref="G3:G34">G2*C3/C2</f>
        <v>2782.2824455067653</v>
      </c>
      <c r="H3" s="19">
        <f aca="true" t="shared" si="2" ref="H3:H34">H2*D3/D2</f>
        <v>2494.4822396412774</v>
      </c>
      <c r="I3" s="19">
        <f aca="true" t="shared" si="3" ref="I3:I34">I2*E3/E2</f>
        <v>2551.307650626963</v>
      </c>
    </row>
    <row r="4" spans="1:9" ht="12.75">
      <c r="A4" s="21">
        <v>32173</v>
      </c>
      <c r="B4" s="19">
        <v>2857.18</v>
      </c>
      <c r="C4" s="19">
        <v>1746.76</v>
      </c>
      <c r="D4" s="19">
        <v>21338.81</v>
      </c>
      <c r="E4" s="20">
        <v>412.7</v>
      </c>
      <c r="F4" s="19">
        <f t="shared" si="0"/>
        <v>2857.18</v>
      </c>
      <c r="G4" s="19">
        <f t="shared" si="1"/>
        <v>2883.0632286370037</v>
      </c>
      <c r="H4" s="19">
        <f t="shared" si="2"/>
        <v>2416.9805072448953</v>
      </c>
      <c r="I4" s="19">
        <f t="shared" si="3"/>
        <v>2575.8994701383394</v>
      </c>
    </row>
    <row r="5" spans="1:9" ht="12.75">
      <c r="A5" s="21">
        <v>32202</v>
      </c>
      <c r="B5" s="19">
        <v>2750.42</v>
      </c>
      <c r="C5" s="19">
        <v>1718.35</v>
      </c>
      <c r="D5" s="19">
        <v>19345.95</v>
      </c>
      <c r="E5" s="20">
        <v>403.69</v>
      </c>
      <c r="F5" s="19">
        <f t="shared" si="0"/>
        <v>2750.42</v>
      </c>
      <c r="G5" s="19">
        <f t="shared" si="1"/>
        <v>2836.1719405805006</v>
      </c>
      <c r="H5" s="19">
        <f t="shared" si="2"/>
        <v>2191.2554657047126</v>
      </c>
      <c r="I5" s="19">
        <f t="shared" si="3"/>
        <v>2519.6628473470955</v>
      </c>
    </row>
    <row r="6" spans="1:9" ht="12.75">
      <c r="A6" s="21">
        <v>32233</v>
      </c>
      <c r="B6" s="19">
        <v>2681.59</v>
      </c>
      <c r="C6" s="19">
        <v>1728.09</v>
      </c>
      <c r="D6" s="19">
        <v>17390.71</v>
      </c>
      <c r="E6" s="20">
        <v>414.95</v>
      </c>
      <c r="F6" s="19">
        <f t="shared" si="0"/>
        <v>2681.59</v>
      </c>
      <c r="G6" s="19">
        <f t="shared" si="1"/>
        <v>2852.2480104738597</v>
      </c>
      <c r="H6" s="19">
        <f t="shared" si="2"/>
        <v>1969.7915243234681</v>
      </c>
      <c r="I6" s="19">
        <f t="shared" si="3"/>
        <v>2589.94302188976</v>
      </c>
    </row>
    <row r="7" spans="1:9" ht="12.75">
      <c r="A7" s="21">
        <v>32263</v>
      </c>
      <c r="B7" s="19">
        <v>2813.89</v>
      </c>
      <c r="C7" s="19">
        <v>1806.36</v>
      </c>
      <c r="D7" s="19">
        <v>18347.75</v>
      </c>
      <c r="E7" s="20">
        <v>415.35</v>
      </c>
      <c r="F7" s="19">
        <f t="shared" si="0"/>
        <v>2813.89</v>
      </c>
      <c r="G7" s="19">
        <f t="shared" si="1"/>
        <v>2981.434251803761</v>
      </c>
      <c r="H7" s="19">
        <f t="shared" si="2"/>
        <v>2078.1924625507477</v>
      </c>
      <c r="I7" s="19">
        <f t="shared" si="3"/>
        <v>2592.4396533122354</v>
      </c>
    </row>
    <row r="8" spans="1:9" ht="12.75">
      <c r="A8" s="21">
        <v>32294</v>
      </c>
      <c r="B8" s="19">
        <v>2553.82</v>
      </c>
      <c r="C8" s="19">
        <v>1754.95</v>
      </c>
      <c r="D8" s="19">
        <v>15951.73</v>
      </c>
      <c r="E8" s="20">
        <v>408.14</v>
      </c>
      <c r="F8" s="19">
        <f t="shared" si="0"/>
        <v>2553.82</v>
      </c>
      <c r="G8" s="19">
        <f t="shared" si="1"/>
        <v>2896.5809917198185</v>
      </c>
      <c r="H8" s="19">
        <f t="shared" si="2"/>
        <v>1806.8027442408272</v>
      </c>
      <c r="I8" s="19">
        <f t="shared" si="3"/>
        <v>2547.4378719221277</v>
      </c>
    </row>
    <row r="9" spans="1:9" ht="12.75">
      <c r="A9" s="21">
        <v>32324</v>
      </c>
      <c r="B9" s="19">
        <v>2289.85</v>
      </c>
      <c r="C9" s="19">
        <v>1608.49</v>
      </c>
      <c r="D9" s="19">
        <v>15910.28</v>
      </c>
      <c r="E9" s="20">
        <v>424.21</v>
      </c>
      <c r="F9" s="19">
        <f t="shared" si="0"/>
        <v>2289.85</v>
      </c>
      <c r="G9" s="19">
        <f t="shared" si="1"/>
        <v>2654.8457559311723</v>
      </c>
      <c r="H9" s="19">
        <f t="shared" si="2"/>
        <v>1802.1078319179144</v>
      </c>
      <c r="I9" s="19">
        <f t="shared" si="3"/>
        <v>2647.7400393200514</v>
      </c>
    </row>
    <row r="10" spans="1:9" ht="12.75">
      <c r="A10" s="21">
        <v>32355</v>
      </c>
      <c r="B10" s="19">
        <v>2160.96</v>
      </c>
      <c r="C10" s="19">
        <v>1529.97</v>
      </c>
      <c r="D10" s="19">
        <v>18061.12</v>
      </c>
      <c r="E10" s="20">
        <v>414.03</v>
      </c>
      <c r="F10" s="19">
        <f t="shared" si="0"/>
        <v>2160.96</v>
      </c>
      <c r="G10" s="19">
        <f t="shared" si="1"/>
        <v>2525.246884470538</v>
      </c>
      <c r="H10" s="19">
        <f t="shared" si="2"/>
        <v>2045.7267757204322</v>
      </c>
      <c r="I10" s="19">
        <f t="shared" si="3"/>
        <v>2584.200769618069</v>
      </c>
    </row>
    <row r="11" spans="1:9" ht="12.75">
      <c r="A11" s="21">
        <v>32386</v>
      </c>
      <c r="B11" s="19">
        <v>2032.13</v>
      </c>
      <c r="C11" s="19">
        <v>1470.09</v>
      </c>
      <c r="D11" s="19">
        <v>17399.08</v>
      </c>
      <c r="E11" s="20">
        <v>417.8</v>
      </c>
      <c r="F11" s="19">
        <f t="shared" si="0"/>
        <v>2032.13</v>
      </c>
      <c r="G11" s="19">
        <f t="shared" si="1"/>
        <v>2426.4137155573594</v>
      </c>
      <c r="H11" s="19">
        <f t="shared" si="2"/>
        <v>1970.7395681387347</v>
      </c>
      <c r="I11" s="19">
        <f t="shared" si="3"/>
        <v>2607.731520774894</v>
      </c>
    </row>
    <row r="12" spans="1:9" ht="12.75">
      <c r="A12" s="21">
        <v>32416</v>
      </c>
      <c r="B12" s="19">
        <v>2110.77</v>
      </c>
      <c r="C12" s="19">
        <v>1489.68</v>
      </c>
      <c r="D12" s="19">
        <v>16767.4</v>
      </c>
      <c r="E12" s="20">
        <v>418.68</v>
      </c>
      <c r="F12" s="19">
        <f t="shared" si="0"/>
        <v>2110.77</v>
      </c>
      <c r="G12" s="19">
        <f t="shared" si="1"/>
        <v>2458.747412601601</v>
      </c>
      <c r="H12" s="19">
        <f t="shared" si="2"/>
        <v>1899.191143141443</v>
      </c>
      <c r="I12" s="19">
        <f t="shared" si="3"/>
        <v>2613.2241099043385</v>
      </c>
    </row>
    <row r="13" spans="1:9" ht="12.75">
      <c r="A13" s="21">
        <v>32447</v>
      </c>
      <c r="B13" s="19">
        <v>2342.73</v>
      </c>
      <c r="C13" s="19">
        <v>1545.12</v>
      </c>
      <c r="D13" s="19">
        <v>17683.65</v>
      </c>
      <c r="E13" s="20">
        <v>431.35</v>
      </c>
      <c r="F13" s="19">
        <f t="shared" si="0"/>
        <v>2342.73</v>
      </c>
      <c r="G13" s="19">
        <f t="shared" si="1"/>
        <v>2550.2522703929603</v>
      </c>
      <c r="H13" s="19">
        <f t="shared" si="2"/>
        <v>2002.971925188949</v>
      </c>
      <c r="I13" s="19">
        <f t="shared" si="3"/>
        <v>2692.304910211227</v>
      </c>
    </row>
    <row r="14" spans="1:9" ht="12.75">
      <c r="A14" s="21">
        <v>32477</v>
      </c>
      <c r="B14" s="19">
        <v>2344.57</v>
      </c>
      <c r="C14" s="19">
        <v>1538.43</v>
      </c>
      <c r="D14" s="19">
        <v>16924.95</v>
      </c>
      <c r="E14" s="20">
        <v>435.71</v>
      </c>
      <c r="F14" s="19">
        <f t="shared" si="0"/>
        <v>2344.57</v>
      </c>
      <c r="G14" s="19">
        <f t="shared" si="1"/>
        <v>2539.2102880945445</v>
      </c>
      <c r="H14" s="19">
        <f t="shared" si="2"/>
        <v>1917.0363406438546</v>
      </c>
      <c r="I14" s="19">
        <f t="shared" si="3"/>
        <v>2719.5181927162016</v>
      </c>
    </row>
    <row r="15" spans="1:9" ht="12.75">
      <c r="A15" s="21">
        <v>32508</v>
      </c>
      <c r="B15" s="19">
        <v>2529.3</v>
      </c>
      <c r="C15" s="19">
        <v>1574.04</v>
      </c>
      <c r="D15" s="19">
        <v>17023.78</v>
      </c>
      <c r="E15" s="20">
        <v>438.78</v>
      </c>
      <c r="F15" s="19">
        <f t="shared" si="0"/>
        <v>2529.3</v>
      </c>
      <c r="G15" s="19">
        <f t="shared" si="1"/>
        <v>2597.985323916159</v>
      </c>
      <c r="H15" s="19">
        <f t="shared" si="2"/>
        <v>1928.230506744542</v>
      </c>
      <c r="I15" s="19">
        <f t="shared" si="3"/>
        <v>2738.6798388836955</v>
      </c>
    </row>
    <row r="16" spans="1:9" ht="12.75">
      <c r="A16" s="21">
        <v>32539</v>
      </c>
      <c r="B16" s="19">
        <v>2576.04</v>
      </c>
      <c r="C16" s="19">
        <v>1680.02</v>
      </c>
      <c r="D16" s="19">
        <v>16953.35</v>
      </c>
      <c r="E16" s="20">
        <v>443.38</v>
      </c>
      <c r="F16" s="19">
        <f t="shared" si="0"/>
        <v>2576.04</v>
      </c>
      <c r="G16" s="19">
        <f t="shared" si="1"/>
        <v>2772.907488936511</v>
      </c>
      <c r="H16" s="19">
        <f t="shared" si="2"/>
        <v>1920.2531201365139</v>
      </c>
      <c r="I16" s="19">
        <f t="shared" si="3"/>
        <v>2767.3911002421555</v>
      </c>
    </row>
    <row r="17" spans="1:9" ht="12.75">
      <c r="A17" s="21">
        <v>32567</v>
      </c>
      <c r="B17" s="19">
        <v>2685.49</v>
      </c>
      <c r="C17" s="19">
        <v>1676.84</v>
      </c>
      <c r="D17" s="19">
        <v>18591.45</v>
      </c>
      <c r="E17" s="20">
        <v>451.67</v>
      </c>
      <c r="F17" s="19">
        <f t="shared" si="0"/>
        <v>2685.49</v>
      </c>
      <c r="G17" s="19">
        <f t="shared" si="1"/>
        <v>2767.6588336735867</v>
      </c>
      <c r="H17" s="19">
        <f t="shared" si="2"/>
        <v>2105.795602070505</v>
      </c>
      <c r="I17" s="19">
        <f t="shared" si="3"/>
        <v>2819.133786472945</v>
      </c>
    </row>
    <row r="18" spans="1:9" ht="12.75">
      <c r="A18" s="21">
        <v>32598</v>
      </c>
      <c r="B18" s="19">
        <v>2686</v>
      </c>
      <c r="C18" s="19">
        <v>1626.83</v>
      </c>
      <c r="D18" s="19">
        <v>20919.18</v>
      </c>
      <c r="E18" s="20">
        <v>440.19</v>
      </c>
      <c r="F18" s="19">
        <f t="shared" si="0"/>
        <v>2686</v>
      </c>
      <c r="G18" s="19">
        <f t="shared" si="1"/>
        <v>2685.1163023217487</v>
      </c>
      <c r="H18" s="19">
        <f t="shared" si="2"/>
        <v>2369.4503249031823</v>
      </c>
      <c r="I18" s="19">
        <f t="shared" si="3"/>
        <v>2747.480464647919</v>
      </c>
    </row>
    <row r="19" spans="1:9" ht="12.75">
      <c r="A19" s="21">
        <v>32628</v>
      </c>
      <c r="B19" s="19">
        <v>2814.4</v>
      </c>
      <c r="C19" s="19">
        <v>1627.21</v>
      </c>
      <c r="D19" s="19">
        <v>20552.35</v>
      </c>
      <c r="E19" s="20">
        <v>450.19</v>
      </c>
      <c r="F19" s="19">
        <f t="shared" si="0"/>
        <v>2814.4</v>
      </c>
      <c r="G19" s="19">
        <f t="shared" si="1"/>
        <v>2685.743500120463</v>
      </c>
      <c r="H19" s="19">
        <f t="shared" si="2"/>
        <v>2327.90063401261</v>
      </c>
      <c r="I19" s="19">
        <f t="shared" si="3"/>
        <v>2809.8962502097884</v>
      </c>
    </row>
    <row r="20" spans="1:9" ht="12.75">
      <c r="A20" s="21">
        <v>32659</v>
      </c>
      <c r="B20" s="19">
        <v>2854.6</v>
      </c>
      <c r="C20" s="19">
        <v>1700.93</v>
      </c>
      <c r="D20" s="19">
        <v>19590</v>
      </c>
      <c r="E20" s="20">
        <v>450.53</v>
      </c>
      <c r="F20" s="19">
        <f t="shared" si="0"/>
        <v>2854.6</v>
      </c>
      <c r="G20" s="19">
        <f t="shared" si="1"/>
        <v>2807.419873071023</v>
      </c>
      <c r="H20" s="19">
        <f t="shared" si="2"/>
        <v>2218.8982486337104</v>
      </c>
      <c r="I20" s="19">
        <f t="shared" si="3"/>
        <v>2812.018386918892</v>
      </c>
    </row>
    <row r="21" spans="1:9" ht="12.75">
      <c r="A21" s="21">
        <v>32689</v>
      </c>
      <c r="B21" s="19">
        <v>2981.16</v>
      </c>
      <c r="C21" s="19">
        <v>1823.07</v>
      </c>
      <c r="D21" s="19">
        <v>20380.14</v>
      </c>
      <c r="E21" s="20">
        <v>448.13</v>
      </c>
      <c r="F21" s="19">
        <f t="shared" si="0"/>
        <v>2981.16</v>
      </c>
      <c r="G21" s="19">
        <f t="shared" si="1"/>
        <v>3009.0144497419587</v>
      </c>
      <c r="H21" s="19">
        <f t="shared" si="2"/>
        <v>2308.394943997439</v>
      </c>
      <c r="I21" s="19">
        <f t="shared" si="3"/>
        <v>2797.038598384044</v>
      </c>
    </row>
    <row r="22" spans="1:9" ht="12.75">
      <c r="A22" s="21">
        <v>32720</v>
      </c>
      <c r="B22" s="19">
        <v>3360.2</v>
      </c>
      <c r="C22" s="19">
        <v>1931.88</v>
      </c>
      <c r="D22" s="19">
        <v>21026.6</v>
      </c>
      <c r="E22" s="20">
        <v>463.56</v>
      </c>
      <c r="F22" s="19">
        <f t="shared" si="0"/>
        <v>3360.2</v>
      </c>
      <c r="G22" s="19">
        <f t="shared" si="1"/>
        <v>3188.607587842209</v>
      </c>
      <c r="H22" s="19">
        <f t="shared" si="2"/>
        <v>2381.617453533516</v>
      </c>
      <c r="I22" s="19">
        <f t="shared" si="3"/>
        <v>2893.346155506008</v>
      </c>
    </row>
    <row r="23" spans="1:9" ht="12.75">
      <c r="A23" s="21">
        <v>32751</v>
      </c>
      <c r="B23" s="19">
        <v>3177.33</v>
      </c>
      <c r="C23" s="19">
        <v>1910.23</v>
      </c>
      <c r="D23" s="19">
        <v>20105.71</v>
      </c>
      <c r="E23" s="20">
        <v>458.93</v>
      </c>
      <c r="F23" s="19">
        <f t="shared" si="0"/>
        <v>3177.33</v>
      </c>
      <c r="G23" s="19">
        <f t="shared" si="1"/>
        <v>3152.873818520727</v>
      </c>
      <c r="H23" s="19">
        <f t="shared" si="2"/>
        <v>2277.3111131463643</v>
      </c>
      <c r="I23" s="19">
        <f t="shared" si="3"/>
        <v>2864.4476467908626</v>
      </c>
    </row>
    <row r="24" spans="1:9" ht="12.75">
      <c r="A24" s="21">
        <v>32781</v>
      </c>
      <c r="B24" s="19">
        <v>3449.63</v>
      </c>
      <c r="C24" s="19">
        <v>2064.98</v>
      </c>
      <c r="D24" s="19">
        <v>19702.97</v>
      </c>
      <c r="E24" s="20">
        <v>467.83</v>
      </c>
      <c r="F24" s="19">
        <f t="shared" si="0"/>
        <v>3449.63</v>
      </c>
      <c r="G24" s="19">
        <f t="shared" si="1"/>
        <v>3408.291869444481</v>
      </c>
      <c r="H24" s="19">
        <f t="shared" si="2"/>
        <v>2231.6940084677153</v>
      </c>
      <c r="I24" s="19">
        <f t="shared" si="3"/>
        <v>2919.9976959409264</v>
      </c>
    </row>
    <row r="25" spans="1:9" ht="12.75">
      <c r="A25" s="21">
        <v>32812</v>
      </c>
      <c r="B25" s="19">
        <v>3280.1</v>
      </c>
      <c r="C25" s="19">
        <v>2052.92</v>
      </c>
      <c r="D25" s="19">
        <v>16406.54</v>
      </c>
      <c r="E25" s="20">
        <v>461.79</v>
      </c>
      <c r="F25" s="19">
        <f t="shared" si="0"/>
        <v>3280.1</v>
      </c>
      <c r="G25" s="19">
        <f t="shared" si="1"/>
        <v>3388.386591937919</v>
      </c>
      <c r="H25" s="19">
        <f t="shared" si="2"/>
        <v>1858.3176555456314</v>
      </c>
      <c r="I25" s="19">
        <f t="shared" si="3"/>
        <v>2882.2985614615577</v>
      </c>
    </row>
    <row r="26" spans="1:9" ht="12.75">
      <c r="A26" s="21">
        <v>32842</v>
      </c>
      <c r="B26" s="19">
        <v>3615.22</v>
      </c>
      <c r="C26" s="19">
        <v>2255.29</v>
      </c>
      <c r="D26" s="19">
        <v>17417.24</v>
      </c>
      <c r="E26" s="20">
        <v>466.45</v>
      </c>
      <c r="F26" s="19">
        <f t="shared" si="0"/>
        <v>3615.22</v>
      </c>
      <c r="G26" s="19">
        <f t="shared" si="1"/>
        <v>3722.4024301637032</v>
      </c>
      <c r="H26" s="19">
        <f t="shared" si="2"/>
        <v>1972.7964947439007</v>
      </c>
      <c r="I26" s="19">
        <f t="shared" si="3"/>
        <v>2911.384317533388</v>
      </c>
    </row>
    <row r="27" spans="1:9" ht="12.75">
      <c r="A27" s="21">
        <v>32873</v>
      </c>
      <c r="B27" s="19">
        <v>3980.53</v>
      </c>
      <c r="C27" s="19">
        <v>2192.6</v>
      </c>
      <c r="D27" s="19">
        <v>20229.12</v>
      </c>
      <c r="E27" s="20">
        <v>481.61</v>
      </c>
      <c r="F27" s="19">
        <f t="shared" si="0"/>
        <v>3980.53</v>
      </c>
      <c r="G27" s="19">
        <f t="shared" si="1"/>
        <v>3618.9312985810852</v>
      </c>
      <c r="H27" s="19">
        <f t="shared" si="2"/>
        <v>2291.289379244572</v>
      </c>
      <c r="I27" s="19">
        <f t="shared" si="3"/>
        <v>3006.006648445182</v>
      </c>
    </row>
    <row r="28" spans="1:9" ht="12.75">
      <c r="A28" s="21">
        <v>32904</v>
      </c>
      <c r="B28" s="19">
        <v>3739.68</v>
      </c>
      <c r="C28" s="19">
        <v>2103.24</v>
      </c>
      <c r="D28" s="19">
        <v>19997.2</v>
      </c>
      <c r="E28" s="20">
        <v>467.14</v>
      </c>
      <c r="F28" s="19">
        <f t="shared" si="0"/>
        <v>3739.68</v>
      </c>
      <c r="G28" s="19">
        <f t="shared" si="1"/>
        <v>3471.440784651866</v>
      </c>
      <c r="H28" s="19">
        <f t="shared" si="2"/>
        <v>2265.0205236129677</v>
      </c>
      <c r="I28" s="19">
        <f t="shared" si="3"/>
        <v>2915.691006737157</v>
      </c>
    </row>
    <row r="29" spans="1:9" ht="12.75">
      <c r="A29" s="21">
        <v>32932</v>
      </c>
      <c r="B29" s="19">
        <v>3489.08</v>
      </c>
      <c r="C29" s="19">
        <v>2142.88</v>
      </c>
      <c r="D29" s="19">
        <v>19111.92</v>
      </c>
      <c r="E29" s="20">
        <v>445.77</v>
      </c>
      <c r="F29" s="19">
        <f t="shared" si="0"/>
        <v>3489.08</v>
      </c>
      <c r="G29" s="19">
        <f t="shared" si="1"/>
        <v>3536.867418180898</v>
      </c>
      <c r="H29" s="19">
        <f t="shared" si="2"/>
        <v>2164.74761694883</v>
      </c>
      <c r="I29" s="19">
        <f t="shared" si="3"/>
        <v>2782.308472991442</v>
      </c>
    </row>
    <row r="30" spans="1:9" ht="12.75">
      <c r="A30" s="21">
        <v>32963</v>
      </c>
      <c r="B30" s="19">
        <v>3520.73</v>
      </c>
      <c r="C30" s="19">
        <v>2252.51</v>
      </c>
      <c r="D30" s="19">
        <v>19725.25</v>
      </c>
      <c r="E30" s="20">
        <v>450.99</v>
      </c>
      <c r="F30" s="19">
        <f t="shared" si="0"/>
        <v>3520.73</v>
      </c>
      <c r="G30" s="19">
        <f t="shared" si="1"/>
        <v>3717.8139831099525</v>
      </c>
      <c r="H30" s="19">
        <f t="shared" si="2"/>
        <v>2234.217594633083</v>
      </c>
      <c r="I30" s="19">
        <f t="shared" si="3"/>
        <v>2814.889513054738</v>
      </c>
    </row>
    <row r="31" spans="1:9" ht="12.75">
      <c r="A31" s="21">
        <v>32993</v>
      </c>
      <c r="B31" s="19">
        <v>3512.59</v>
      </c>
      <c r="C31" s="19">
        <v>2137.34</v>
      </c>
      <c r="D31" s="19">
        <v>20973.59</v>
      </c>
      <c r="E31" s="20">
        <v>456.5</v>
      </c>
      <c r="F31" s="19">
        <f t="shared" si="0"/>
        <v>3512.59</v>
      </c>
      <c r="G31" s="19">
        <f t="shared" si="1"/>
        <v>3527.7235344838537</v>
      </c>
      <c r="H31" s="19">
        <f t="shared" si="2"/>
        <v>2375.6131760368303</v>
      </c>
      <c r="I31" s="19">
        <f t="shared" si="3"/>
        <v>2849.280610899328</v>
      </c>
    </row>
    <row r="32" spans="1:9" ht="12.75">
      <c r="A32" s="21">
        <v>33024</v>
      </c>
      <c r="B32" s="19">
        <v>3200.71</v>
      </c>
      <c r="C32" s="19">
        <v>2020.85</v>
      </c>
      <c r="D32" s="19">
        <v>20643.93</v>
      </c>
      <c r="E32" s="20">
        <v>444.27</v>
      </c>
      <c r="F32" s="19">
        <f t="shared" si="0"/>
        <v>3200.71</v>
      </c>
      <c r="G32" s="19">
        <f t="shared" si="1"/>
        <v>3335.4543987674842</v>
      </c>
      <c r="H32" s="19">
        <f t="shared" si="2"/>
        <v>2338.273615207602</v>
      </c>
      <c r="I32" s="19">
        <f t="shared" si="3"/>
        <v>2772.946105157162</v>
      </c>
    </row>
    <row r="33" spans="1:9" ht="12.75">
      <c r="A33" s="21">
        <v>33054</v>
      </c>
      <c r="B33" s="19">
        <v>3364.16</v>
      </c>
      <c r="C33" s="19">
        <v>2152.19</v>
      </c>
      <c r="D33" s="19">
        <v>20449.39</v>
      </c>
      <c r="E33" s="20">
        <v>458.26</v>
      </c>
      <c r="F33" s="19">
        <f t="shared" si="0"/>
        <v>3364.16</v>
      </c>
      <c r="G33" s="19">
        <f t="shared" si="1"/>
        <v>3552.2337642493962</v>
      </c>
      <c r="H33" s="19">
        <f t="shared" si="2"/>
        <v>2316.238675682885</v>
      </c>
      <c r="I33" s="19">
        <f t="shared" si="3"/>
        <v>2860.2657891582166</v>
      </c>
    </row>
    <row r="34" spans="1:9" ht="12.75">
      <c r="A34" s="21">
        <v>33085</v>
      </c>
      <c r="B34" s="19">
        <v>3337.01</v>
      </c>
      <c r="C34" s="19">
        <v>2207.09</v>
      </c>
      <c r="D34" s="19">
        <v>20628.53</v>
      </c>
      <c r="E34" s="20">
        <v>475.49</v>
      </c>
      <c r="F34" s="19">
        <f t="shared" si="0"/>
        <v>3337.01</v>
      </c>
      <c r="G34" s="19">
        <f t="shared" si="1"/>
        <v>3642.8473409583726</v>
      </c>
      <c r="H34" s="19">
        <f t="shared" si="2"/>
        <v>2336.529305201019</v>
      </c>
      <c r="I34" s="19">
        <f t="shared" si="3"/>
        <v>2967.8081876813176</v>
      </c>
    </row>
    <row r="35" spans="1:9" ht="12.75">
      <c r="A35" s="21">
        <v>33116</v>
      </c>
      <c r="B35" s="19">
        <v>3176.63</v>
      </c>
      <c r="C35" s="19">
        <v>2002.3</v>
      </c>
      <c r="D35" s="19">
        <v>19563.81</v>
      </c>
      <c r="E35" s="20">
        <v>462.69</v>
      </c>
      <c r="F35" s="19">
        <f t="shared" si="0"/>
        <v>3176.63</v>
      </c>
      <c r="G35" s="19">
        <f aca="true" t="shared" si="4" ref="G35:G66">G34*C35/C34</f>
        <v>3304.837243067092</v>
      </c>
      <c r="H35" s="19">
        <f aca="true" t="shared" si="5" ref="H35:H66">H34*D35/D34</f>
        <v>2215.9317889536846</v>
      </c>
      <c r="I35" s="19">
        <f aca="true" t="shared" si="6" ref="I35:I66">I34*E35/E34</f>
        <v>2887.9159821621247</v>
      </c>
    </row>
    <row r="36" spans="1:9" ht="12.75">
      <c r="A36" s="21">
        <v>33146</v>
      </c>
      <c r="B36" s="19">
        <v>3194.52</v>
      </c>
      <c r="C36" s="19">
        <v>2061.58</v>
      </c>
      <c r="D36" s="19">
        <v>19989.6</v>
      </c>
      <c r="E36" s="20">
        <v>472.35</v>
      </c>
      <c r="F36" s="19">
        <f t="shared" si="0"/>
        <v>3194.52</v>
      </c>
      <c r="G36" s="19">
        <f t="shared" si="4"/>
        <v>3402.680099666511</v>
      </c>
      <c r="H36" s="19">
        <f t="shared" si="5"/>
        <v>2264.159695298031</v>
      </c>
      <c r="I36" s="19">
        <f t="shared" si="6"/>
        <v>2948.2096310148904</v>
      </c>
    </row>
    <row r="37" spans="1:9" ht="12.75">
      <c r="A37" s="21">
        <v>33177</v>
      </c>
      <c r="B37" s="19">
        <v>3287.09</v>
      </c>
      <c r="C37" s="19">
        <v>2057.08</v>
      </c>
      <c r="D37" s="19">
        <v>16075.62</v>
      </c>
      <c r="E37" s="20">
        <v>453.69</v>
      </c>
      <c r="F37" s="19">
        <f t="shared" si="0"/>
        <v>3287.09</v>
      </c>
      <c r="G37" s="19">
        <f t="shared" si="4"/>
        <v>3395.252757313316</v>
      </c>
      <c r="H37" s="19">
        <f t="shared" si="5"/>
        <v>1820.835378443137</v>
      </c>
      <c r="I37" s="19">
        <f t="shared" si="6"/>
        <v>2831.741775156442</v>
      </c>
    </row>
    <row r="38" spans="1:9" ht="12.75">
      <c r="A38" s="21">
        <v>33207</v>
      </c>
      <c r="B38" s="19">
        <v>3087.68</v>
      </c>
      <c r="C38" s="19">
        <v>2097.51</v>
      </c>
      <c r="D38" s="19">
        <v>19723.06</v>
      </c>
      <c r="E38" s="20">
        <v>459.27</v>
      </c>
      <c r="F38" s="19">
        <f t="shared" si="0"/>
        <v>3087.68</v>
      </c>
      <c r="G38" s="19">
        <f t="shared" si="4"/>
        <v>3461.9833020554647</v>
      </c>
      <c r="H38" s="19">
        <f t="shared" si="5"/>
        <v>2233.969540158121</v>
      </c>
      <c r="I38" s="19">
        <f t="shared" si="6"/>
        <v>2866.569783499965</v>
      </c>
    </row>
    <row r="39" spans="1:9" ht="12.75">
      <c r="A39" s="21">
        <v>33238</v>
      </c>
      <c r="B39" s="19">
        <v>3040.06</v>
      </c>
      <c r="C39" s="19">
        <v>2024.82</v>
      </c>
      <c r="D39" s="19">
        <v>18649.82</v>
      </c>
      <c r="E39" s="20">
        <v>470.42</v>
      </c>
      <c r="F39" s="19">
        <f t="shared" si="0"/>
        <v>3040.06</v>
      </c>
      <c r="G39" s="19">
        <f t="shared" si="4"/>
        <v>3342.0069652435245</v>
      </c>
      <c r="H39" s="19">
        <f t="shared" si="5"/>
        <v>2112.406990062989</v>
      </c>
      <c r="I39" s="19">
        <f t="shared" si="6"/>
        <v>2936.163384401449</v>
      </c>
    </row>
    <row r="40" spans="1:9" ht="12.75">
      <c r="A40" s="21">
        <v>33269</v>
      </c>
      <c r="B40" s="19">
        <v>3024.54</v>
      </c>
      <c r="C40" s="19">
        <v>2097.85</v>
      </c>
      <c r="D40" s="19">
        <v>17053.43</v>
      </c>
      <c r="E40" s="20">
        <v>487.39</v>
      </c>
      <c r="F40" s="19">
        <f t="shared" si="0"/>
        <v>3024.54</v>
      </c>
      <c r="G40" s="19">
        <f t="shared" si="4"/>
        <v>3462.5444790332613</v>
      </c>
      <c r="H40" s="19">
        <f t="shared" si="5"/>
        <v>1931.5888698416327</v>
      </c>
      <c r="I40" s="19">
        <f t="shared" si="6"/>
        <v>3042.0829724999408</v>
      </c>
    </row>
    <row r="41" spans="1:9" ht="12.75">
      <c r="A41" s="21">
        <v>33297</v>
      </c>
      <c r="B41" s="19">
        <v>2931.7</v>
      </c>
      <c r="C41" s="19">
        <v>1914.69</v>
      </c>
      <c r="D41" s="19">
        <v>16139.95</v>
      </c>
      <c r="E41" s="20">
        <v>500.71</v>
      </c>
      <c r="F41" s="19">
        <f t="shared" si="0"/>
        <v>2931.7</v>
      </c>
      <c r="G41" s="19">
        <f t="shared" si="4"/>
        <v>3160.235140053004</v>
      </c>
      <c r="H41" s="19">
        <f t="shared" si="5"/>
        <v>1828.1218370615447</v>
      </c>
      <c r="I41" s="19">
        <f t="shared" si="6"/>
        <v>3125.2207988683504</v>
      </c>
    </row>
    <row r="42" spans="1:9" ht="12.75">
      <c r="A42" s="21">
        <v>33328</v>
      </c>
      <c r="B42" s="19">
        <v>3091.86</v>
      </c>
      <c r="C42" s="19">
        <v>2017.95</v>
      </c>
      <c r="D42" s="19">
        <v>16806.75</v>
      </c>
      <c r="E42" s="20">
        <v>514.71</v>
      </c>
      <c r="F42" s="19">
        <f t="shared" si="0"/>
        <v>3091.86</v>
      </c>
      <c r="G42" s="19">
        <f t="shared" si="4"/>
        <v>3330.6678892509804</v>
      </c>
      <c r="H42" s="19">
        <f t="shared" si="5"/>
        <v>1903.6481950089137</v>
      </c>
      <c r="I42" s="19">
        <f t="shared" si="6"/>
        <v>3212.6028986549677</v>
      </c>
    </row>
    <row r="43" spans="1:9" ht="12.75">
      <c r="A43" s="21">
        <v>33358</v>
      </c>
      <c r="B43" s="19">
        <v>3226.49</v>
      </c>
      <c r="C43" s="19">
        <v>2099.95</v>
      </c>
      <c r="D43" s="19">
        <v>15436.79</v>
      </c>
      <c r="E43" s="20">
        <v>533.4</v>
      </c>
      <c r="F43" s="19">
        <f t="shared" si="0"/>
        <v>3226.49</v>
      </c>
      <c r="G43" s="19">
        <f t="shared" si="4"/>
        <v>3466.010572131418</v>
      </c>
      <c r="H43" s="19">
        <f t="shared" si="5"/>
        <v>1748.4770952285035</v>
      </c>
      <c r="I43" s="19">
        <f t="shared" si="6"/>
        <v>3329.258001870101</v>
      </c>
    </row>
    <row r="44" spans="1:9" ht="12.75">
      <c r="A44" s="21">
        <v>33389</v>
      </c>
      <c r="B44" s="19">
        <v>3219.05</v>
      </c>
      <c r="C44" s="19">
        <v>2089.04</v>
      </c>
      <c r="D44" s="19">
        <v>14517.4</v>
      </c>
      <c r="E44" s="20">
        <v>544.75</v>
      </c>
      <c r="F44" s="19">
        <f t="shared" si="0"/>
        <v>3219.05</v>
      </c>
      <c r="G44" s="19">
        <f t="shared" si="4"/>
        <v>3448.003393226228</v>
      </c>
      <c r="H44" s="19">
        <f t="shared" si="5"/>
        <v>1644.3406551666685</v>
      </c>
      <c r="I44" s="19">
        <f t="shared" si="6"/>
        <v>3400.0999184828224</v>
      </c>
    </row>
    <row r="45" spans="1:9" ht="12.75">
      <c r="A45" s="21">
        <v>33419</v>
      </c>
      <c r="B45" s="19">
        <v>3373.39</v>
      </c>
      <c r="C45" s="19">
        <v>2222.51</v>
      </c>
      <c r="D45" s="19">
        <v>16677.53</v>
      </c>
      <c r="E45" s="20">
        <v>562.06</v>
      </c>
      <c r="F45" s="19">
        <f t="shared" si="0"/>
        <v>3373.39</v>
      </c>
      <c r="G45" s="19">
        <f t="shared" si="4"/>
        <v>3668.298367421986</v>
      </c>
      <c r="H45" s="19">
        <f t="shared" si="5"/>
        <v>1889.0118483173137</v>
      </c>
      <c r="I45" s="19">
        <f t="shared" si="6"/>
        <v>3508.141643290418</v>
      </c>
    </row>
    <row r="46" spans="1:9" ht="12.75">
      <c r="A46" s="21">
        <v>33450</v>
      </c>
      <c r="B46" s="19">
        <v>3432.75</v>
      </c>
      <c r="C46" s="19">
        <v>2234.23</v>
      </c>
      <c r="D46" s="19">
        <v>18177.22</v>
      </c>
      <c r="E46" s="20">
        <v>561.88</v>
      </c>
      <c r="F46" s="19">
        <f t="shared" si="0"/>
        <v>3432.75</v>
      </c>
      <c r="G46" s="19">
        <f t="shared" si="4"/>
        <v>3687.6424679507504</v>
      </c>
      <c r="H46" s="19">
        <f t="shared" si="5"/>
        <v>2058.877060899932</v>
      </c>
      <c r="I46" s="19">
        <f t="shared" si="6"/>
        <v>3507.0181591503047</v>
      </c>
    </row>
    <row r="47" spans="1:9" ht="12.75">
      <c r="A47" s="21">
        <v>33481</v>
      </c>
      <c r="B47" s="19">
        <v>3376.77</v>
      </c>
      <c r="C47" s="19">
        <v>2201.27</v>
      </c>
      <c r="D47" s="19">
        <v>17913.06</v>
      </c>
      <c r="E47" s="20">
        <v>584.41</v>
      </c>
      <c r="F47" s="19">
        <f t="shared" si="0"/>
        <v>3376.77</v>
      </c>
      <c r="G47" s="19">
        <f t="shared" si="4"/>
        <v>3633.2413115149056</v>
      </c>
      <c r="H47" s="19">
        <f t="shared" si="5"/>
        <v>2028.9564809428582</v>
      </c>
      <c r="I47" s="19">
        <f t="shared" si="6"/>
        <v>3647.6409240211956</v>
      </c>
    </row>
    <row r="48" spans="1:9" ht="12.75">
      <c r="A48" s="21">
        <v>33511</v>
      </c>
      <c r="B48" s="19">
        <v>3277.33</v>
      </c>
      <c r="C48" s="19">
        <v>2165.76</v>
      </c>
      <c r="D48" s="19">
        <v>17654.64</v>
      </c>
      <c r="E48" s="20">
        <v>581.5</v>
      </c>
      <c r="F48" s="19">
        <f t="shared" si="0"/>
        <v>3277.33</v>
      </c>
      <c r="G48" s="19">
        <f t="shared" si="4"/>
        <v>3574.6313277455847</v>
      </c>
      <c r="H48" s="19">
        <f t="shared" si="5"/>
        <v>1999.6860528973284</v>
      </c>
      <c r="I48" s="19">
        <f t="shared" si="6"/>
        <v>3629.4779304226918</v>
      </c>
    </row>
    <row r="49" spans="1:9" ht="12.75">
      <c r="A49" s="21">
        <v>33542</v>
      </c>
      <c r="B49" s="19">
        <v>3510.12</v>
      </c>
      <c r="C49" s="19">
        <v>2254.95</v>
      </c>
      <c r="D49" s="19">
        <v>18744.42</v>
      </c>
      <c r="E49" s="20">
        <v>605.37</v>
      </c>
      <c r="F49" s="19">
        <f t="shared" si="0"/>
        <v>3510.12</v>
      </c>
      <c r="G49" s="19">
        <f t="shared" si="4"/>
        <v>3721.8412531859044</v>
      </c>
      <c r="H49" s="19">
        <f t="shared" si="5"/>
        <v>2123.122037246284</v>
      </c>
      <c r="I49" s="19">
        <f t="shared" si="6"/>
        <v>3778.464410558874</v>
      </c>
    </row>
    <row r="50" spans="1:9" ht="12.75">
      <c r="A50" s="21">
        <v>33572</v>
      </c>
      <c r="B50" s="19">
        <v>3630.76</v>
      </c>
      <c r="C50" s="19">
        <v>2260.69</v>
      </c>
      <c r="D50" s="19">
        <v>19868.15</v>
      </c>
      <c r="E50" s="20">
        <v>615.93</v>
      </c>
      <c r="F50" s="19">
        <f t="shared" si="0"/>
        <v>3630.76</v>
      </c>
      <c r="G50" s="19">
        <f t="shared" si="4"/>
        <v>3731.3152409875356</v>
      </c>
      <c r="H50" s="19">
        <f t="shared" si="5"/>
        <v>2250.403432291571</v>
      </c>
      <c r="I50" s="19">
        <f t="shared" si="6"/>
        <v>3844.3754801122072</v>
      </c>
    </row>
    <row r="51" spans="1:9" ht="12.75">
      <c r="A51" s="21">
        <v>33603</v>
      </c>
      <c r="B51" s="19">
        <v>3734.49</v>
      </c>
      <c r="C51" s="19">
        <v>2463</v>
      </c>
      <c r="D51" s="19">
        <v>20812.74</v>
      </c>
      <c r="E51" s="20">
        <v>636.02</v>
      </c>
      <c r="F51" s="19">
        <f t="shared" si="0"/>
        <v>3734.49</v>
      </c>
      <c r="G51" s="19">
        <f t="shared" si="4"/>
        <v>4065.232047981943</v>
      </c>
      <c r="H51" s="19">
        <f t="shared" si="5"/>
        <v>2357.3941978187236</v>
      </c>
      <c r="I51" s="19">
        <f t="shared" si="6"/>
        <v>3969.768793306003</v>
      </c>
    </row>
    <row r="52" spans="1:9" ht="12.75">
      <c r="A52" s="21">
        <v>33634</v>
      </c>
      <c r="B52" s="19">
        <v>3915.52</v>
      </c>
      <c r="C52" s="19">
        <v>2485.18</v>
      </c>
      <c r="D52" s="19">
        <v>20125.37</v>
      </c>
      <c r="E52" s="20">
        <v>640.43</v>
      </c>
      <c r="F52" s="19">
        <f t="shared" si="0"/>
        <v>3915.52</v>
      </c>
      <c r="G52" s="19">
        <f t="shared" si="4"/>
        <v>4101.840593180579</v>
      </c>
      <c r="H52" s="19">
        <f t="shared" si="5"/>
        <v>2279.537940076847</v>
      </c>
      <c r="I52" s="19">
        <f t="shared" si="6"/>
        <v>3997.2941547387873</v>
      </c>
    </row>
    <row r="53" spans="1:9" ht="12.75">
      <c r="A53" s="21">
        <v>33663</v>
      </c>
      <c r="B53" s="19">
        <v>3857.12</v>
      </c>
      <c r="C53" s="19">
        <v>2489.35</v>
      </c>
      <c r="D53" s="19">
        <v>21406.85</v>
      </c>
      <c r="E53" s="20">
        <v>645.5</v>
      </c>
      <c r="F53" s="19">
        <f t="shared" si="0"/>
        <v>3857.12</v>
      </c>
      <c r="G53" s="19">
        <f t="shared" si="4"/>
        <v>4108.723263761207</v>
      </c>
      <c r="H53" s="19">
        <f t="shared" si="5"/>
        <v>2424.6871860012534</v>
      </c>
      <c r="I53" s="19">
        <f t="shared" si="6"/>
        <v>4028.9389580186553</v>
      </c>
    </row>
    <row r="54" spans="1:9" ht="12.75">
      <c r="A54" s="21">
        <v>33694</v>
      </c>
      <c r="B54" s="19">
        <v>4082.9</v>
      </c>
      <c r="C54" s="19">
        <v>2492.63</v>
      </c>
      <c r="D54" s="19">
        <v>22041.3</v>
      </c>
      <c r="E54" s="20">
        <v>654.17</v>
      </c>
      <c r="F54" s="19">
        <f t="shared" si="0"/>
        <v>4082.9</v>
      </c>
      <c r="G54" s="19">
        <f t="shared" si="4"/>
        <v>4114.136971076425</v>
      </c>
      <c r="H54" s="19">
        <f t="shared" si="5"/>
        <v>2496.5493602659626</v>
      </c>
      <c r="I54" s="19">
        <f t="shared" si="6"/>
        <v>4083.053444100796</v>
      </c>
    </row>
    <row r="55" spans="1:9" ht="12.75">
      <c r="A55" s="21">
        <v>33724</v>
      </c>
      <c r="B55" s="19">
        <v>4111.66</v>
      </c>
      <c r="C55" s="19">
        <v>2523.81</v>
      </c>
      <c r="D55" s="19">
        <v>21956.19</v>
      </c>
      <c r="E55" s="20">
        <v>669.12</v>
      </c>
      <c r="F55" s="19">
        <f t="shared" si="0"/>
        <v>4111.66</v>
      </c>
      <c r="G55" s="19">
        <f t="shared" si="4"/>
        <v>4165.600200981449</v>
      </c>
      <c r="H55" s="19">
        <f t="shared" si="5"/>
        <v>2486.909215807503</v>
      </c>
      <c r="I55" s="19">
        <f t="shared" si="6"/>
        <v>4176.365043515791</v>
      </c>
    </row>
    <row r="56" spans="1:9" ht="12.75">
      <c r="A56" s="21">
        <v>33755</v>
      </c>
      <c r="B56" s="19">
        <v>4264.1</v>
      </c>
      <c r="C56" s="19">
        <v>2570.44</v>
      </c>
      <c r="D56" s="19">
        <v>22530.75</v>
      </c>
      <c r="E56" s="20">
        <v>670.63</v>
      </c>
      <c r="F56" s="19">
        <f t="shared" si="0"/>
        <v>4264.1</v>
      </c>
      <c r="G56" s="19">
        <f t="shared" si="4"/>
        <v>4242.563972965777</v>
      </c>
      <c r="H56" s="19">
        <f t="shared" si="5"/>
        <v>2551.9878364167416</v>
      </c>
      <c r="I56" s="19">
        <f t="shared" si="6"/>
        <v>4185.789827135633</v>
      </c>
    </row>
    <row r="57" spans="1:9" ht="12.75">
      <c r="A57" s="21">
        <v>33785</v>
      </c>
      <c r="B57" s="19">
        <v>3979.35</v>
      </c>
      <c r="C57" s="19">
        <v>2491.5</v>
      </c>
      <c r="D57" s="19">
        <v>20692.83</v>
      </c>
      <c r="E57" s="20">
        <v>639.95</v>
      </c>
      <c r="F57" s="19">
        <f t="shared" si="0"/>
        <v>3979.35</v>
      </c>
      <c r="G57" s="19">
        <f t="shared" si="4"/>
        <v>4112.271882885511</v>
      </c>
      <c r="H57" s="19">
        <f t="shared" si="5"/>
        <v>2343.81236581292</v>
      </c>
      <c r="I57" s="19">
        <f t="shared" si="6"/>
        <v>3994.2981970318183</v>
      </c>
    </row>
    <row r="58" spans="1:9" ht="12.75">
      <c r="A58" s="21">
        <v>33816</v>
      </c>
      <c r="B58" s="19">
        <v>4025.47</v>
      </c>
      <c r="C58" s="19">
        <v>2534.49</v>
      </c>
      <c r="D58" s="19">
        <v>20166.9</v>
      </c>
      <c r="E58" s="20">
        <v>651.99</v>
      </c>
      <c r="F58" s="19">
        <f t="shared" si="0"/>
        <v>4025.47</v>
      </c>
      <c r="G58" s="19">
        <f t="shared" si="4"/>
        <v>4183.2277601663645</v>
      </c>
      <c r="H58" s="19">
        <f t="shared" si="5"/>
        <v>2284.2419137504426</v>
      </c>
      <c r="I58" s="19">
        <f t="shared" si="6"/>
        <v>4069.446802848309</v>
      </c>
    </row>
    <row r="59" spans="1:9" ht="12.75">
      <c r="A59" s="21">
        <v>33847</v>
      </c>
      <c r="B59" s="19">
        <v>4215.57</v>
      </c>
      <c r="C59" s="19">
        <v>2655.49</v>
      </c>
      <c r="D59" s="19">
        <v>21556.4</v>
      </c>
      <c r="E59" s="20">
        <v>687.31</v>
      </c>
      <c r="F59" s="19">
        <f t="shared" si="0"/>
        <v>4215.57</v>
      </c>
      <c r="G59" s="19">
        <f t="shared" si="4"/>
        <v>4382.940743441158</v>
      </c>
      <c r="H59" s="19">
        <f t="shared" si="5"/>
        <v>2441.626248435309</v>
      </c>
      <c r="I59" s="19">
        <f t="shared" si="6"/>
        <v>4289.89935745283</v>
      </c>
    </row>
    <row r="60" spans="1:9" ht="12.75">
      <c r="A60" s="21">
        <v>33877</v>
      </c>
      <c r="B60" s="19">
        <v>4306.74</v>
      </c>
      <c r="C60" s="19">
        <v>2671.4</v>
      </c>
      <c r="D60" s="19">
        <v>20466.86</v>
      </c>
      <c r="E60" s="20">
        <v>705.27</v>
      </c>
      <c r="F60" s="19">
        <f t="shared" si="0"/>
        <v>4306.74</v>
      </c>
      <c r="G60" s="19">
        <f t="shared" si="4"/>
        <v>4409.200524961009</v>
      </c>
      <c r="H60" s="19">
        <f t="shared" si="5"/>
        <v>2318.217448138404</v>
      </c>
      <c r="I60" s="19">
        <f t="shared" si="6"/>
        <v>4401.998108321947</v>
      </c>
    </row>
    <row r="61" spans="1:9" ht="12.75">
      <c r="A61" s="21">
        <v>33908</v>
      </c>
      <c r="B61" s="19">
        <v>4667.8</v>
      </c>
      <c r="C61" s="19">
        <v>2848.84</v>
      </c>
      <c r="D61" s="19">
        <v>21020.36</v>
      </c>
      <c r="E61" s="20">
        <v>757.02</v>
      </c>
      <c r="F61" s="19">
        <f t="shared" si="0"/>
        <v>4667.8</v>
      </c>
      <c r="G61" s="19">
        <f t="shared" si="4"/>
        <v>4702.068886550094</v>
      </c>
      <c r="H61" s="19">
        <f t="shared" si="5"/>
        <v>2380.910668180199</v>
      </c>
      <c r="I61" s="19">
        <f t="shared" si="6"/>
        <v>4724.99979860462</v>
      </c>
    </row>
    <row r="62" spans="1:9" ht="12.75">
      <c r="A62" s="21">
        <v>33938</v>
      </c>
      <c r="B62" s="19">
        <v>5154.77</v>
      </c>
      <c r="C62" s="19">
        <v>2880.07</v>
      </c>
      <c r="D62" s="19">
        <v>19361.35</v>
      </c>
      <c r="E62" s="20">
        <v>740.74</v>
      </c>
      <c r="F62" s="19">
        <f t="shared" si="0"/>
        <v>5154.77</v>
      </c>
      <c r="G62" s="19">
        <f t="shared" si="4"/>
        <v>4753.614642481266</v>
      </c>
      <c r="H62" s="19">
        <f t="shared" si="5"/>
        <v>2192.999775711296</v>
      </c>
      <c r="I62" s="19">
        <f t="shared" si="6"/>
        <v>4623.386899709897</v>
      </c>
    </row>
    <row r="63" spans="1:9" ht="12.75">
      <c r="A63" s="21">
        <v>33969</v>
      </c>
      <c r="B63" s="19">
        <v>5327.42</v>
      </c>
      <c r="C63" s="19">
        <v>3037.7</v>
      </c>
      <c r="D63" s="19">
        <v>18330.01</v>
      </c>
      <c r="E63" s="20">
        <v>786.16</v>
      </c>
      <c r="F63" s="19">
        <f t="shared" si="0"/>
        <v>5327.42</v>
      </c>
      <c r="G63" s="19">
        <f t="shared" si="4"/>
        <v>5013.786192511064</v>
      </c>
      <c r="H63" s="19">
        <f t="shared" si="5"/>
        <v>2076.1831080366715</v>
      </c>
      <c r="I63" s="19">
        <f t="shared" si="6"/>
        <v>4906.8793977319065</v>
      </c>
    </row>
    <row r="64" spans="1:9" ht="12.75">
      <c r="A64" s="21">
        <v>34000</v>
      </c>
      <c r="B64" s="19">
        <v>5305.43</v>
      </c>
      <c r="C64" s="19">
        <v>3261.04</v>
      </c>
      <c r="D64" s="19">
        <v>18557</v>
      </c>
      <c r="E64" s="20">
        <v>790.82</v>
      </c>
      <c r="F64" s="19">
        <f t="shared" si="0"/>
        <v>5305.43</v>
      </c>
      <c r="G64" s="19">
        <f t="shared" si="4"/>
        <v>5382.413446102735</v>
      </c>
      <c r="H64" s="19">
        <f t="shared" si="5"/>
        <v>2101.893557932402</v>
      </c>
      <c r="I64" s="19">
        <f t="shared" si="6"/>
        <v>4935.965153803738</v>
      </c>
    </row>
    <row r="65" spans="1:9" ht="12.75">
      <c r="A65" s="21">
        <v>34028</v>
      </c>
      <c r="B65" s="19">
        <v>5424.28</v>
      </c>
      <c r="C65" s="19">
        <v>3407.83</v>
      </c>
      <c r="D65" s="19">
        <v>18003.4</v>
      </c>
      <c r="E65" s="20">
        <v>757.12</v>
      </c>
      <c r="F65" s="19">
        <f t="shared" si="0"/>
        <v>5424.28</v>
      </c>
      <c r="G65" s="19">
        <f t="shared" si="4"/>
        <v>5624.693353663948</v>
      </c>
      <c r="H65" s="19">
        <f t="shared" si="5"/>
        <v>2039.189011202253</v>
      </c>
      <c r="I65" s="19">
        <f t="shared" si="6"/>
        <v>4725.623956460238</v>
      </c>
    </row>
    <row r="66" spans="1:9" ht="12.75">
      <c r="A66" s="21">
        <v>34059</v>
      </c>
      <c r="B66" s="19">
        <v>5909.33</v>
      </c>
      <c r="C66" s="19">
        <v>3438.09</v>
      </c>
      <c r="D66" s="19">
        <v>19151.12</v>
      </c>
      <c r="E66" s="20">
        <v>801.34</v>
      </c>
      <c r="F66" s="19">
        <f t="shared" si="0"/>
        <v>5909.33</v>
      </c>
      <c r="G66" s="19">
        <f t="shared" si="4"/>
        <v>5674.638104687876</v>
      </c>
      <c r="H66" s="19">
        <f t="shared" si="5"/>
        <v>2169.1876787837678</v>
      </c>
      <c r="I66" s="19">
        <f t="shared" si="6"/>
        <v>5001.626560214824</v>
      </c>
    </row>
    <row r="67" spans="1:9" ht="12.75">
      <c r="A67" s="21">
        <v>34089</v>
      </c>
      <c r="B67" s="19">
        <v>6300.82</v>
      </c>
      <c r="C67" s="19">
        <v>3562.73</v>
      </c>
      <c r="D67" s="19">
        <v>20068.81</v>
      </c>
      <c r="E67" s="20">
        <v>848.28</v>
      </c>
      <c r="F67" s="19">
        <f aca="true" t="shared" si="7" ref="F67:F130">B67</f>
        <v>6300.82</v>
      </c>
      <c r="G67" s="19">
        <f aca="true" t="shared" si="8" ref="G67:G98">G66*C67/C66</f>
        <v>5880.358982666143</v>
      </c>
      <c r="H67" s="19">
        <f aca="true" t="shared" si="9" ref="H67:H98">H66*D67/D66</f>
        <v>2273.1315651435775</v>
      </c>
      <c r="I67" s="19">
        <f aca="true" t="shared" si="10" ref="I67:I98">I66*E67/E66</f>
        <v>5294.606257642237</v>
      </c>
    </row>
    <row r="68" spans="1:9" ht="12.75">
      <c r="A68" s="21">
        <v>34120</v>
      </c>
      <c r="B68" s="19">
        <v>6884.56</v>
      </c>
      <c r="C68" s="19">
        <v>3766.89</v>
      </c>
      <c r="D68" s="19">
        <v>20604.96</v>
      </c>
      <c r="E68" s="20">
        <v>885.14</v>
      </c>
      <c r="F68" s="19">
        <f t="shared" si="7"/>
        <v>6884.56</v>
      </c>
      <c r="G68" s="19">
        <f t="shared" si="8"/>
        <v>6217.329252627975</v>
      </c>
      <c r="H68" s="19">
        <f t="shared" si="9"/>
        <v>2333.8596047558776</v>
      </c>
      <c r="I68" s="19">
        <f t="shared" si="10"/>
        <v>5524.670843223287</v>
      </c>
    </row>
    <row r="69" spans="1:9" ht="12.75">
      <c r="A69" s="21">
        <v>34150</v>
      </c>
      <c r="B69" s="19">
        <v>6810.89</v>
      </c>
      <c r="C69" s="19">
        <v>4405.52</v>
      </c>
      <c r="D69" s="19">
        <v>20331.43</v>
      </c>
      <c r="E69" s="20">
        <v>954.29</v>
      </c>
      <c r="F69" s="19">
        <f t="shared" si="7"/>
        <v>6810.89</v>
      </c>
      <c r="G69" s="19">
        <f t="shared" si="8"/>
        <v>7271.4011741881495</v>
      </c>
      <c r="H69" s="19">
        <f t="shared" si="9"/>
        <v>2302.877714099993</v>
      </c>
      <c r="I69" s="19">
        <f t="shared" si="10"/>
        <v>5956.276000383612</v>
      </c>
    </row>
    <row r="70" spans="1:9" ht="12.75">
      <c r="A70" s="21">
        <v>34181</v>
      </c>
      <c r="B70" s="19">
        <v>6532.33</v>
      </c>
      <c r="C70" s="19">
        <v>3919.79</v>
      </c>
      <c r="D70" s="19">
        <v>18229.42</v>
      </c>
      <c r="E70" s="20">
        <v>899.47</v>
      </c>
      <c r="F70" s="19">
        <f t="shared" si="7"/>
        <v>6532.33</v>
      </c>
      <c r="G70" s="19">
        <f t="shared" si="8"/>
        <v>6469.693840584304</v>
      </c>
      <c r="H70" s="19">
        <f t="shared" si="9"/>
        <v>2064.7895922209455</v>
      </c>
      <c r="I70" s="19">
        <f t="shared" si="10"/>
        <v>5614.112663933445</v>
      </c>
    </row>
    <row r="71" spans="1:9" ht="12.75">
      <c r="A71" s="21">
        <v>34212</v>
      </c>
      <c r="B71" s="19">
        <v>7269.72</v>
      </c>
      <c r="C71" s="19">
        <v>4154.89</v>
      </c>
      <c r="D71" s="19">
        <v>17887.71</v>
      </c>
      <c r="E71" s="20">
        <v>947.28</v>
      </c>
      <c r="F71" s="19">
        <f t="shared" si="7"/>
        <v>7269.72</v>
      </c>
      <c r="G71" s="19">
        <f t="shared" si="8"/>
        <v>6857.731215525659</v>
      </c>
      <c r="H71" s="19">
        <f t="shared" si="9"/>
        <v>2026.0851654450075</v>
      </c>
      <c r="I71" s="19">
        <f t="shared" si="10"/>
        <v>5912.522534704742</v>
      </c>
    </row>
    <row r="72" spans="1:9" ht="12.75">
      <c r="A72" s="21">
        <v>34242</v>
      </c>
      <c r="B72" s="19">
        <v>6380.39</v>
      </c>
      <c r="C72" s="19">
        <v>3753.66</v>
      </c>
      <c r="D72" s="19">
        <v>16458.94</v>
      </c>
      <c r="E72" s="20">
        <v>914.62</v>
      </c>
      <c r="F72" s="19">
        <f t="shared" si="7"/>
        <v>6380.39</v>
      </c>
      <c r="G72" s="19">
        <f t="shared" si="8"/>
        <v>6195.492866109582</v>
      </c>
      <c r="H72" s="19">
        <f t="shared" si="9"/>
        <v>1864.2528402433543</v>
      </c>
      <c r="I72" s="19">
        <f t="shared" si="10"/>
        <v>5708.672579059677</v>
      </c>
    </row>
    <row r="73" spans="1:9" ht="12.75">
      <c r="A73" s="21">
        <v>34273</v>
      </c>
      <c r="B73" s="19">
        <v>6932.1</v>
      </c>
      <c r="C73" s="19">
        <v>3972.08</v>
      </c>
      <c r="D73" s="19">
        <v>16636.26</v>
      </c>
      <c r="E73" s="20">
        <v>955.4</v>
      </c>
      <c r="F73" s="19">
        <f t="shared" si="7"/>
        <v>6932.1</v>
      </c>
      <c r="G73" s="19">
        <f t="shared" si="8"/>
        <v>6555.999558728427</v>
      </c>
      <c r="H73" s="19">
        <f t="shared" si="9"/>
        <v>1884.3373240334374</v>
      </c>
      <c r="I73" s="19">
        <f t="shared" si="10"/>
        <v>5963.20415258098</v>
      </c>
    </row>
    <row r="74" spans="1:9" ht="12.75">
      <c r="A74" s="21">
        <v>34303</v>
      </c>
      <c r="B74" s="19">
        <v>7255.4</v>
      </c>
      <c r="C74" s="19">
        <v>4224.3</v>
      </c>
      <c r="D74" s="19">
        <v>15258.74</v>
      </c>
      <c r="E74" s="20">
        <v>970.43</v>
      </c>
      <c r="F74" s="19">
        <f t="shared" si="7"/>
        <v>7255.4</v>
      </c>
      <c r="G74" s="19">
        <f t="shared" si="8"/>
        <v>6972.293845022379</v>
      </c>
      <c r="H74" s="19">
        <f t="shared" si="9"/>
        <v>1728.309926613432</v>
      </c>
      <c r="I74" s="19">
        <f t="shared" si="10"/>
        <v>6057.015078280469</v>
      </c>
    </row>
    <row r="75" spans="1:9" ht="12.75">
      <c r="A75" s="21">
        <v>34334</v>
      </c>
      <c r="B75" s="19">
        <v>7958.99</v>
      </c>
      <c r="C75" s="19">
        <v>4442.53</v>
      </c>
      <c r="D75" s="19">
        <v>16628.47</v>
      </c>
      <c r="E75" s="20">
        <v>980.28</v>
      </c>
      <c r="F75" s="19">
        <f t="shared" si="7"/>
        <v>7958.99</v>
      </c>
      <c r="G75" s="19">
        <f t="shared" si="8"/>
        <v>7332.486938741867</v>
      </c>
      <c r="H75" s="19">
        <f t="shared" si="9"/>
        <v>1883.4549750106273</v>
      </c>
      <c r="I75" s="19">
        <f t="shared" si="10"/>
        <v>6118.494627058911</v>
      </c>
    </row>
    <row r="76" spans="1:9" ht="12.75">
      <c r="A76" s="21">
        <v>34365</v>
      </c>
      <c r="B76" s="19">
        <v>8900.09</v>
      </c>
      <c r="C76" s="19">
        <v>4693.86</v>
      </c>
      <c r="D76" s="19">
        <v>16831.67</v>
      </c>
      <c r="E76" s="20">
        <v>1049.34</v>
      </c>
      <c r="F76" s="19">
        <f t="shared" si="7"/>
        <v>8900.09</v>
      </c>
      <c r="G76" s="19">
        <f t="shared" si="8"/>
        <v>7747.312261770409</v>
      </c>
      <c r="H76" s="19">
        <f t="shared" si="9"/>
        <v>1906.4708057468379</v>
      </c>
      <c r="I76" s="19">
        <f t="shared" si="10"/>
        <v>6549.538042149179</v>
      </c>
    </row>
    <row r="77" spans="1:9" ht="12.75">
      <c r="A77" s="21">
        <v>34393</v>
      </c>
      <c r="B77" s="19">
        <v>10209.1</v>
      </c>
      <c r="C77" s="19">
        <v>5097.25</v>
      </c>
      <c r="D77" s="19">
        <v>16527.17</v>
      </c>
      <c r="E77" s="20">
        <v>1101.75</v>
      </c>
      <c r="F77" s="19">
        <f t="shared" si="7"/>
        <v>10209.1</v>
      </c>
      <c r="G77" s="19">
        <f t="shared" si="8"/>
        <v>8413.11573551602</v>
      </c>
      <c r="H77" s="19">
        <f t="shared" si="9"/>
        <v>1871.9810397075848</v>
      </c>
      <c r="I77" s="19">
        <f t="shared" si="10"/>
        <v>6876.659174278936</v>
      </c>
    </row>
    <row r="78" spans="1:9" ht="12.75">
      <c r="A78" s="21">
        <v>34424</v>
      </c>
      <c r="B78" s="19">
        <v>10025.6</v>
      </c>
      <c r="C78" s="19">
        <v>5241.23</v>
      </c>
      <c r="D78" s="19">
        <v>15641.26</v>
      </c>
      <c r="E78" s="20">
        <v>1111.75</v>
      </c>
      <c r="F78" s="19">
        <f t="shared" si="7"/>
        <v>10025.6</v>
      </c>
      <c r="G78" s="19">
        <f t="shared" si="8"/>
        <v>8650.757680407793</v>
      </c>
      <c r="H78" s="19">
        <f t="shared" si="9"/>
        <v>1771.636774906815</v>
      </c>
      <c r="I78" s="19">
        <f t="shared" si="10"/>
        <v>6939.074959840806</v>
      </c>
    </row>
    <row r="79" spans="1:9" ht="12.75">
      <c r="A79" s="21">
        <v>34454</v>
      </c>
      <c r="B79" s="19">
        <v>10005.72</v>
      </c>
      <c r="C79" s="19">
        <v>5556.99</v>
      </c>
      <c r="D79" s="19">
        <v>15670.78</v>
      </c>
      <c r="E79" s="20">
        <v>1090.82</v>
      </c>
      <c r="F79" s="19">
        <f t="shared" si="7"/>
        <v>10005.72</v>
      </c>
      <c r="G79" s="19">
        <f t="shared" si="8"/>
        <v>9171.926040728857</v>
      </c>
      <c r="H79" s="19">
        <f t="shared" si="9"/>
        <v>1774.980413309044</v>
      </c>
      <c r="I79" s="19">
        <f t="shared" si="10"/>
        <v>6808.438720659813</v>
      </c>
    </row>
    <row r="80" spans="1:9" ht="12.75">
      <c r="A80" s="21">
        <v>34485</v>
      </c>
      <c r="B80" s="19">
        <v>10146.4</v>
      </c>
      <c r="C80" s="19">
        <v>5841.83</v>
      </c>
      <c r="D80" s="19">
        <v>15830.27</v>
      </c>
      <c r="E80" s="20">
        <v>1133.84</v>
      </c>
      <c r="F80" s="19">
        <f t="shared" si="7"/>
        <v>10146.4</v>
      </c>
      <c r="G80" s="19">
        <f t="shared" si="8"/>
        <v>9642.060306480857</v>
      </c>
      <c r="H80" s="19">
        <f t="shared" si="9"/>
        <v>1793.0453485655316</v>
      </c>
      <c r="I80" s="19">
        <f t="shared" si="10"/>
        <v>7076.951430146974</v>
      </c>
    </row>
    <row r="81" spans="1:9" ht="12.75">
      <c r="A81" s="21">
        <v>34515</v>
      </c>
      <c r="B81" s="19">
        <v>10493.7</v>
      </c>
      <c r="C81" s="19">
        <v>5861.19</v>
      </c>
      <c r="D81" s="19">
        <v>16378.97</v>
      </c>
      <c r="E81" s="20">
        <v>1120.67</v>
      </c>
      <c r="F81" s="19">
        <f t="shared" si="7"/>
        <v>10493.7</v>
      </c>
      <c r="G81" s="19">
        <f t="shared" si="8"/>
        <v>9674.014383804823</v>
      </c>
      <c r="H81" s="19">
        <f t="shared" si="9"/>
        <v>1855.1948875663134</v>
      </c>
      <c r="I81" s="19">
        <f t="shared" si="10"/>
        <v>6994.749840561994</v>
      </c>
    </row>
    <row r="82" spans="1:9" ht="12.75">
      <c r="A82" s="21">
        <v>34546</v>
      </c>
      <c r="B82" s="19">
        <v>8264.7</v>
      </c>
      <c r="C82" s="19">
        <v>4811.28</v>
      </c>
      <c r="D82" s="19">
        <v>14107.89</v>
      </c>
      <c r="E82" s="20">
        <v>957.28</v>
      </c>
      <c r="F82" s="19">
        <f t="shared" si="7"/>
        <v>8264.7</v>
      </c>
      <c r="G82" s="19">
        <f t="shared" si="8"/>
        <v>7941.116381573104</v>
      </c>
      <c r="H82" s="19">
        <f t="shared" si="9"/>
        <v>1597.9567336864231</v>
      </c>
      <c r="I82" s="19">
        <f t="shared" si="10"/>
        <v>5974.938320266612</v>
      </c>
    </row>
    <row r="83" spans="1:9" ht="12.75">
      <c r="A83" s="21">
        <v>34577</v>
      </c>
      <c r="B83" s="19">
        <v>7676.5</v>
      </c>
      <c r="C83" s="19">
        <v>4430.91</v>
      </c>
      <c r="D83" s="19">
        <v>13406.39</v>
      </c>
      <c r="E83" s="20">
        <v>1017.01</v>
      </c>
      <c r="F83" s="19">
        <f t="shared" si="7"/>
        <v>7676.5</v>
      </c>
      <c r="G83" s="19">
        <f t="shared" si="8"/>
        <v>7313.307890265394</v>
      </c>
      <c r="H83" s="19">
        <f t="shared" si="9"/>
        <v>1518.5000148800655</v>
      </c>
      <c r="I83" s="19">
        <f t="shared" si="10"/>
        <v>6347.747807427657</v>
      </c>
    </row>
    <row r="84" spans="1:9" ht="12.75">
      <c r="A84" s="21">
        <v>34607</v>
      </c>
      <c r="B84" s="19">
        <v>8800</v>
      </c>
      <c r="C84" s="19">
        <v>4690.99</v>
      </c>
      <c r="D84" s="19">
        <v>13564.51</v>
      </c>
      <c r="E84" s="20">
        <v>1098.67</v>
      </c>
      <c r="F84" s="19">
        <f t="shared" si="7"/>
        <v>8800</v>
      </c>
      <c r="G84" s="19">
        <f t="shared" si="8"/>
        <v>7742.5752678695935</v>
      </c>
      <c r="H84" s="19">
        <f t="shared" si="9"/>
        <v>1536.4097745060974</v>
      </c>
      <c r="I84" s="19">
        <f t="shared" si="10"/>
        <v>6857.43511232588</v>
      </c>
    </row>
    <row r="85" spans="1:9" ht="12.75">
      <c r="A85" s="21">
        <v>34638</v>
      </c>
      <c r="B85" s="19">
        <v>9645.5</v>
      </c>
      <c r="C85" s="19">
        <v>5026.14</v>
      </c>
      <c r="D85" s="19">
        <v>14883.7</v>
      </c>
      <c r="E85" s="20">
        <v>1163.63</v>
      </c>
      <c r="F85" s="19">
        <f t="shared" si="7"/>
        <v>9645.5</v>
      </c>
      <c r="G85" s="19">
        <f t="shared" si="8"/>
        <v>8295.747221130312</v>
      </c>
      <c r="H85" s="19">
        <f t="shared" si="9"/>
        <v>1685.8303146089613</v>
      </c>
      <c r="I85" s="19">
        <f t="shared" si="10"/>
        <v>7262.888055335783</v>
      </c>
    </row>
    <row r="86" spans="1:9" ht="12.75">
      <c r="A86" s="21">
        <v>34668</v>
      </c>
      <c r="B86" s="19">
        <v>9836.6</v>
      </c>
      <c r="C86" s="19">
        <v>5006.57</v>
      </c>
      <c r="D86" s="19">
        <v>13842.17</v>
      </c>
      <c r="E86" s="20">
        <v>1229.23</v>
      </c>
      <c r="F86" s="19">
        <f t="shared" si="7"/>
        <v>9836.6</v>
      </c>
      <c r="G86" s="19">
        <f t="shared" si="8"/>
        <v>8263.446534496528</v>
      </c>
      <c r="H86" s="19">
        <f t="shared" si="9"/>
        <v>1567.85945739102</v>
      </c>
      <c r="I86" s="19">
        <f t="shared" si="10"/>
        <v>7672.3356086216445</v>
      </c>
    </row>
    <row r="87" spans="1:9" ht="12.75">
      <c r="A87" s="21">
        <v>34699</v>
      </c>
      <c r="B87" s="19">
        <v>9878.8</v>
      </c>
      <c r="C87" s="19">
        <v>5180.29</v>
      </c>
      <c r="D87" s="19">
        <v>14499.25</v>
      </c>
      <c r="E87" s="20">
        <v>1279.64</v>
      </c>
      <c r="F87" s="19">
        <f t="shared" si="7"/>
        <v>9878.8</v>
      </c>
      <c r="G87" s="19">
        <f t="shared" si="8"/>
        <v>8550.174959740307</v>
      </c>
      <c r="H87" s="19">
        <f t="shared" si="9"/>
        <v>1642.2848612303378</v>
      </c>
      <c r="I87" s="19">
        <f t="shared" si="10"/>
        <v>7986.973583639027</v>
      </c>
    </row>
    <row r="88" spans="1:9" ht="12.75">
      <c r="A88" s="21">
        <v>34730</v>
      </c>
      <c r="B88" s="19">
        <v>9997.3</v>
      </c>
      <c r="C88" s="19">
        <v>4903.96</v>
      </c>
      <c r="D88" s="19">
        <v>14367.54</v>
      </c>
      <c r="E88" s="20">
        <v>1238.33</v>
      </c>
      <c r="F88" s="19">
        <f t="shared" si="7"/>
        <v>9997.3</v>
      </c>
      <c r="G88" s="19">
        <f t="shared" si="8"/>
        <v>8094.086623638459</v>
      </c>
      <c r="H88" s="19">
        <f t="shared" si="9"/>
        <v>1627.3664799987123</v>
      </c>
      <c r="I88" s="19">
        <f t="shared" si="10"/>
        <v>7729.133973482944</v>
      </c>
    </row>
    <row r="89" spans="1:9" ht="12.75">
      <c r="A89" s="21">
        <v>34758</v>
      </c>
      <c r="B89" s="19">
        <v>9740.7</v>
      </c>
      <c r="C89" s="19">
        <v>4865.27</v>
      </c>
      <c r="D89" s="19">
        <v>15836.59</v>
      </c>
      <c r="E89" s="20">
        <v>1286.37</v>
      </c>
      <c r="F89" s="19">
        <f t="shared" si="7"/>
        <v>9740.7</v>
      </c>
      <c r="G89" s="19">
        <f t="shared" si="8"/>
        <v>8030.227984606213</v>
      </c>
      <c r="H89" s="19">
        <f t="shared" si="9"/>
        <v>1793.7611952695315</v>
      </c>
      <c r="I89" s="19">
        <f t="shared" si="10"/>
        <v>8028.979407322164</v>
      </c>
    </row>
    <row r="90" spans="1:9" ht="12.75">
      <c r="A90" s="21">
        <v>34789</v>
      </c>
      <c r="B90" s="19">
        <v>9975.4</v>
      </c>
      <c r="C90" s="19">
        <v>5360.44</v>
      </c>
      <c r="D90" s="19">
        <v>16701.53</v>
      </c>
      <c r="E90" s="20">
        <v>1335.18</v>
      </c>
      <c r="F90" s="19">
        <f t="shared" si="7"/>
        <v>9975.4</v>
      </c>
      <c r="G90" s="19">
        <f t="shared" si="8"/>
        <v>8847.516231946534</v>
      </c>
      <c r="H90" s="19">
        <f t="shared" si="9"/>
        <v>1891.7302535223769</v>
      </c>
      <c r="I90" s="19">
        <f t="shared" si="10"/>
        <v>8333.630856649648</v>
      </c>
    </row>
    <row r="91" spans="1:9" ht="12.75">
      <c r="A91" s="21">
        <v>34819</v>
      </c>
      <c r="B91" s="19">
        <v>10072.3</v>
      </c>
      <c r="C91" s="19">
        <v>5068.59</v>
      </c>
      <c r="D91" s="19">
        <v>16111.65</v>
      </c>
      <c r="E91" s="20">
        <v>1301.84</v>
      </c>
      <c r="F91" s="19">
        <f t="shared" si="7"/>
        <v>10072.3</v>
      </c>
      <c r="G91" s="19">
        <f t="shared" si="8"/>
        <v>8365.811817328782</v>
      </c>
      <c r="H91" s="19">
        <f t="shared" si="9"/>
        <v>1824.9163842572389</v>
      </c>
      <c r="I91" s="19">
        <f t="shared" si="10"/>
        <v>8125.536627586376</v>
      </c>
    </row>
    <row r="92" spans="1:9" ht="12.75">
      <c r="A92" s="21">
        <v>34850</v>
      </c>
      <c r="B92" s="19">
        <v>10218.6</v>
      </c>
      <c r="C92" s="19">
        <v>5378.52</v>
      </c>
      <c r="D92" s="19">
        <v>17529.74</v>
      </c>
      <c r="E92" s="20">
        <v>1372.71</v>
      </c>
      <c r="F92" s="19">
        <f t="shared" si="7"/>
        <v>10218.6</v>
      </c>
      <c r="G92" s="19">
        <f t="shared" si="8"/>
        <v>8877.35764300115</v>
      </c>
      <c r="H92" s="19">
        <f t="shared" si="9"/>
        <v>1985.5390191426386</v>
      </c>
      <c r="I92" s="19">
        <f t="shared" si="10"/>
        <v>8567.877299863343</v>
      </c>
    </row>
    <row r="93" spans="1:9" ht="12.75">
      <c r="A93" s="21">
        <v>34880</v>
      </c>
      <c r="B93" s="19">
        <v>9391.9</v>
      </c>
      <c r="C93" s="19">
        <v>5101.87</v>
      </c>
      <c r="D93" s="19">
        <v>17861.86</v>
      </c>
      <c r="E93" s="20">
        <v>1328.72</v>
      </c>
      <c r="F93" s="19">
        <f t="shared" si="7"/>
        <v>9391.9</v>
      </c>
      <c r="G93" s="19">
        <f t="shared" si="8"/>
        <v>8420.741140331964</v>
      </c>
      <c r="H93" s="19">
        <f t="shared" si="9"/>
        <v>2023.1572165053863</v>
      </c>
      <c r="I93" s="19">
        <f t="shared" si="10"/>
        <v>8293.31025917668</v>
      </c>
    </row>
    <row r="94" spans="1:9" ht="12.75">
      <c r="A94" s="21">
        <v>34911</v>
      </c>
      <c r="B94" s="22">
        <v>9806.1</v>
      </c>
      <c r="C94" s="19">
        <v>5253.51267</v>
      </c>
      <c r="D94" s="19">
        <v>17436.56</v>
      </c>
      <c r="E94" s="19">
        <v>1320.41</v>
      </c>
      <c r="F94" s="19">
        <f t="shared" si="7"/>
        <v>9806.1</v>
      </c>
      <c r="G94" s="19">
        <f t="shared" si="8"/>
        <v>8671.030479319195</v>
      </c>
      <c r="H94" s="19">
        <f t="shared" si="9"/>
        <v>1974.9848109339766</v>
      </c>
      <c r="I94" s="19">
        <f t="shared" si="10"/>
        <v>8241.442741374767</v>
      </c>
    </row>
    <row r="95" spans="1:9" ht="12.75">
      <c r="A95" s="21">
        <v>34942</v>
      </c>
      <c r="B95" s="22">
        <v>9525.4</v>
      </c>
      <c r="C95" s="19">
        <v>5144.791995</v>
      </c>
      <c r="D95" s="19">
        <v>17605.46</v>
      </c>
      <c r="E95" s="19">
        <v>1282.703</v>
      </c>
      <c r="F95" s="19">
        <f t="shared" si="7"/>
        <v>9525.4</v>
      </c>
      <c r="G95" s="19">
        <f t="shared" si="8"/>
        <v>8491.584773964656</v>
      </c>
      <c r="H95" s="19">
        <f t="shared" si="9"/>
        <v>1994.1155875646161</v>
      </c>
      <c r="I95" s="19">
        <f t="shared" si="10"/>
        <v>8006.091538756627</v>
      </c>
    </row>
    <row r="96" spans="1:9" ht="12.75">
      <c r="A96" s="21">
        <v>34972</v>
      </c>
      <c r="B96" s="22">
        <v>9741.5</v>
      </c>
      <c r="C96" s="19">
        <v>5463.157481</v>
      </c>
      <c r="D96" s="19">
        <v>17942.08</v>
      </c>
      <c r="E96" s="19">
        <v>1362.922</v>
      </c>
      <c r="F96" s="19">
        <f t="shared" si="7"/>
        <v>9741.5</v>
      </c>
      <c r="G96" s="19">
        <f t="shared" si="8"/>
        <v>9017.053542400932</v>
      </c>
      <c r="H96" s="19">
        <f t="shared" si="9"/>
        <v>2032.2434859033137</v>
      </c>
      <c r="I96" s="19">
        <f t="shared" si="10"/>
        <v>8506.784728955387</v>
      </c>
    </row>
    <row r="97" spans="1:9" ht="12.75">
      <c r="A97" s="21">
        <v>35003</v>
      </c>
      <c r="B97" s="22">
        <v>10958.14</v>
      </c>
      <c r="C97" s="19">
        <v>5798.572765</v>
      </c>
      <c r="D97" s="19">
        <v>18558.23</v>
      </c>
      <c r="E97" s="19">
        <v>1388.906</v>
      </c>
      <c r="F97" s="19">
        <f t="shared" si="7"/>
        <v>10958.14</v>
      </c>
      <c r="G97" s="19">
        <f t="shared" si="8"/>
        <v>9570.663352348054</v>
      </c>
      <c r="H97" s="19">
        <f t="shared" si="9"/>
        <v>2102.0328761991614</v>
      </c>
      <c r="I97" s="19">
        <f t="shared" si="10"/>
        <v>8668.965906159347</v>
      </c>
    </row>
    <row r="98" spans="1:9" ht="12.75">
      <c r="A98" s="21">
        <v>35033</v>
      </c>
      <c r="B98" s="22">
        <v>11641.4</v>
      </c>
      <c r="C98" s="19">
        <v>6757.423871</v>
      </c>
      <c r="D98" s="19">
        <v>18934.34</v>
      </c>
      <c r="E98" s="19">
        <v>1469.25</v>
      </c>
      <c r="F98" s="19">
        <f t="shared" si="7"/>
        <v>11641.4</v>
      </c>
      <c r="G98" s="19">
        <f t="shared" si="8"/>
        <v>11153.266781237267</v>
      </c>
      <c r="H98" s="19">
        <f t="shared" si="9"/>
        <v>2144.6336837690246</v>
      </c>
      <c r="I98" s="19">
        <f t="shared" si="10"/>
        <v>9170.439293677628</v>
      </c>
    </row>
    <row r="99" spans="1:9" ht="12.75">
      <c r="A99" s="21">
        <v>35064</v>
      </c>
      <c r="B99" s="22">
        <v>10835.09</v>
      </c>
      <c r="C99" s="19">
        <v>6654.530083</v>
      </c>
      <c r="D99" s="19">
        <v>19539.7</v>
      </c>
      <c r="E99" s="19">
        <v>1394.453</v>
      </c>
      <c r="F99" s="19">
        <f t="shared" si="7"/>
        <v>10835.09</v>
      </c>
      <c r="G99" s="19">
        <f aca="true" t="shared" si="11" ref="G99:G130">G98*C99/C98</f>
        <v>10983.438472461035</v>
      </c>
      <c r="H99" s="19">
        <f aca="true" t="shared" si="12" ref="H99:H130">H98*D99/D98</f>
        <v>2213.2009243914295</v>
      </c>
      <c r="I99" s="19">
        <f aca="true" t="shared" si="13" ref="I99:I130">I98*E99/E98</f>
        <v>8703.587942410515</v>
      </c>
    </row>
    <row r="100" spans="1:9" ht="12.75">
      <c r="A100" s="21">
        <v>35095</v>
      </c>
      <c r="B100" s="22">
        <v>12585.84</v>
      </c>
      <c r="C100" s="19">
        <v>7405.603443</v>
      </c>
      <c r="D100" s="19">
        <v>19959.52</v>
      </c>
      <c r="E100" s="19">
        <v>1366.422</v>
      </c>
      <c r="F100" s="19">
        <f t="shared" si="7"/>
        <v>12585.84</v>
      </c>
      <c r="G100" s="19">
        <f t="shared" si="11"/>
        <v>12223.10046736866</v>
      </c>
      <c r="H100" s="19">
        <f t="shared" si="12"/>
        <v>2260.752627441016</v>
      </c>
      <c r="I100" s="19">
        <f t="shared" si="13"/>
        <v>8528.63025390204</v>
      </c>
    </row>
    <row r="101" spans="1:9" ht="12.75">
      <c r="A101" s="21">
        <v>35124</v>
      </c>
      <c r="B101" s="22">
        <v>11935</v>
      </c>
      <c r="C101" s="19">
        <v>7394.31898</v>
      </c>
      <c r="D101" s="19">
        <v>20337.32</v>
      </c>
      <c r="E101" s="19">
        <v>1498.578</v>
      </c>
      <c r="F101" s="19">
        <f t="shared" si="7"/>
        <v>11935</v>
      </c>
      <c r="G101" s="19">
        <f t="shared" si="11"/>
        <v>12204.475229596892</v>
      </c>
      <c r="H101" s="19">
        <f t="shared" si="12"/>
        <v>2303.5448560440695</v>
      </c>
      <c r="I101" s="19">
        <f t="shared" si="13"/>
        <v>9353.492309573478</v>
      </c>
    </row>
    <row r="102" spans="1:9" ht="12.75">
      <c r="A102" s="21">
        <v>35155</v>
      </c>
      <c r="B102" s="22">
        <v>11467.9</v>
      </c>
      <c r="C102" s="19">
        <v>7137.135803</v>
      </c>
      <c r="D102" s="19">
        <v>17973.7</v>
      </c>
      <c r="E102" s="19">
        <v>1452.422</v>
      </c>
      <c r="F102" s="19">
        <f t="shared" si="7"/>
        <v>11467.9</v>
      </c>
      <c r="G102" s="19">
        <f t="shared" si="11"/>
        <v>11779.989117805495</v>
      </c>
      <c r="H102" s="19">
        <f t="shared" si="12"/>
        <v>2035.824984760986</v>
      </c>
      <c r="I102" s="19">
        <f t="shared" si="13"/>
        <v>9065.406009734113</v>
      </c>
    </row>
    <row r="103" spans="1:9" ht="12.75">
      <c r="A103" s="21">
        <v>35185</v>
      </c>
      <c r="B103" s="22">
        <v>10688.5</v>
      </c>
      <c r="C103" s="19">
        <v>6864.913513</v>
      </c>
      <c r="D103" s="19">
        <v>16332.45</v>
      </c>
      <c r="E103" s="19">
        <v>1420.594</v>
      </c>
      <c r="F103" s="19">
        <f t="shared" si="7"/>
        <v>10688.5</v>
      </c>
      <c r="G103" s="19">
        <f t="shared" si="11"/>
        <v>11330.680641360901</v>
      </c>
      <c r="H103" s="19">
        <f t="shared" si="12"/>
        <v>1849.9257121438304</v>
      </c>
      <c r="I103" s="19">
        <f t="shared" si="13"/>
        <v>8866.749047447796</v>
      </c>
    </row>
    <row r="104" spans="1:9" ht="12.75">
      <c r="A104" s="21">
        <v>35216</v>
      </c>
      <c r="B104" s="22">
        <v>10581.3</v>
      </c>
      <c r="C104" s="19">
        <v>6689.101575</v>
      </c>
      <c r="D104" s="19">
        <v>17411.05</v>
      </c>
      <c r="E104" s="19">
        <v>1454.6</v>
      </c>
      <c r="F104" s="19">
        <f t="shared" si="7"/>
        <v>10581.3</v>
      </c>
      <c r="G104" s="19">
        <f t="shared" si="11"/>
        <v>11040.499429515421</v>
      </c>
      <c r="H104" s="19">
        <f t="shared" si="12"/>
        <v>1972.0953727347603</v>
      </c>
      <c r="I104" s="19">
        <f t="shared" si="13"/>
        <v>9079.000167829487</v>
      </c>
    </row>
    <row r="105" spans="1:9" ht="12.75">
      <c r="A105" s="21">
        <v>35246</v>
      </c>
      <c r="B105" s="22">
        <v>10531.6</v>
      </c>
      <c r="C105" s="19">
        <v>6994.602772</v>
      </c>
      <c r="D105" s="19">
        <v>15727.49</v>
      </c>
      <c r="E105" s="19">
        <v>1430.83</v>
      </c>
      <c r="F105" s="19">
        <f t="shared" si="7"/>
        <v>10531.6</v>
      </c>
      <c r="G105" s="19">
        <f t="shared" si="11"/>
        <v>11544.735424944267</v>
      </c>
      <c r="H105" s="19">
        <f t="shared" si="12"/>
        <v>1781.4037782748437</v>
      </c>
      <c r="I105" s="19">
        <f t="shared" si="13"/>
        <v>8930.637845548923</v>
      </c>
    </row>
    <row r="106" spans="1:9" ht="12.75">
      <c r="A106" s="21">
        <v>35277</v>
      </c>
      <c r="B106" s="22">
        <v>10884.7</v>
      </c>
      <c r="C106" s="19">
        <v>7043.864584</v>
      </c>
      <c r="D106" s="19">
        <v>16861.26</v>
      </c>
      <c r="E106" s="19">
        <v>1517.68</v>
      </c>
      <c r="F106" s="19">
        <f t="shared" si="7"/>
        <v>10884.7</v>
      </c>
      <c r="G106" s="19">
        <f t="shared" si="11"/>
        <v>11626.043056647093</v>
      </c>
      <c r="H106" s="19">
        <f t="shared" si="12"/>
        <v>1909.8223728309151</v>
      </c>
      <c r="I106" s="19">
        <f t="shared" si="13"/>
        <v>9472.718943153757</v>
      </c>
    </row>
    <row r="107" spans="1:9" ht="12.75">
      <c r="A107" s="21">
        <v>35308</v>
      </c>
      <c r="B107" s="19">
        <v>10950</v>
      </c>
      <c r="C107" s="19">
        <v>6798.12</v>
      </c>
      <c r="D107" s="19">
        <v>15747.26</v>
      </c>
      <c r="E107" s="19">
        <v>1436.51</v>
      </c>
      <c r="F107" s="19">
        <f t="shared" si="7"/>
        <v>10950</v>
      </c>
      <c r="G107" s="19">
        <f t="shared" si="11"/>
        <v>11220.436577355664</v>
      </c>
      <c r="H107" s="19">
        <f t="shared" si="12"/>
        <v>1783.6430645625155</v>
      </c>
      <c r="I107" s="19">
        <f t="shared" si="13"/>
        <v>8966.090011748065</v>
      </c>
    </row>
    <row r="108" spans="1:9" ht="12.75">
      <c r="A108" s="21">
        <v>35338</v>
      </c>
      <c r="B108" s="19">
        <v>10363.1</v>
      </c>
      <c r="C108" s="19">
        <v>7077.44</v>
      </c>
      <c r="D108" s="19">
        <v>14539.6</v>
      </c>
      <c r="E108" s="19">
        <v>1429.4</v>
      </c>
      <c r="F108" s="19">
        <f t="shared" si="7"/>
        <v>10363.1</v>
      </c>
      <c r="G108" s="19">
        <f t="shared" si="11"/>
        <v>11681.459969821077</v>
      </c>
      <c r="H108" s="19">
        <f t="shared" si="12"/>
        <v>1646.8551799813524</v>
      </c>
      <c r="I108" s="19">
        <f t="shared" si="13"/>
        <v>8921.712388213577</v>
      </c>
    </row>
    <row r="109" spans="1:9" ht="12.75">
      <c r="A109" s="21">
        <v>35369</v>
      </c>
      <c r="B109" s="19">
        <v>9214.5</v>
      </c>
      <c r="C109" s="19">
        <v>6372.33</v>
      </c>
      <c r="D109" s="19">
        <v>14648.51</v>
      </c>
      <c r="E109" s="19">
        <v>1314.95</v>
      </c>
      <c r="F109" s="19">
        <f t="shared" si="7"/>
        <v>9214.5</v>
      </c>
      <c r="G109" s="19">
        <f t="shared" si="11"/>
        <v>10517.661443896372</v>
      </c>
      <c r="H109" s="19">
        <f t="shared" si="12"/>
        <v>1659.1910762681669</v>
      </c>
      <c r="I109" s="19">
        <f t="shared" si="13"/>
        <v>8207.363722457983</v>
      </c>
    </row>
    <row r="110" spans="1:9" ht="12.75">
      <c r="A110" s="21">
        <v>35399</v>
      </c>
      <c r="B110" s="19">
        <v>9109.8</v>
      </c>
      <c r="C110" s="19">
        <v>6433.61</v>
      </c>
      <c r="D110" s="19">
        <v>13785.69</v>
      </c>
      <c r="E110" s="19">
        <v>1320.28</v>
      </c>
      <c r="F110" s="19">
        <f t="shared" si="7"/>
        <v>9109.8</v>
      </c>
      <c r="G110" s="19">
        <f t="shared" si="11"/>
        <v>10618.805341541656</v>
      </c>
      <c r="H110" s="19">
        <f t="shared" si="12"/>
        <v>1561.4621438084355</v>
      </c>
      <c r="I110" s="19">
        <f t="shared" si="13"/>
        <v>8240.631336162458</v>
      </c>
    </row>
    <row r="111" spans="1:9" ht="12.75">
      <c r="A111" s="21">
        <v>35430</v>
      </c>
      <c r="B111" s="19">
        <v>10116</v>
      </c>
      <c r="C111" s="19">
        <v>6795.14</v>
      </c>
      <c r="D111" s="19">
        <v>13843.55</v>
      </c>
      <c r="E111" s="19">
        <v>1366.01</v>
      </c>
      <c r="F111" s="19">
        <f t="shared" si="7"/>
        <v>10116</v>
      </c>
      <c r="G111" s="19">
        <f t="shared" si="11"/>
        <v>11215.518026197326</v>
      </c>
      <c r="H111" s="19">
        <f t="shared" si="12"/>
        <v>1568.0157656903111</v>
      </c>
      <c r="I111" s="19">
        <f t="shared" si="13"/>
        <v>8526.058723536886</v>
      </c>
    </row>
    <row r="112" spans="1:9" ht="12.75">
      <c r="A112" s="21">
        <v>35461</v>
      </c>
      <c r="B112" s="19">
        <v>9551.4</v>
      </c>
      <c r="C112" s="19">
        <v>6208.24</v>
      </c>
      <c r="D112" s="19">
        <v>12883.54</v>
      </c>
      <c r="E112" s="19">
        <v>1239.94</v>
      </c>
      <c r="F112" s="19">
        <f t="shared" si="7"/>
        <v>9551.4</v>
      </c>
      <c r="G112" s="19">
        <f t="shared" si="11"/>
        <v>10246.827531288433</v>
      </c>
      <c r="H112" s="19">
        <f t="shared" si="12"/>
        <v>1459.278424818905</v>
      </c>
      <c r="I112" s="19">
        <f t="shared" si="13"/>
        <v>7739.182914958403</v>
      </c>
    </row>
    <row r="113" spans="1:9" ht="12.75">
      <c r="A113" s="21">
        <v>35489</v>
      </c>
      <c r="B113" s="19">
        <v>9308.3</v>
      </c>
      <c r="C113" s="19">
        <v>5829.95</v>
      </c>
      <c r="D113" s="19">
        <v>12999.7</v>
      </c>
      <c r="E113" s="19">
        <v>1160.33</v>
      </c>
      <c r="F113" s="19">
        <f t="shared" si="7"/>
        <v>9308.3</v>
      </c>
      <c r="G113" s="19">
        <f t="shared" si="11"/>
        <v>9622.452122668421</v>
      </c>
      <c r="H113" s="19">
        <f t="shared" si="12"/>
        <v>1472.435506011416</v>
      </c>
      <c r="I113" s="19">
        <f t="shared" si="13"/>
        <v>7242.290846100362</v>
      </c>
    </row>
    <row r="114" spans="1:9" ht="12.75">
      <c r="A114" s="21">
        <v>35520</v>
      </c>
      <c r="B114" s="19">
        <v>9761</v>
      </c>
      <c r="C114" s="19">
        <v>6264.51</v>
      </c>
      <c r="D114" s="19">
        <v>13934.32</v>
      </c>
      <c r="E114" s="19">
        <v>1249.46</v>
      </c>
      <c r="F114" s="19">
        <f t="shared" si="7"/>
        <v>9761</v>
      </c>
      <c r="G114" s="19">
        <f t="shared" si="11"/>
        <v>10339.702321113826</v>
      </c>
      <c r="H114" s="19">
        <f t="shared" si="12"/>
        <v>1578.2970007096312</v>
      </c>
      <c r="I114" s="19">
        <f t="shared" si="13"/>
        <v>7798.602742813302</v>
      </c>
    </row>
    <row r="115" spans="1:9" ht="12.75">
      <c r="A115" s="21">
        <v>35550</v>
      </c>
      <c r="B115" s="19">
        <v>9500.7</v>
      </c>
      <c r="C115" s="19">
        <v>6123.26</v>
      </c>
      <c r="D115" s="19">
        <v>13262.14</v>
      </c>
      <c r="E115" s="19">
        <v>1255.83</v>
      </c>
      <c r="F115" s="19">
        <f t="shared" si="7"/>
        <v>9500.7</v>
      </c>
      <c r="G115" s="19">
        <f t="shared" si="11"/>
        <v>10106.566297249656</v>
      </c>
      <c r="H115" s="19">
        <f t="shared" si="12"/>
        <v>1502.1612669287936</v>
      </c>
      <c r="I115" s="19">
        <f t="shared" si="13"/>
        <v>7838.361598216211</v>
      </c>
    </row>
    <row r="116" spans="1:9" ht="12.75">
      <c r="A116" s="21">
        <v>35581</v>
      </c>
      <c r="B116" s="19">
        <v>8878.4</v>
      </c>
      <c r="C116" s="19">
        <v>6058.38</v>
      </c>
      <c r="D116" s="19">
        <v>12969.05</v>
      </c>
      <c r="E116" s="19">
        <v>1224.42</v>
      </c>
      <c r="F116" s="19">
        <f t="shared" si="7"/>
        <v>8878.4</v>
      </c>
      <c r="G116" s="19">
        <f t="shared" si="11"/>
        <v>9999.480525721816</v>
      </c>
      <c r="H116" s="19">
        <f t="shared" si="12"/>
        <v>1468.9638760307816</v>
      </c>
      <c r="I116" s="19">
        <f t="shared" si="13"/>
        <v>7642.31361576638</v>
      </c>
    </row>
    <row r="117" spans="1:9" ht="12.75">
      <c r="A117" s="21">
        <v>35611</v>
      </c>
      <c r="B117" s="19">
        <v>8480</v>
      </c>
      <c r="C117" s="19">
        <v>5861.19</v>
      </c>
      <c r="D117" s="19">
        <v>11860.77</v>
      </c>
      <c r="E117" s="19">
        <v>1211.23</v>
      </c>
      <c r="F117" s="19">
        <f t="shared" si="7"/>
        <v>8480</v>
      </c>
      <c r="G117" s="19">
        <f t="shared" si="11"/>
        <v>9674.014383804819</v>
      </c>
      <c r="H117" s="19">
        <f t="shared" si="12"/>
        <v>1343.4324543362557</v>
      </c>
      <c r="I117" s="19">
        <f t="shared" si="13"/>
        <v>7559.987194610275</v>
      </c>
    </row>
    <row r="118" spans="1:9" ht="12.75">
      <c r="A118" s="21">
        <v>35642</v>
      </c>
      <c r="B118" s="19">
        <v>8321.1</v>
      </c>
      <c r="C118" s="19">
        <v>5188.17</v>
      </c>
      <c r="D118" s="19">
        <v>10713.51</v>
      </c>
      <c r="E118" s="19">
        <v>1133.58</v>
      </c>
      <c r="F118" s="19">
        <f t="shared" si="7"/>
        <v>8321.1</v>
      </c>
      <c r="G118" s="19">
        <f t="shared" si="11"/>
        <v>8563.18106146101</v>
      </c>
      <c r="H118" s="19">
        <f t="shared" si="12"/>
        <v>1213.485889521171</v>
      </c>
      <c r="I118" s="19">
        <f t="shared" si="13"/>
        <v>7075.3286197223615</v>
      </c>
    </row>
    <row r="119" spans="1:9" ht="12.75">
      <c r="A119" s="21">
        <v>35673</v>
      </c>
      <c r="B119" s="19">
        <v>7314</v>
      </c>
      <c r="C119" s="19">
        <v>4308.15</v>
      </c>
      <c r="D119" s="19">
        <v>9774.68</v>
      </c>
      <c r="E119" s="19">
        <v>1040.94</v>
      </c>
      <c r="F119" s="19">
        <f t="shared" si="7"/>
        <v>7314</v>
      </c>
      <c r="G119" s="19">
        <f t="shared" si="11"/>
        <v>7110.689990870238</v>
      </c>
      <c r="H119" s="19">
        <f t="shared" si="12"/>
        <v>1107.147541243234</v>
      </c>
      <c r="I119" s="19">
        <f t="shared" si="13"/>
        <v>6497.108782277207</v>
      </c>
    </row>
    <row r="120" spans="1:9" ht="12.75">
      <c r="A120" s="21">
        <v>35703</v>
      </c>
      <c r="B120" s="19">
        <v>7774.3</v>
      </c>
      <c r="C120" s="19">
        <v>4559.13</v>
      </c>
      <c r="D120" s="19">
        <v>10366.34</v>
      </c>
      <c r="E120" s="19">
        <v>1059.78</v>
      </c>
      <c r="F120" s="19">
        <f t="shared" si="7"/>
        <v>7774.3</v>
      </c>
      <c r="G120" s="19">
        <f t="shared" si="11"/>
        <v>7524.937631715756</v>
      </c>
      <c r="H120" s="19">
        <f t="shared" si="12"/>
        <v>1174.1630255610808</v>
      </c>
      <c r="I120" s="19">
        <f t="shared" si="13"/>
        <v>6614.700122275768</v>
      </c>
    </row>
    <row r="121" spans="1:9" ht="12.75">
      <c r="A121" s="21">
        <v>35734</v>
      </c>
      <c r="B121" s="19">
        <v>8364.7</v>
      </c>
      <c r="C121" s="19">
        <v>4989.91</v>
      </c>
      <c r="D121" s="19">
        <v>10697.44</v>
      </c>
      <c r="E121" s="19">
        <v>1139.45</v>
      </c>
      <c r="F121" s="19">
        <f t="shared" si="7"/>
        <v>8364.7</v>
      </c>
      <c r="G121" s="19">
        <f t="shared" si="11"/>
        <v>8235.948862584477</v>
      </c>
      <c r="H121" s="19">
        <f t="shared" si="12"/>
        <v>1211.6656907026133</v>
      </c>
      <c r="I121" s="19">
        <f t="shared" si="13"/>
        <v>7111.966685847179</v>
      </c>
    </row>
    <row r="122" spans="1:9" ht="12.75">
      <c r="A122" s="21">
        <v>35764</v>
      </c>
      <c r="B122" s="19">
        <v>8397.6</v>
      </c>
      <c r="C122" s="19">
        <v>5160.1</v>
      </c>
      <c r="D122" s="19">
        <v>10542.62</v>
      </c>
      <c r="E122" s="19">
        <v>1148.08</v>
      </c>
      <c r="F122" s="19">
        <f t="shared" si="7"/>
        <v>8397.6</v>
      </c>
      <c r="G122" s="19">
        <f t="shared" si="11"/>
        <v>8516.850950382304</v>
      </c>
      <c r="H122" s="19">
        <f t="shared" si="12"/>
        <v>1194.129711792278</v>
      </c>
      <c r="I122" s="19">
        <f t="shared" si="13"/>
        <v>7165.8315087870715</v>
      </c>
    </row>
    <row r="123" spans="1:9" ht="12.75">
      <c r="A123" s="21">
        <v>35795</v>
      </c>
      <c r="B123" s="19">
        <v>8050.4</v>
      </c>
      <c r="C123" s="19">
        <v>5107.61</v>
      </c>
      <c r="D123" s="19">
        <v>9997.8</v>
      </c>
      <c r="E123" s="19">
        <v>1130.2</v>
      </c>
      <c r="F123" s="19">
        <f t="shared" si="7"/>
        <v>8050.4</v>
      </c>
      <c r="G123" s="19">
        <f t="shared" si="11"/>
        <v>8430.215128133592</v>
      </c>
      <c r="H123" s="19">
        <f t="shared" si="12"/>
        <v>1132.4196482996479</v>
      </c>
      <c r="I123" s="19">
        <f t="shared" si="13"/>
        <v>7054.23208420245</v>
      </c>
    </row>
    <row r="124" spans="1:9" ht="12.75">
      <c r="A124" s="21">
        <v>35826</v>
      </c>
      <c r="B124" s="19">
        <v>8135.5</v>
      </c>
      <c r="C124" s="19">
        <v>5039.08</v>
      </c>
      <c r="D124" s="19">
        <v>10587.83</v>
      </c>
      <c r="E124" s="19">
        <v>1106.73</v>
      </c>
      <c r="F124" s="19">
        <f t="shared" si="7"/>
        <v>8135.5</v>
      </c>
      <c r="G124" s="19">
        <f t="shared" si="11"/>
        <v>8317.10495669705</v>
      </c>
      <c r="H124" s="19">
        <f t="shared" si="12"/>
        <v>1199.2505075973174</v>
      </c>
      <c r="I124" s="19">
        <f t="shared" si="13"/>
        <v>6907.742235488743</v>
      </c>
    </row>
    <row r="125" spans="1:9" ht="12.75">
      <c r="A125" s="21">
        <v>35854</v>
      </c>
      <c r="B125" s="19">
        <v>8249.7</v>
      </c>
      <c r="C125" s="19">
        <v>5397.29</v>
      </c>
      <c r="D125" s="19">
        <v>11024.94</v>
      </c>
      <c r="E125" s="19">
        <v>1147.39</v>
      </c>
      <c r="F125" s="19">
        <f t="shared" si="7"/>
        <v>8249.7</v>
      </c>
      <c r="G125" s="19">
        <f t="shared" si="11"/>
        <v>8908.337913216583</v>
      </c>
      <c r="H125" s="19">
        <f t="shared" si="12"/>
        <v>1248.760595063386</v>
      </c>
      <c r="I125" s="19">
        <f t="shared" si="13"/>
        <v>7161.524819583303</v>
      </c>
    </row>
    <row r="126" spans="1:9" ht="12.75">
      <c r="A126" s="21">
        <v>35885</v>
      </c>
      <c r="B126" s="19">
        <v>8154.4</v>
      </c>
      <c r="C126" s="19">
        <v>5041.2</v>
      </c>
      <c r="D126" s="19">
        <v>11492.54</v>
      </c>
      <c r="E126" s="19">
        <v>1076.92</v>
      </c>
      <c r="F126" s="19">
        <f t="shared" si="7"/>
        <v>8154.4</v>
      </c>
      <c r="G126" s="19">
        <f t="shared" si="11"/>
        <v>8320.604060205666</v>
      </c>
      <c r="H126" s="19">
        <f t="shared" si="12"/>
        <v>1301.7241898087216</v>
      </c>
      <c r="I126" s="19">
        <f t="shared" si="13"/>
        <v>6721.680778728811</v>
      </c>
    </row>
    <row r="127" spans="1:9" ht="12.75">
      <c r="A127" s="21">
        <v>35915</v>
      </c>
      <c r="B127" s="19">
        <v>7949.9</v>
      </c>
      <c r="C127" s="19">
        <v>4818.3</v>
      </c>
      <c r="D127" s="19">
        <v>11763.7</v>
      </c>
      <c r="E127" s="19">
        <v>1067.14</v>
      </c>
      <c r="F127" s="19">
        <f t="shared" si="7"/>
        <v>7949.9</v>
      </c>
      <c r="G127" s="19">
        <f t="shared" si="11"/>
        <v>7952.7030356440855</v>
      </c>
      <c r="H127" s="19">
        <f t="shared" si="12"/>
        <v>1332.437637950606</v>
      </c>
      <c r="I127" s="19">
        <f t="shared" si="13"/>
        <v>6660.638140449303</v>
      </c>
    </row>
    <row r="128" spans="1:9" ht="12.75">
      <c r="A128" s="21">
        <v>35946</v>
      </c>
      <c r="B128" s="19">
        <v>6913</v>
      </c>
      <c r="C128" s="19">
        <v>4382.56</v>
      </c>
      <c r="D128" s="19">
        <v>10621.84</v>
      </c>
      <c r="E128" s="19">
        <v>989.81</v>
      </c>
      <c r="F128" s="19">
        <f t="shared" si="7"/>
        <v>6913</v>
      </c>
      <c r="G128" s="19">
        <f t="shared" si="11"/>
        <v>7233.505222981621</v>
      </c>
      <c r="H128" s="19">
        <f t="shared" si="12"/>
        <v>1203.1027143066606</v>
      </c>
      <c r="I128" s="19">
        <f t="shared" si="13"/>
        <v>6177.976870699368</v>
      </c>
    </row>
    <row r="129" spans="1:9" ht="12.75">
      <c r="A129" s="21">
        <v>35976</v>
      </c>
      <c r="B129" s="19">
        <v>6249.3</v>
      </c>
      <c r="C129" s="19">
        <v>3700.14</v>
      </c>
      <c r="D129" s="19">
        <v>9877.94</v>
      </c>
      <c r="E129" s="19">
        <v>911.62</v>
      </c>
      <c r="F129" s="19">
        <f t="shared" si="7"/>
        <v>6249.3</v>
      </c>
      <c r="G129" s="19">
        <f t="shared" si="11"/>
        <v>6107.157007722248</v>
      </c>
      <c r="H129" s="19">
        <f t="shared" si="12"/>
        <v>1118.8434796380227</v>
      </c>
      <c r="I129" s="19">
        <f t="shared" si="13"/>
        <v>5689.947843391114</v>
      </c>
    </row>
    <row r="130" spans="1:9" ht="12.75">
      <c r="A130" s="21">
        <v>36007</v>
      </c>
      <c r="B130" s="19">
        <v>6435.7</v>
      </c>
      <c r="C130" s="19">
        <v>3712.94</v>
      </c>
      <c r="D130" s="19">
        <v>9619.3</v>
      </c>
      <c r="E130" s="19">
        <v>916.07</v>
      </c>
      <c r="F130" s="19">
        <f t="shared" si="7"/>
        <v>6435.7</v>
      </c>
      <c r="G130" s="19">
        <f t="shared" si="11"/>
        <v>6128.28367041578</v>
      </c>
      <c r="H130" s="19">
        <f t="shared" si="12"/>
        <v>1089.5481328781132</v>
      </c>
      <c r="I130" s="19">
        <f t="shared" si="13"/>
        <v>5717.722867966146</v>
      </c>
    </row>
    <row r="131" spans="1:9" ht="12.75">
      <c r="A131" s="21">
        <v>36038</v>
      </c>
      <c r="B131" s="19">
        <v>5431.7</v>
      </c>
      <c r="C131" s="19">
        <v>2769.03</v>
      </c>
      <c r="D131" s="19">
        <v>9383.29</v>
      </c>
      <c r="E131" s="19">
        <v>815.28</v>
      </c>
      <c r="F131" s="19">
        <f aca="true" t="shared" si="14" ref="F131:F146">B131</f>
        <v>5431.7</v>
      </c>
      <c r="G131" s="19">
        <f aca="true" t="shared" si="15" ref="G131:G146">G130*C131/C130</f>
        <v>4570.340843614873</v>
      </c>
      <c r="H131" s="19">
        <f aca="true" t="shared" si="16" ref="H131:H146">H130*D131/D130</f>
        <v>1062.8160156928127</v>
      </c>
      <c r="I131" s="19">
        <f aca="true" t="shared" si="17" ref="I131:I146">I130*E131/E130</f>
        <v>5088.6341652880665</v>
      </c>
    </row>
    <row r="132" spans="1:9" ht="12.75">
      <c r="A132" s="21">
        <v>36068</v>
      </c>
      <c r="B132" s="19">
        <v>6139.4</v>
      </c>
      <c r="C132" s="19">
        <v>3152.85</v>
      </c>
      <c r="D132" s="19">
        <v>8640.48</v>
      </c>
      <c r="E132" s="19">
        <v>885.76</v>
      </c>
      <c r="F132" s="19">
        <f t="shared" si="14"/>
        <v>6139.4</v>
      </c>
      <c r="G132" s="19">
        <f t="shared" si="15"/>
        <v>5203.843630726698</v>
      </c>
      <c r="H132" s="19">
        <f t="shared" si="16"/>
        <v>978.680241927238</v>
      </c>
      <c r="I132" s="19">
        <f t="shared" si="17"/>
        <v>5528.540621928119</v>
      </c>
    </row>
    <row r="133" spans="1:9" ht="12.75">
      <c r="A133" s="21">
        <v>36099</v>
      </c>
      <c r="B133" s="19">
        <v>6685.6</v>
      </c>
      <c r="C133" s="19">
        <v>3320.32</v>
      </c>
      <c r="D133" s="19">
        <v>9215.56</v>
      </c>
      <c r="E133" s="19">
        <v>936.31</v>
      </c>
      <c r="F133" s="19">
        <f t="shared" si="14"/>
        <v>6685.6</v>
      </c>
      <c r="G133" s="19">
        <f t="shared" si="15"/>
        <v>5480.25630270215</v>
      </c>
      <c r="H133" s="19">
        <f t="shared" si="16"/>
        <v>1043.8177613159196</v>
      </c>
      <c r="I133" s="19">
        <f t="shared" si="17"/>
        <v>5844.052417943367</v>
      </c>
    </row>
    <row r="134" spans="1:9" ht="12.75">
      <c r="A134" s="21">
        <v>36129</v>
      </c>
      <c r="B134" s="19">
        <v>6036.9</v>
      </c>
      <c r="C134" s="19">
        <v>2892.63</v>
      </c>
      <c r="D134" s="19">
        <v>8578.95</v>
      </c>
      <c r="E134" s="19">
        <v>879.82</v>
      </c>
      <c r="F134" s="19">
        <f t="shared" si="14"/>
        <v>6036.9</v>
      </c>
      <c r="G134" s="19">
        <f t="shared" si="15"/>
        <v>4774.345180249289</v>
      </c>
      <c r="H134" s="19">
        <f t="shared" si="16"/>
        <v>971.7109305827546</v>
      </c>
      <c r="I134" s="19">
        <f t="shared" si="17"/>
        <v>5491.465645304369</v>
      </c>
    </row>
    <row r="135" spans="1:9" ht="12.75">
      <c r="A135" s="21">
        <v>36160</v>
      </c>
      <c r="B135" s="19">
        <v>5947.7</v>
      </c>
      <c r="C135" s="19">
        <v>2747.83</v>
      </c>
      <c r="D135" s="19">
        <v>8339.94</v>
      </c>
      <c r="E135" s="19">
        <v>855.7</v>
      </c>
      <c r="F135" s="19">
        <f t="shared" si="14"/>
        <v>5947.7</v>
      </c>
      <c r="G135" s="19">
        <f t="shared" si="15"/>
        <v>4535.34980852871</v>
      </c>
      <c r="H135" s="19">
        <f t="shared" si="16"/>
        <v>944.6390127468209</v>
      </c>
      <c r="I135" s="19">
        <f t="shared" si="17"/>
        <v>5340.918770529141</v>
      </c>
    </row>
    <row r="136" spans="1:9" ht="12.75">
      <c r="A136" s="21">
        <v>36191</v>
      </c>
      <c r="B136" s="19">
        <v>5999.4</v>
      </c>
      <c r="C136" s="19">
        <v>2547.05</v>
      </c>
      <c r="D136" s="19">
        <v>8363.04</v>
      </c>
      <c r="E136" s="19">
        <v>841.15</v>
      </c>
      <c r="F136" s="19">
        <f t="shared" si="14"/>
        <v>5999.4</v>
      </c>
      <c r="G136" s="19">
        <f t="shared" si="15"/>
        <v>4203.9582979343895</v>
      </c>
      <c r="H136" s="19">
        <f t="shared" si="16"/>
        <v>947.2554777566952</v>
      </c>
      <c r="I136" s="19">
        <f t="shared" si="17"/>
        <v>5250.103802536621</v>
      </c>
    </row>
    <row r="137" spans="1:9" ht="12.75">
      <c r="A137" s="21">
        <v>36219</v>
      </c>
      <c r="B137" s="19">
        <v>5870.5</v>
      </c>
      <c r="C137" s="19">
        <v>2423.87</v>
      </c>
      <c r="D137" s="19">
        <v>7972.71</v>
      </c>
      <c r="E137" s="19">
        <v>848.18</v>
      </c>
      <c r="F137" s="19">
        <f t="shared" si="14"/>
        <v>5870.5</v>
      </c>
      <c r="G137" s="19">
        <f t="shared" si="15"/>
        <v>4000.647179919604</v>
      </c>
      <c r="H137" s="19">
        <f t="shared" si="16"/>
        <v>903.0440151028312</v>
      </c>
      <c r="I137" s="19">
        <f t="shared" si="17"/>
        <v>5293.9820997866145</v>
      </c>
    </row>
    <row r="138" spans="1:9" ht="12.75">
      <c r="A138" s="21">
        <v>36250</v>
      </c>
      <c r="B138" s="19">
        <v>6489.5</v>
      </c>
      <c r="C138" s="19">
        <v>2942.04</v>
      </c>
      <c r="D138" s="19">
        <v>7831.42</v>
      </c>
      <c r="E138" s="19">
        <v>916.92</v>
      </c>
      <c r="F138" s="19">
        <f t="shared" si="14"/>
        <v>6489.5</v>
      </c>
      <c r="G138" s="19">
        <f t="shared" si="15"/>
        <v>4855.897399287368</v>
      </c>
      <c r="H138" s="19">
        <f t="shared" si="16"/>
        <v>887.0405371268507</v>
      </c>
      <c r="I138" s="19">
        <f t="shared" si="17"/>
        <v>5723.028209738903</v>
      </c>
    </row>
    <row r="139" spans="1:9" ht="12.75">
      <c r="A139" s="21">
        <v>36280</v>
      </c>
      <c r="B139" s="19">
        <v>6508.5</v>
      </c>
      <c r="C139" s="19">
        <v>2982.68</v>
      </c>
      <c r="D139" s="19">
        <v>8424.51</v>
      </c>
      <c r="E139" s="19">
        <v>963.59</v>
      </c>
      <c r="F139" s="19">
        <f t="shared" si="14"/>
        <v>6508.5</v>
      </c>
      <c r="G139" s="19">
        <f t="shared" si="15"/>
        <v>4922.974553339332</v>
      </c>
      <c r="H139" s="19">
        <f t="shared" si="16"/>
        <v>954.217993088166</v>
      </c>
      <c r="I139" s="19">
        <f t="shared" si="17"/>
        <v>6014.322680956146</v>
      </c>
    </row>
    <row r="140" spans="1:9" ht="12.75">
      <c r="A140" s="21">
        <v>36311</v>
      </c>
      <c r="B140" s="19">
        <v>6862</v>
      </c>
      <c r="C140" s="19">
        <v>3220.58</v>
      </c>
      <c r="D140" s="19">
        <v>9083.11</v>
      </c>
      <c r="E140" s="19">
        <v>974.5</v>
      </c>
      <c r="F140" s="19">
        <f t="shared" si="14"/>
        <v>6862</v>
      </c>
      <c r="G140" s="19">
        <f t="shared" si="15"/>
        <v>5315.633385744895</v>
      </c>
      <c r="H140" s="19">
        <f t="shared" si="16"/>
        <v>1028.8155625904715</v>
      </c>
      <c r="I140" s="19">
        <f t="shared" si="17"/>
        <v>6082.418303004145</v>
      </c>
    </row>
    <row r="141" spans="1:9" ht="12.75">
      <c r="A141" s="21">
        <v>36341</v>
      </c>
      <c r="B141" s="19">
        <v>7061.7</v>
      </c>
      <c r="C141" s="19">
        <v>3487.86</v>
      </c>
      <c r="D141" s="19">
        <v>9563.21</v>
      </c>
      <c r="E141" s="19">
        <v>990.31</v>
      </c>
      <c r="F141" s="19">
        <f t="shared" si="14"/>
        <v>7061.7</v>
      </c>
      <c r="G141" s="19">
        <f t="shared" si="15"/>
        <v>5756.784511114207</v>
      </c>
      <c r="H141" s="19">
        <f t="shared" si="16"/>
        <v>1083.194993380111</v>
      </c>
      <c r="I141" s="19">
        <f t="shared" si="17"/>
        <v>6181.097659977459</v>
      </c>
    </row>
    <row r="142" spans="1:9" ht="12.75">
      <c r="A142" s="21">
        <v>36372</v>
      </c>
      <c r="B142" s="19">
        <v>7111.3</v>
      </c>
      <c r="C142" s="19">
        <v>3484.58</v>
      </c>
      <c r="D142" s="19">
        <v>10343.55</v>
      </c>
      <c r="E142" s="19">
        <v>1008.01</v>
      </c>
      <c r="F142" s="19">
        <f t="shared" si="14"/>
        <v>7111.3</v>
      </c>
      <c r="G142" s="19">
        <f t="shared" si="15"/>
        <v>5751.370803798989</v>
      </c>
      <c r="H142" s="19">
        <f t="shared" si="16"/>
        <v>1171.581673285105</v>
      </c>
      <c r="I142" s="19">
        <f t="shared" si="17"/>
        <v>6291.573600421968</v>
      </c>
    </row>
    <row r="143" spans="1:9" ht="12.75">
      <c r="A143" s="21">
        <v>36403</v>
      </c>
      <c r="B143" s="19">
        <v>6703.6</v>
      </c>
      <c r="C143" s="19">
        <v>3256.78</v>
      </c>
      <c r="D143" s="19">
        <v>10219.05</v>
      </c>
      <c r="E143" s="19">
        <v>995.97</v>
      </c>
      <c r="F143" s="19">
        <f t="shared" si="14"/>
        <v>6703.6</v>
      </c>
      <c r="G143" s="19">
        <f t="shared" si="15"/>
        <v>5375.38222867504</v>
      </c>
      <c r="H143" s="19">
        <f t="shared" si="16"/>
        <v>1157.4799462838341</v>
      </c>
      <c r="I143" s="19">
        <f t="shared" si="17"/>
        <v>6216.424994605477</v>
      </c>
    </row>
    <row r="144" spans="1:9" ht="12.75">
      <c r="A144" s="21">
        <v>36433</v>
      </c>
      <c r="B144" s="19">
        <v>7129.5</v>
      </c>
      <c r="C144" s="19">
        <v>3655.99</v>
      </c>
      <c r="D144" s="19">
        <v>10559.59</v>
      </c>
      <c r="E144" s="19">
        <v>1050.71</v>
      </c>
      <c r="F144" s="19">
        <f t="shared" si="14"/>
        <v>7129.5</v>
      </c>
      <c r="G144" s="19">
        <f t="shared" si="15"/>
        <v>6034.286526634792</v>
      </c>
      <c r="H144" s="19">
        <f t="shared" si="16"/>
        <v>1196.0518508060254</v>
      </c>
      <c r="I144" s="19">
        <f t="shared" si="17"/>
        <v>6558.089004771148</v>
      </c>
    </row>
    <row r="145" spans="1:9" ht="12.75">
      <c r="A145" s="21">
        <v>36464</v>
      </c>
      <c r="B145" s="23">
        <v>7252.5</v>
      </c>
      <c r="C145" s="23">
        <v>3745.95</v>
      </c>
      <c r="D145" s="23">
        <v>10100.57</v>
      </c>
      <c r="E145" s="23">
        <v>1058.2</v>
      </c>
      <c r="F145" s="19">
        <f t="shared" si="14"/>
        <v>7252.5</v>
      </c>
      <c r="G145" s="19">
        <f t="shared" si="15"/>
        <v>6182.7673528777705</v>
      </c>
      <c r="H145" s="19">
        <f t="shared" si="16"/>
        <v>1144.0600859215003</v>
      </c>
      <c r="I145" s="19">
        <f t="shared" si="17"/>
        <v>6604.838428156989</v>
      </c>
    </row>
    <row r="146" spans="1:9" ht="12.75">
      <c r="A146" s="21">
        <v>36494</v>
      </c>
      <c r="B146" s="23">
        <v>7737.2</v>
      </c>
      <c r="C146" s="23">
        <v>3965.16</v>
      </c>
      <c r="D146" s="23">
        <v>10676.64</v>
      </c>
      <c r="E146" s="23">
        <v>1111.92</v>
      </c>
      <c r="F146" s="19">
        <f t="shared" si="14"/>
        <v>7737.2</v>
      </c>
      <c r="G146" s="19">
        <f t="shared" si="15"/>
        <v>6544.5779567097325</v>
      </c>
      <c r="H146" s="19">
        <f t="shared" si="16"/>
        <v>1209.3097395248908</v>
      </c>
      <c r="I146" s="19">
        <f t="shared" si="17"/>
        <v>6940.136028195349</v>
      </c>
    </row>
    <row r="147" ht="12.75">
      <c r="A147" s="21">
        <v>36525</v>
      </c>
    </row>
    <row r="148" ht="12.75">
      <c r="A148" s="21"/>
    </row>
    <row r="149" ht="12.75">
      <c r="A149" s="21"/>
    </row>
    <row r="150" ht="12.75">
      <c r="A150" s="21"/>
    </row>
    <row r="151" ht="12.75">
      <c r="A151" s="21"/>
    </row>
    <row r="152" spans="1:5" ht="12.75">
      <c r="A152" s="21"/>
      <c r="E152" s="1"/>
    </row>
    <row r="153" spans="1:9" ht="12.75">
      <c r="A153" s="21"/>
      <c r="E153" s="1"/>
      <c r="F153" s="2" t="s">
        <v>7</v>
      </c>
      <c r="G153" s="3"/>
      <c r="H153" s="3"/>
      <c r="I153" s="4"/>
    </row>
    <row r="154" spans="1:9" ht="12.75">
      <c r="A154" s="21"/>
      <c r="E154" s="1"/>
      <c r="F154" s="5" t="s">
        <v>1</v>
      </c>
      <c r="G154" s="5" t="s">
        <v>2</v>
      </c>
      <c r="H154" s="5" t="s">
        <v>8</v>
      </c>
      <c r="I154" s="5" t="s">
        <v>9</v>
      </c>
    </row>
    <row r="155" spans="1:9" ht="12.75">
      <c r="A155" s="21"/>
      <c r="E155" s="6" t="s">
        <v>10</v>
      </c>
      <c r="F155" s="8"/>
      <c r="G155" s="8"/>
      <c r="H155" s="8"/>
      <c r="I155" s="8"/>
    </row>
    <row r="156" spans="1:9" ht="12.75">
      <c r="A156" s="21"/>
      <c r="E156" s="9" t="s">
        <v>11</v>
      </c>
      <c r="F156" s="8"/>
      <c r="G156" s="8"/>
      <c r="H156" s="8"/>
      <c r="I156" s="8"/>
    </row>
    <row r="157" spans="1:9" ht="12.75">
      <c r="A157" s="21"/>
      <c r="E157" s="9" t="s">
        <v>12</v>
      </c>
      <c r="F157" s="8"/>
      <c r="G157" s="8"/>
      <c r="H157" s="8"/>
      <c r="I157" s="8"/>
    </row>
    <row r="158" spans="1:9" ht="12.75">
      <c r="A158" s="21"/>
      <c r="E158" s="10" t="s">
        <v>13</v>
      </c>
      <c r="F158" s="8"/>
      <c r="G158" s="8"/>
      <c r="H158" s="8"/>
      <c r="I158" s="8"/>
    </row>
    <row r="159" spans="1:9" ht="12.75">
      <c r="A159" s="21"/>
      <c r="E159" s="6" t="s">
        <v>14</v>
      </c>
      <c r="F159" s="15">
        <f>CORREL('[1]TIR bono 10'!$G$4:$G$145,'[1]TIR bono 10'!$G$4:$G$145)</f>
        <v>0.9999999999999999</v>
      </c>
      <c r="G159" s="13">
        <f>CORREL('[1]TIR bono 10'!$G$4:$G$145,'[1]TIR bono 10'!H$4:H$145)</f>
        <v>0.597782085050428</v>
      </c>
      <c r="H159" s="13">
        <f>CORREL('[1]TIR bono 10'!$G$4:$G$145,'[1]TIR bono 10'!I$4:I$145)</f>
        <v>0.04918221920930768</v>
      </c>
      <c r="I159" s="14">
        <f>CORREL('[1]TIR bono 10'!$G$4:$G$145,'[1]TIR bono 10'!J$4:J$145)</f>
        <v>0.35382312827294043</v>
      </c>
    </row>
    <row r="160" spans="1:9" ht="12.75">
      <c r="A160" s="21"/>
      <c r="E160" s="9" t="s">
        <v>15</v>
      </c>
      <c r="F160" s="16">
        <f>G159</f>
        <v>0.597782085050428</v>
      </c>
      <c r="G160" s="17">
        <f>CORREL('[1]TIR bono 10'!$H$4:$H$145,'[1]TIR bono 10'!H$4:H$145)</f>
        <v>1.0000000000000002</v>
      </c>
      <c r="H160" s="17">
        <f>CORREL('[1]TIR bono 10'!$H$4:$H$145,'[1]TIR bono 10'!I$4:I$145)</f>
        <v>0.2506517045282273</v>
      </c>
      <c r="I160" s="7">
        <f>CORREL('[1]TIR bono 10'!$H$4:$H$145,'[1]TIR bono 10'!J$4:J$145)</f>
        <v>0.6040592387852628</v>
      </c>
    </row>
    <row r="161" spans="1:9" ht="12.75">
      <c r="A161" s="21"/>
      <c r="E161" s="9" t="s">
        <v>16</v>
      </c>
      <c r="F161" s="16">
        <f>H159</f>
        <v>0.04918221920930768</v>
      </c>
      <c r="G161" s="17">
        <f>H160</f>
        <v>0.2506517045282273</v>
      </c>
      <c r="H161" s="17">
        <f>CORREL('[1]TIR bono 10'!$I$4:$I$145,'[1]TIR bono 10'!I$4:I$145)</f>
        <v>1</v>
      </c>
      <c r="I161" s="7">
        <f>CORREL('[1]TIR bono 10'!$I$4:$I$145,'[1]TIR bono 10'!J$4:J$145)</f>
        <v>0.18803353490114752</v>
      </c>
    </row>
    <row r="162" spans="1:9" ht="12.75">
      <c r="A162" s="21"/>
      <c r="E162" s="10" t="s">
        <v>17</v>
      </c>
      <c r="F162" s="18">
        <f>I159</f>
        <v>0.35382312827294043</v>
      </c>
      <c r="G162" s="11">
        <f>I160</f>
        <v>0.6040592387852628</v>
      </c>
      <c r="H162" s="11">
        <f>I161</f>
        <v>0.18803353490114752</v>
      </c>
      <c r="I162" s="12">
        <f>CORREL('[1]TIR bono 10'!$J$4:$J$145,'[1]TIR bono 10'!J$4:J$145)</f>
        <v>1</v>
      </c>
    </row>
    <row r="163" ht="12.75">
      <c r="A163" s="21"/>
    </row>
    <row r="164" spans="1:5" ht="12.75">
      <c r="A164" s="21"/>
      <c r="B164" s="21"/>
      <c r="C164" s="21"/>
      <c r="D164" s="21"/>
      <c r="E164" s="21"/>
    </row>
    <row r="165" spans="1:5" ht="12.75">
      <c r="A165" s="21"/>
      <c r="B165" s="21"/>
      <c r="C165" s="21"/>
      <c r="D165" s="21"/>
      <c r="E165" s="21"/>
    </row>
    <row r="166" spans="1:5" ht="12.75">
      <c r="A166" s="21"/>
      <c r="B166" s="21"/>
      <c r="C166" s="21"/>
      <c r="D166" s="21"/>
      <c r="E166" s="21"/>
    </row>
    <row r="167" spans="1:5" ht="12.75">
      <c r="A167" s="21"/>
      <c r="B167" s="21"/>
      <c r="C167" s="21"/>
      <c r="D167" s="21"/>
      <c r="E167" s="21"/>
    </row>
    <row r="168" spans="1:5" ht="12.75">
      <c r="A168" s="21"/>
      <c r="B168" s="21"/>
      <c r="C168" s="21"/>
      <c r="D168" s="21"/>
      <c r="E168" s="21"/>
    </row>
    <row r="169" ht="12.75">
      <c r="A169" s="21"/>
    </row>
    <row r="170" ht="12.75">
      <c r="A170" s="21"/>
    </row>
    <row r="171" ht="12.75">
      <c r="A171" s="21"/>
    </row>
    <row r="172" ht="12.75">
      <c r="A172" s="21"/>
    </row>
    <row r="173" ht="12.75">
      <c r="A173" s="21"/>
    </row>
    <row r="174" ht="12.75">
      <c r="A174" s="21"/>
    </row>
    <row r="175" ht="12.75">
      <c r="A175" s="21"/>
    </row>
    <row r="176" ht="12.75">
      <c r="A176" s="21"/>
    </row>
    <row r="177" ht="12.75">
      <c r="A177" s="21"/>
    </row>
    <row r="178" ht="12.75">
      <c r="A178" s="2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2004-02-11T17:49:07Z</dcterms:created>
  <dcterms:modified xsi:type="dcterms:W3CDTF">2004-03-11T09:39:47Z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