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2" sheetId="1" r:id="rId1"/>
  </sheets>
  <definedNames>
    <definedName name="_xlnm.Print_Area" localSheetId="0">'20.2'!$B$1:$P$10</definedName>
  </definedNames>
  <calcPr fullCalcOnLoad="1"/>
</workbook>
</file>

<file path=xl/sharedStrings.xml><?xml version="1.0" encoding="utf-8"?>
<sst xmlns="http://schemas.openxmlformats.org/spreadsheetml/2006/main" count="9" uniqueCount="9">
  <si>
    <t>($ millones)</t>
  </si>
  <si>
    <t>NOF</t>
  </si>
  <si>
    <t>Activos fijos</t>
  </si>
  <si>
    <t>Deuda asumida</t>
  </si>
  <si>
    <t>Nueva deuda</t>
  </si>
  <si>
    <t>Convertibles</t>
  </si>
  <si>
    <t>Preferentes</t>
  </si>
  <si>
    <t>Recursos propios</t>
  </si>
  <si>
    <t>Total pasivo neto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</si>
</sst>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985"/>
          <c:w val="0.9585"/>
          <c:h val="0.901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'20.2'!$B$4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'20.2'!$C$4:$P$4</c:f>
              <c:numCache/>
            </c:numRef>
          </c:val>
        </c:ser>
        <c:ser>
          <c:idx val="5"/>
          <c:order val="1"/>
          <c:tx>
            <c:strRef>
              <c:f>'20.2'!$B$5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'20.2'!$C$5:$P$5</c:f>
              <c:numCache/>
            </c:numRef>
          </c:val>
        </c:ser>
        <c:ser>
          <c:idx val="6"/>
          <c:order val="2"/>
          <c:tx>
            <c:strRef>
              <c:f>'20.2'!$B$6</c:f>
              <c:strCache>
                <c:ptCount val="1"/>
                <c:pt idx="0">
                  <c:v>Convertibles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'20.2'!$C$6:$P$6</c:f>
              <c:numCache/>
            </c:numRef>
          </c:val>
        </c:ser>
        <c:ser>
          <c:idx val="7"/>
          <c:order val="3"/>
          <c:tx>
            <c:strRef>
              <c:f>'20.2'!$B$7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'20.2'!$C$7:$P$7</c:f>
              <c:numCache/>
            </c:numRef>
          </c:val>
        </c:ser>
        <c:ser>
          <c:idx val="8"/>
          <c:order val="4"/>
          <c:tx>
            <c:strRef>
              <c:f>'20.2'!$B$8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'20.2'!$C$8:$P$8</c:f>
              <c:numCache/>
            </c:numRef>
          </c:val>
        </c:ser>
        <c:overlap val="100"/>
        <c:axId val="33677372"/>
        <c:axId val="34660893"/>
      </c:bar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0893"/>
        <c:crossesAt val="0"/>
        <c:auto val="0"/>
        <c:lblOffset val="100"/>
        <c:noMultiLvlLbl val="0"/>
      </c:catAx>
      <c:valAx>
        <c:axId val="34660893"/>
        <c:scaling>
          <c:orientation val="minMax"/>
          <c:max val="2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677372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075"/>
          <c:y val="0"/>
          <c:w val="0.97925"/>
          <c:h val="0.084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17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438150"/>
        <a:ext cx="74199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F21" sqref="F21"/>
    </sheetView>
  </sheetViews>
  <sheetFormatPr defaultColWidth="11.00390625" defaultRowHeight="12.75"/>
  <cols>
    <col min="1" max="1" width="2.75390625" style="4" customWidth="1"/>
    <col min="2" max="2" width="12.75390625" style="4" customWidth="1"/>
    <col min="3" max="3" width="5.125" style="4" customWidth="1"/>
    <col min="4" max="4" width="5.00390625" style="4" customWidth="1"/>
    <col min="5" max="12" width="5.125" style="4" customWidth="1"/>
    <col min="13" max="13" width="5.125" style="10" customWidth="1"/>
    <col min="14" max="16" width="5.125" style="4" customWidth="1"/>
    <col min="17" max="18" width="6.75390625" style="4" customWidth="1"/>
    <col min="19" max="16384" width="10.75390625" style="4" customWidth="1"/>
  </cols>
  <sheetData>
    <row r="1" spans="2:16" s="1" customFormat="1" ht="12.75">
      <c r="B1" s="3" t="s">
        <v>0</v>
      </c>
      <c r="C1" s="1">
        <v>1988</v>
      </c>
      <c r="D1" s="1">
        <f aca="true" t="shared" si="0" ref="D1:P1">C1+1</f>
        <v>1989</v>
      </c>
      <c r="E1" s="1">
        <f t="shared" si="0"/>
        <v>1990</v>
      </c>
      <c r="F1" s="1">
        <f t="shared" si="0"/>
        <v>1991</v>
      </c>
      <c r="G1" s="1">
        <f t="shared" si="0"/>
        <v>1992</v>
      </c>
      <c r="H1" s="1">
        <f t="shared" si="0"/>
        <v>1993</v>
      </c>
      <c r="I1" s="1">
        <f t="shared" si="0"/>
        <v>1994</v>
      </c>
      <c r="J1" s="1">
        <f t="shared" si="0"/>
        <v>1995</v>
      </c>
      <c r="K1" s="1">
        <f t="shared" si="0"/>
        <v>1996</v>
      </c>
      <c r="L1" s="1">
        <f t="shared" si="0"/>
        <v>1997</v>
      </c>
      <c r="M1" s="2">
        <f t="shared" si="0"/>
        <v>1998</v>
      </c>
      <c r="N1" s="1">
        <f t="shared" si="0"/>
        <v>1999</v>
      </c>
      <c r="O1" s="1">
        <f t="shared" si="0"/>
        <v>2000</v>
      </c>
      <c r="P1" s="1">
        <f t="shared" si="0"/>
        <v>2001</v>
      </c>
    </row>
    <row r="2" spans="2:16" s="1" customFormat="1" ht="12.75">
      <c r="B2" s="4" t="s">
        <v>1</v>
      </c>
      <c r="C2" s="5">
        <v>1191</v>
      </c>
      <c r="D2" s="5">
        <v>1085</v>
      </c>
      <c r="E2" s="5">
        <v>1029</v>
      </c>
      <c r="F2" s="5">
        <v>1115</v>
      </c>
      <c r="G2" s="5">
        <v>1210</v>
      </c>
      <c r="H2" s="5">
        <v>1312</v>
      </c>
      <c r="I2" s="5">
        <v>1423</v>
      </c>
      <c r="J2" s="5">
        <v>1542</v>
      </c>
      <c r="K2" s="5">
        <v>1671</v>
      </c>
      <c r="L2" s="5">
        <v>1811</v>
      </c>
      <c r="M2" s="6">
        <v>1962</v>
      </c>
      <c r="N2" s="5">
        <v>2126.439</v>
      </c>
      <c r="O2" s="5">
        <v>2305.513071</v>
      </c>
      <c r="P2" s="5">
        <v>2500.524734319</v>
      </c>
    </row>
    <row r="3" spans="2:16" s="1" customFormat="1" ht="12.75">
      <c r="B3" s="7" t="s">
        <v>2</v>
      </c>
      <c r="C3" s="8">
        <v>25284</v>
      </c>
      <c r="D3" s="8">
        <v>21963</v>
      </c>
      <c r="E3" s="8">
        <v>19260</v>
      </c>
      <c r="F3" s="8">
        <v>18916</v>
      </c>
      <c r="G3" s="8">
        <v>18581</v>
      </c>
      <c r="H3" s="8">
        <v>18247</v>
      </c>
      <c r="I3" s="8">
        <v>17921</v>
      </c>
      <c r="J3" s="8">
        <v>17611</v>
      </c>
      <c r="K3" s="8">
        <v>17316</v>
      </c>
      <c r="L3" s="8">
        <v>17041</v>
      </c>
      <c r="M3" s="8">
        <v>16774</v>
      </c>
      <c r="N3" s="8">
        <v>16567.342</v>
      </c>
      <c r="O3" s="8">
        <v>16426.396438</v>
      </c>
      <c r="P3" s="8">
        <v>16357.011720981998</v>
      </c>
    </row>
    <row r="4" spans="2:16" s="1" customFormat="1" ht="12.75">
      <c r="B4" s="4" t="s">
        <v>3</v>
      </c>
      <c r="C4" s="5">
        <v>5204</v>
      </c>
      <c r="D4" s="5">
        <v>4894</v>
      </c>
      <c r="E4" s="5">
        <v>4519</v>
      </c>
      <c r="F4" s="5">
        <v>3798</v>
      </c>
      <c r="G4" s="5">
        <v>2982</v>
      </c>
      <c r="H4" s="5">
        <v>2582</v>
      </c>
      <c r="I4" s="5">
        <v>2182</v>
      </c>
      <c r="J4" s="5">
        <v>0</v>
      </c>
      <c r="K4" s="5">
        <v>0</v>
      </c>
      <c r="L4" s="5">
        <v>0</v>
      </c>
      <c r="M4" s="6">
        <v>0</v>
      </c>
      <c r="N4" s="5">
        <v>0</v>
      </c>
      <c r="O4" s="5">
        <v>0</v>
      </c>
      <c r="P4" s="5">
        <v>0</v>
      </c>
    </row>
    <row r="5" spans="2:16" s="1" customFormat="1" ht="12.75">
      <c r="B5" s="4" t="s">
        <v>4</v>
      </c>
      <c r="C5" s="5">
        <v>15880</v>
      </c>
      <c r="D5" s="5">
        <v>12459</v>
      </c>
      <c r="E5" s="5">
        <v>9313</v>
      </c>
      <c r="F5" s="5">
        <v>8619</v>
      </c>
      <c r="G5" s="5">
        <v>7695</v>
      </c>
      <c r="H5" s="5">
        <v>6112</v>
      </c>
      <c r="I5" s="5">
        <v>4129</v>
      </c>
      <c r="J5" s="5">
        <v>3479</v>
      </c>
      <c r="K5" s="5">
        <v>149</v>
      </c>
      <c r="L5" s="5">
        <v>0</v>
      </c>
      <c r="M5" s="6">
        <v>0</v>
      </c>
      <c r="N5" s="5">
        <v>0</v>
      </c>
      <c r="O5" s="5">
        <v>0</v>
      </c>
      <c r="P5" s="5">
        <v>0</v>
      </c>
    </row>
    <row r="6" spans="2:16" s="1" customFormat="1" ht="12.75">
      <c r="B6" s="4" t="s">
        <v>5</v>
      </c>
      <c r="C6" s="5">
        <v>1373</v>
      </c>
      <c r="D6" s="5">
        <v>1578.95</v>
      </c>
      <c r="E6" s="5">
        <v>1815.7924999999996</v>
      </c>
      <c r="F6" s="5">
        <v>2128.1088099999993</v>
      </c>
      <c r="G6" s="5">
        <v>2494.143525319999</v>
      </c>
      <c r="H6" s="5"/>
      <c r="I6" s="5"/>
      <c r="J6" s="5"/>
      <c r="K6" s="5"/>
      <c r="L6" s="5"/>
      <c r="M6" s="6"/>
      <c r="N6" s="5"/>
      <c r="O6" s="5"/>
      <c r="P6" s="5"/>
    </row>
    <row r="7" spans="2:16" s="1" customFormat="1" ht="12.75">
      <c r="B7" s="4" t="s">
        <v>6</v>
      </c>
      <c r="C7" s="5">
        <v>2518</v>
      </c>
      <c r="D7" s="5">
        <v>2895.7</v>
      </c>
      <c r="E7" s="5">
        <v>3330.0549999999994</v>
      </c>
      <c r="F7" s="5">
        <v>3956.105339999999</v>
      </c>
      <c r="G7" s="5">
        <v>4699.853143919999</v>
      </c>
      <c r="H7" s="5">
        <v>5583.425534976958</v>
      </c>
      <c r="I7" s="5">
        <v>6633.109535552626</v>
      </c>
      <c r="J7" s="5">
        <v>7880.134128236519</v>
      </c>
      <c r="K7" s="5">
        <v>9361.599344344984</v>
      </c>
      <c r="L7" s="5">
        <v>7320</v>
      </c>
      <c r="M7" s="6">
        <v>4377</v>
      </c>
      <c r="N7" s="5">
        <v>549</v>
      </c>
      <c r="O7" s="5">
        <v>0</v>
      </c>
      <c r="P7" s="5">
        <v>0</v>
      </c>
    </row>
    <row r="8" spans="2:16" s="1" customFormat="1" ht="12.75">
      <c r="B8" s="4" t="s">
        <v>7</v>
      </c>
      <c r="C8" s="5">
        <v>1500</v>
      </c>
      <c r="D8" s="5">
        <v>1220.3</v>
      </c>
      <c r="E8" s="5">
        <v>1310.945</v>
      </c>
      <c r="F8" s="5">
        <v>1529.8946600000008</v>
      </c>
      <c r="G8" s="5">
        <v>1920.1468560800013</v>
      </c>
      <c r="H8" s="5">
        <v>5281.717990343041</v>
      </c>
      <c r="I8" s="5">
        <v>6400.033989767373</v>
      </c>
      <c r="J8" s="5">
        <v>7794.009397083479</v>
      </c>
      <c r="K8" s="5">
        <v>9476.544180975014</v>
      </c>
      <c r="L8" s="5">
        <v>11532.143525319998</v>
      </c>
      <c r="M8" s="6">
        <v>14359.143525319998</v>
      </c>
      <c r="N8" s="5">
        <v>18144.92452532</v>
      </c>
      <c r="O8" s="5">
        <v>18732.053034319997</v>
      </c>
      <c r="P8" s="5">
        <v>18857.679980620997</v>
      </c>
    </row>
    <row r="9" spans="2:16" s="1" customFormat="1" ht="12.75">
      <c r="B9" s="7" t="s">
        <v>8</v>
      </c>
      <c r="C9" s="8">
        <f aca="true" t="shared" si="1" ref="C9:P9">SUM(C4:C8)</f>
        <v>26475</v>
      </c>
      <c r="D9" s="8">
        <f t="shared" si="1"/>
        <v>23047.95</v>
      </c>
      <c r="E9" s="8">
        <f t="shared" si="1"/>
        <v>20288.7925</v>
      </c>
      <c r="F9" s="8">
        <f t="shared" si="1"/>
        <v>20031.10881</v>
      </c>
      <c r="G9" s="8">
        <f t="shared" si="1"/>
        <v>19791.14352532</v>
      </c>
      <c r="H9" s="8">
        <f t="shared" si="1"/>
        <v>19559.14352532</v>
      </c>
      <c r="I9" s="8">
        <f t="shared" si="1"/>
        <v>19344.14352532</v>
      </c>
      <c r="J9" s="8">
        <f t="shared" si="1"/>
        <v>19153.143525319996</v>
      </c>
      <c r="K9" s="8">
        <f t="shared" si="1"/>
        <v>18987.143525319996</v>
      </c>
      <c r="L9" s="8">
        <f t="shared" si="1"/>
        <v>18852.143525319996</v>
      </c>
      <c r="M9" s="8">
        <f t="shared" si="1"/>
        <v>18736.143525319996</v>
      </c>
      <c r="N9" s="8">
        <f t="shared" si="1"/>
        <v>18693.92452532</v>
      </c>
      <c r="O9" s="8">
        <f t="shared" si="1"/>
        <v>18732.053034319997</v>
      </c>
      <c r="P9" s="8">
        <f t="shared" si="1"/>
        <v>18857.679980620997</v>
      </c>
    </row>
    <row r="10" spans="3:13" s="1" customFormat="1" ht="12.75">
      <c r="C10" s="9"/>
      <c r="D10" s="9"/>
      <c r="E10" s="9"/>
      <c r="F10" s="9"/>
      <c r="G10" s="9"/>
      <c r="M10" s="2"/>
    </row>
  </sheetData>
  <printOptions/>
  <pageMargins left="0.7480314960629921" right="0.3937007874015748" top="0.7874015748031497" bottom="0.7874015748031497" header="0.5" footer="0.5"/>
  <pageSetup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2003-11-18T15:13:21Z</dcterms:created>
  <dcterms:modified xsi:type="dcterms:W3CDTF">2004-03-10T17:47:41Z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