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firstSheet="1" activeTab="1"/>
  </bookViews>
  <sheets>
    <sheet name="Tabla 2.1" sheetId="1" r:id="rId1"/>
    <sheet name="2.16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<sst xmlns="http://schemas.openxmlformats.org/spreadsheetml/2006/main" count="49" uniqueCount="36">
  <si>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A</t>
  </si>
  <si>
    <t>B</t>
  </si>
  <si>
    <t>C</t>
  </si>
  <si>
    <t>D</t>
  </si>
  <si>
    <t>E</t>
  </si>
  <si>
    <t>F</t>
  </si>
  <si>
    <t>Ke</t>
  </si>
  <si>
    <t>VCo</t>
  </si>
  <si>
    <t>ROE</t>
  </si>
  <si>
    <t>BFO1</t>
  </si>
  <si>
    <t>DIV1 = CFsh1</t>
  </si>
  <si>
    <t>p = DIV/BFO</t>
  </si>
  <si>
    <t>g</t>
  </si>
  <si>
    <t>Eo</t>
  </si>
  <si>
    <t>PER</t>
  </si>
  <si>
    <t>G</t>
  </si>
  <si>
    <t>FF</t>
  </si>
  <si>
    <t>G x FF</t>
  </si>
  <si>
    <t>BFOo</t>
  </si>
  <si>
    <t>DIVo = CFsho</t>
  </si>
  <si>
    <t>PER*</t>
  </si>
  <si>
    <t>ROE*</t>
  </si>
  <si>
    <t>FF*</t>
  </si>
  <si>
    <t>G x FF*</t>
  </si>
  <si>
    <t>DIV A</t>
  </si>
  <si>
    <t>DIV D</t>
  </si>
  <si>
    <t>DIV E</t>
  </si>
  <si>
    <t>DIV F</t>
  </si>
  <si>
    <t>DIV B</t>
  </si>
  <si>
    <t>DIV C</t>
  </si>
  <si>
    <t>Empresa A</t>
  </si>
  <si>
    <t>Empresa B</t>
  </si>
  <si>
    <t>Empresa C</t>
  </si>
  <si>
    <t>Empresa D</t>
  </si>
  <si>
    <t>Empresa E</t>
  </si>
  <si>
    <t>Empresa 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</si>
</sst>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u val="single"/>
      <sz val="10"/>
      <name val="Tms Rmn"/>
      <family val="0"/>
    </font>
    <font>
      <sz val="12"/>
      <name val="Tms Rmn"/>
      <family val="0"/>
    </font>
    <font>
      <sz val="8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9" fontId="4" fillId="0" borderId="4" xfId="19" applyFont="1" applyBorder="1" applyAlignment="1">
      <alignment/>
    </xf>
    <xf numFmtId="9" fontId="6" fillId="0" borderId="4" xfId="19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10" fontId="4" fillId="0" borderId="4" xfId="19" applyNumberFormat="1" applyFont="1" applyBorder="1" applyAlignment="1">
      <alignment/>
    </xf>
    <xf numFmtId="0" fontId="4" fillId="0" borderId="5" xfId="0" applyFont="1" applyBorder="1" applyAlignment="1">
      <alignment/>
    </xf>
    <xf numFmtId="190" fontId="4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190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3" fontId="8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"/>
          <c:w val="0.95075"/>
          <c:h val="0.92775"/>
        </c:manualLayout>
      </c:layout>
      <c:scatterChart>
        <c:scatterStyle val="smooth"/>
        <c:varyColors val="0"/>
        <c:ser>
          <c:idx val="0"/>
          <c:order val="0"/>
          <c:tx>
            <c:strRef>
              <c:f>'2.16'!$I$4</c:f>
              <c:strCache>
                <c:ptCount val="1"/>
                <c:pt idx="0">
                  <c:v>Empresa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'2.16'!$H$5:$H$232</c:f>
              <c:numCache/>
            </c:numRef>
          </c:xVal>
          <c:yVal>
            <c:numRef>
              <c:f>'2.16'!$I$5:$I$232</c:f>
              <c:numCache/>
            </c:numRef>
          </c:yVal>
          <c:smooth val="1"/>
        </c:ser>
        <c:ser>
          <c:idx val="1"/>
          <c:order val="1"/>
          <c:tx>
            <c:strRef>
              <c:f>'2.16'!$J$4</c:f>
              <c:strCache>
                <c:ptCount val="1"/>
                <c:pt idx="0">
                  <c:v>Empresa 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'2.16'!$H$5:$H$232</c:f>
              <c:numCache/>
            </c:numRef>
          </c:xVal>
          <c:yVal>
            <c:numRef>
              <c:f>'2.16'!$J$5:$J$232</c:f>
              <c:numCache/>
            </c:numRef>
          </c:yVal>
          <c:smooth val="1"/>
        </c:ser>
        <c:ser>
          <c:idx val="3"/>
          <c:order val="2"/>
          <c:tx>
            <c:strRef>
              <c:f>'2.16'!$L$4</c:f>
              <c:strCache>
                <c:ptCount val="1"/>
                <c:pt idx="0">
                  <c:v>Empresa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'2.16'!$H$5:$H$232</c:f>
              <c:numCache/>
            </c:numRef>
          </c:xVal>
          <c:yVal>
            <c:numRef>
              <c:f>'2.16'!$L$5:$L$232</c:f>
              <c:numCache/>
            </c:numRef>
          </c:yVal>
          <c:smooth val="1"/>
        </c:ser>
        <c:ser>
          <c:idx val="5"/>
          <c:order val="3"/>
          <c:tx>
            <c:strRef>
              <c:f>'2.16'!$N$4</c:f>
              <c:strCache>
                <c:ptCount val="1"/>
                <c:pt idx="0">
                  <c:v>Empresa 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'2.16'!$H$5:$H$232</c:f>
              <c:numCache/>
            </c:numRef>
          </c:xVal>
          <c:yVal>
            <c:numRef>
              <c:f>'2.16'!$N$5:$N$232</c:f>
              <c:numCache/>
            </c:numRef>
          </c:yVal>
          <c:smooth val="1"/>
        </c:ser>
        <c:axId val="36007424"/>
        <c:axId val="3059201"/>
      </c:scatterChart>
      <c:valAx>
        <c:axId val="360074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9201"/>
        <c:crosses val="autoZero"/>
        <c:crossBetween val="midCat"/>
        <c:dispUnits/>
        <c:majorUnit val="20"/>
        <c:minorUnit val="2"/>
      </c:valAx>
      <c:valAx>
        <c:axId val="305920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07424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5"/>
          <c:y val="0.547"/>
          <c:w val="0.45875"/>
          <c:h val="0.1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114300</xdr:rowOff>
    </xdr:from>
    <xdr:to>
      <xdr:col>13</xdr:col>
      <xdr:colOff>219075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200025" y="676275"/>
        <a:ext cx="60483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showGridLines="0" showRowColHeaders="0" workbookViewId="0" topLeftCell="A1">
      <selection activeCell="B32" sqref="B32"/>
    </sheetView>
  </sheetViews>
  <sheetFormatPr defaultColWidth="9.00390625" defaultRowHeight="12.75"/>
  <cols>
    <col min="1" max="1" width="11.375" style="0" customWidth="1"/>
    <col min="2" max="2" width="15.00390625" style="0" customWidth="1"/>
    <col min="3" max="8" width="7.75390625" style="0" customWidth="1"/>
    <col min="9" max="16384" width="11.375" style="0" customWidth="1"/>
  </cols>
  <sheetData>
    <row r="2" spans="2:8" s="1" customFormat="1" ht="13.5" thickBot="1">
      <c r="B2" s="3"/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</row>
    <row r="3" spans="2:8" ht="12.75">
      <c r="B3" s="4" t="s">
        <v>6</v>
      </c>
      <c r="C3" s="7">
        <v>0.1</v>
      </c>
      <c r="D3" s="7">
        <v>0.1</v>
      </c>
      <c r="E3" s="7">
        <v>0.1</v>
      </c>
      <c r="F3" s="7">
        <v>0.1</v>
      </c>
      <c r="G3" s="7">
        <v>0.1</v>
      </c>
      <c r="H3" s="7">
        <v>0.1</v>
      </c>
    </row>
    <row r="4" spans="2:8" ht="12.75">
      <c r="B4" s="5" t="s">
        <v>7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</row>
    <row r="5" spans="2:8" ht="12.75">
      <c r="B5" s="5" t="s">
        <v>8</v>
      </c>
      <c r="C5" s="7">
        <v>0.1</v>
      </c>
      <c r="D5" s="7">
        <v>0.1</v>
      </c>
      <c r="E5" s="8">
        <v>0.12</v>
      </c>
      <c r="F5" s="7">
        <v>0.12</v>
      </c>
      <c r="G5" s="7">
        <v>0.12</v>
      </c>
      <c r="H5" s="7">
        <v>0.13</v>
      </c>
    </row>
    <row r="6" spans="2:8" ht="12.75">
      <c r="B6" s="5" t="s">
        <v>9</v>
      </c>
      <c r="C6" s="9">
        <f aca="true" t="shared" si="0" ref="C6:H6">C4*C5</f>
        <v>10</v>
      </c>
      <c r="D6" s="9">
        <f t="shared" si="0"/>
        <v>10</v>
      </c>
      <c r="E6" s="9">
        <f t="shared" si="0"/>
        <v>12</v>
      </c>
      <c r="F6" s="9">
        <f t="shared" si="0"/>
        <v>12</v>
      </c>
      <c r="G6" s="9">
        <f t="shared" si="0"/>
        <v>12</v>
      </c>
      <c r="H6" s="9">
        <f t="shared" si="0"/>
        <v>13</v>
      </c>
    </row>
    <row r="7" spans="2:8" ht="12.75">
      <c r="B7" s="5" t="s">
        <v>10</v>
      </c>
      <c r="C7" s="9">
        <v>4</v>
      </c>
      <c r="D7" s="9">
        <v>10</v>
      </c>
      <c r="E7" s="9">
        <v>12</v>
      </c>
      <c r="F7" s="10">
        <v>4</v>
      </c>
      <c r="G7" s="10">
        <v>6</v>
      </c>
      <c r="H7" s="9">
        <v>6</v>
      </c>
    </row>
    <row r="8" spans="2:8" ht="12.75">
      <c r="B8" s="5" t="s">
        <v>11</v>
      </c>
      <c r="C8" s="11">
        <f aca="true" t="shared" si="1" ref="C8:H8">C7/C6</f>
        <v>0.4</v>
      </c>
      <c r="D8" s="11">
        <f t="shared" si="1"/>
        <v>1</v>
      </c>
      <c r="E8" s="11">
        <f t="shared" si="1"/>
        <v>1</v>
      </c>
      <c r="F8" s="11">
        <f t="shared" si="1"/>
        <v>0.3333333333333333</v>
      </c>
      <c r="G8" s="11">
        <f t="shared" si="1"/>
        <v>0.5</v>
      </c>
      <c r="H8" s="11">
        <f t="shared" si="1"/>
        <v>0.46153846153846156</v>
      </c>
    </row>
    <row r="9" spans="2:8" ht="12.75">
      <c r="B9" s="5" t="s">
        <v>12</v>
      </c>
      <c r="C9" s="7">
        <f aca="true" t="shared" si="2" ref="C9:H9">C5*(1-C8)</f>
        <v>0.06</v>
      </c>
      <c r="D9" s="7">
        <f t="shared" si="2"/>
        <v>0</v>
      </c>
      <c r="E9" s="7">
        <f t="shared" si="2"/>
        <v>0</v>
      </c>
      <c r="F9" s="7">
        <f t="shared" si="2"/>
        <v>0.08</v>
      </c>
      <c r="G9" s="7">
        <f t="shared" si="2"/>
        <v>0.06</v>
      </c>
      <c r="H9" s="7">
        <f t="shared" si="2"/>
        <v>0.06999999999999999</v>
      </c>
    </row>
    <row r="10" spans="2:8" ht="12.75">
      <c r="B10" s="5" t="s">
        <v>13</v>
      </c>
      <c r="C10" s="9">
        <f aca="true" t="shared" si="3" ref="C10:H10">C7/(C3-C9)</f>
        <v>99.99999999999999</v>
      </c>
      <c r="D10" s="9">
        <f t="shared" si="3"/>
        <v>100</v>
      </c>
      <c r="E10" s="9">
        <f t="shared" si="3"/>
        <v>120</v>
      </c>
      <c r="F10" s="9">
        <f t="shared" si="3"/>
        <v>199.99999999999997</v>
      </c>
      <c r="G10" s="9">
        <f t="shared" si="3"/>
        <v>149.99999999999997</v>
      </c>
      <c r="H10" s="9">
        <f t="shared" si="3"/>
        <v>199.99999999999991</v>
      </c>
    </row>
    <row r="11" spans="2:8" ht="12.75">
      <c r="B11" s="5" t="s">
        <v>14</v>
      </c>
      <c r="C11" s="6">
        <f aca="true" t="shared" si="4" ref="C11:H11">C10/C6</f>
        <v>9.999999999999998</v>
      </c>
      <c r="D11" s="6">
        <f t="shared" si="4"/>
        <v>10</v>
      </c>
      <c r="E11" s="6">
        <f t="shared" si="4"/>
        <v>10</v>
      </c>
      <c r="F11" s="6">
        <f t="shared" si="4"/>
        <v>16.666666666666664</v>
      </c>
      <c r="G11" s="6">
        <f t="shared" si="4"/>
        <v>12.499999999999998</v>
      </c>
      <c r="H11" s="6">
        <f t="shared" si="4"/>
        <v>15.384615384615378</v>
      </c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4" t="s">
        <v>15</v>
      </c>
      <c r="C13" s="12">
        <f aca="true" t="shared" si="5" ref="C13:H13">C9/(C3-C9)</f>
        <v>1.4999999999999996</v>
      </c>
      <c r="D13" s="12">
        <f t="shared" si="5"/>
        <v>0</v>
      </c>
      <c r="E13" s="12">
        <f t="shared" si="5"/>
        <v>0</v>
      </c>
      <c r="F13" s="12">
        <f t="shared" si="5"/>
        <v>3.999999999999999</v>
      </c>
      <c r="G13" s="12">
        <f t="shared" si="5"/>
        <v>1.4999999999999996</v>
      </c>
      <c r="H13" s="12">
        <f t="shared" si="5"/>
        <v>2.333333333333332</v>
      </c>
    </row>
    <row r="14" spans="2:8" ht="12.75">
      <c r="B14" s="5" t="s">
        <v>16</v>
      </c>
      <c r="C14" s="9">
        <f aca="true" t="shared" si="6" ref="C14:H14">(C5-C3)/C5/C3</f>
        <v>0</v>
      </c>
      <c r="D14" s="9">
        <f t="shared" si="6"/>
        <v>0</v>
      </c>
      <c r="E14" s="13">
        <f t="shared" si="6"/>
        <v>1.6666666666666659</v>
      </c>
      <c r="F14" s="13">
        <f t="shared" si="6"/>
        <v>1.6666666666666659</v>
      </c>
      <c r="G14" s="13">
        <f t="shared" si="6"/>
        <v>1.6666666666666659</v>
      </c>
      <c r="H14" s="13">
        <f t="shared" si="6"/>
        <v>2.3076923076923075</v>
      </c>
    </row>
    <row r="15" spans="2:8" ht="12.75">
      <c r="B15" s="5" t="s">
        <v>17</v>
      </c>
      <c r="C15" s="9">
        <f aca="true" t="shared" si="7" ref="C15:H15">C13*C14</f>
        <v>0</v>
      </c>
      <c r="D15" s="9">
        <f t="shared" si="7"/>
        <v>0</v>
      </c>
      <c r="E15" s="9">
        <f t="shared" si="7"/>
        <v>0</v>
      </c>
      <c r="F15" s="13">
        <f t="shared" si="7"/>
        <v>6.666666666666662</v>
      </c>
      <c r="G15" s="13">
        <f t="shared" si="7"/>
        <v>2.4999999999999982</v>
      </c>
      <c r="H15" s="13">
        <f t="shared" si="7"/>
        <v>5.3846153846153815</v>
      </c>
    </row>
    <row r="19" spans="2:8" ht="13.5" thickBot="1">
      <c r="B19" s="3"/>
      <c r="C19" s="14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</row>
    <row r="20" spans="2:8" ht="12.75">
      <c r="B20" s="4" t="s">
        <v>18</v>
      </c>
      <c r="C20" s="13">
        <f aca="true" t="shared" si="8" ref="C20:H20">C6/(1+C9)</f>
        <v>9.433962264150942</v>
      </c>
      <c r="D20" s="9">
        <f t="shared" si="8"/>
        <v>10</v>
      </c>
      <c r="E20" s="9">
        <f t="shared" si="8"/>
        <v>12</v>
      </c>
      <c r="F20" s="13">
        <f t="shared" si="8"/>
        <v>11.11111111111111</v>
      </c>
      <c r="G20" s="13">
        <f t="shared" si="8"/>
        <v>11.320754716981131</v>
      </c>
      <c r="H20" s="13">
        <f t="shared" si="8"/>
        <v>12.149532710280374</v>
      </c>
    </row>
    <row r="21" spans="2:8" ht="12.75">
      <c r="B21" s="5" t="s">
        <v>19</v>
      </c>
      <c r="C21" s="13">
        <f aca="true" t="shared" si="9" ref="C21:H21">C7/(1+C9)</f>
        <v>3.773584905660377</v>
      </c>
      <c r="D21" s="9">
        <f t="shared" si="9"/>
        <v>10</v>
      </c>
      <c r="E21" s="9">
        <f t="shared" si="9"/>
        <v>12</v>
      </c>
      <c r="F21" s="13">
        <f t="shared" si="9"/>
        <v>3.7037037037037033</v>
      </c>
      <c r="G21" s="13">
        <f t="shared" si="9"/>
        <v>5.660377358490566</v>
      </c>
      <c r="H21" s="13">
        <f t="shared" si="9"/>
        <v>5.607476635514018</v>
      </c>
    </row>
    <row r="22" spans="2:8" ht="12.75">
      <c r="B22" s="5" t="s">
        <v>20</v>
      </c>
      <c r="C22" s="6">
        <f aca="true" t="shared" si="10" ref="C22:H22">C10/C20</f>
        <v>10.6</v>
      </c>
      <c r="D22" s="6">
        <f t="shared" si="10"/>
        <v>10</v>
      </c>
      <c r="E22" s="6">
        <f t="shared" si="10"/>
        <v>10</v>
      </c>
      <c r="F22" s="6">
        <f t="shared" si="10"/>
        <v>17.999999999999996</v>
      </c>
      <c r="G22" s="6">
        <f t="shared" si="10"/>
        <v>13.249999999999998</v>
      </c>
      <c r="H22" s="6">
        <f t="shared" si="10"/>
        <v>16.461538461538453</v>
      </c>
    </row>
    <row r="23" spans="2:8" ht="12.75">
      <c r="B23" s="5" t="s">
        <v>21</v>
      </c>
      <c r="C23" s="11">
        <f aca="true" t="shared" si="11" ref="C23:H23">C20/C4</f>
        <v>0.09433962264150943</v>
      </c>
      <c r="D23" s="11">
        <f t="shared" si="11"/>
        <v>0.1</v>
      </c>
      <c r="E23" s="11">
        <f t="shared" si="11"/>
        <v>0.12</v>
      </c>
      <c r="F23" s="11">
        <f t="shared" si="11"/>
        <v>0.1111111111111111</v>
      </c>
      <c r="G23" s="11">
        <f t="shared" si="11"/>
        <v>0.11320754716981131</v>
      </c>
      <c r="H23" s="11">
        <f t="shared" si="11"/>
        <v>0.12149532710280374</v>
      </c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4" t="s">
        <v>15</v>
      </c>
      <c r="C25" s="12">
        <f aca="true" t="shared" si="12" ref="C25:H25">C13</f>
        <v>1.4999999999999996</v>
      </c>
      <c r="D25" s="12">
        <f t="shared" si="12"/>
        <v>0</v>
      </c>
      <c r="E25" s="12">
        <f t="shared" si="12"/>
        <v>0</v>
      </c>
      <c r="F25" s="12">
        <f t="shared" si="12"/>
        <v>3.999999999999999</v>
      </c>
      <c r="G25" s="12">
        <f t="shared" si="12"/>
        <v>1.4999999999999996</v>
      </c>
      <c r="H25" s="15">
        <f t="shared" si="12"/>
        <v>2.333333333333332</v>
      </c>
    </row>
    <row r="26" spans="2:8" ht="12.75">
      <c r="B26" s="5" t="s">
        <v>22</v>
      </c>
      <c r="C26" s="9">
        <f aca="true" t="shared" si="13" ref="C26:H26">((C23-C3)/C3/C23)+1</f>
        <v>0.3999999999999986</v>
      </c>
      <c r="D26" s="9">
        <f t="shared" si="13"/>
        <v>1</v>
      </c>
      <c r="E26" s="13">
        <f t="shared" si="13"/>
        <v>2.666666666666666</v>
      </c>
      <c r="F26" s="9">
        <f t="shared" si="13"/>
        <v>1.9999999999999991</v>
      </c>
      <c r="G26" s="13">
        <f t="shared" si="13"/>
        <v>2.166666666666665</v>
      </c>
      <c r="H26" s="13">
        <f t="shared" si="13"/>
        <v>2.7692307692307687</v>
      </c>
    </row>
    <row r="27" spans="2:8" ht="12.75">
      <c r="B27" s="5" t="s">
        <v>23</v>
      </c>
      <c r="C27" s="9">
        <f aca="true" t="shared" si="14" ref="C27:H27">C25*C26</f>
        <v>0.5999999999999976</v>
      </c>
      <c r="D27" s="9">
        <f t="shared" si="14"/>
        <v>0</v>
      </c>
      <c r="E27" s="9">
        <f t="shared" si="14"/>
        <v>0</v>
      </c>
      <c r="F27" s="13">
        <f t="shared" si="14"/>
        <v>7.999999999999995</v>
      </c>
      <c r="G27" s="13">
        <f t="shared" si="14"/>
        <v>3.249999999999997</v>
      </c>
      <c r="H27" s="13">
        <f t="shared" si="14"/>
        <v>6.461538461538457</v>
      </c>
    </row>
    <row r="29" spans="3:8" ht="12.75">
      <c r="C29">
        <f aca="true" t="shared" si="15" ref="C29:H29">1/C3+C27</f>
        <v>10.599999999999998</v>
      </c>
      <c r="D29">
        <f t="shared" si="15"/>
        <v>10</v>
      </c>
      <c r="E29">
        <f t="shared" si="15"/>
        <v>10</v>
      </c>
      <c r="F29">
        <f t="shared" si="15"/>
        <v>17.999999999999993</v>
      </c>
      <c r="G29">
        <f t="shared" si="15"/>
        <v>13.249999999999996</v>
      </c>
      <c r="H29">
        <f t="shared" si="15"/>
        <v>16.461538461538456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6.00390625" style="16" customWidth="1"/>
    <col min="2" max="7" width="5.00390625" style="16" customWidth="1"/>
    <col min="8" max="8" width="3.125" style="16" customWidth="1"/>
    <col min="9" max="14" width="8.00390625" style="16" customWidth="1"/>
    <col min="15" max="16" width="6.625" style="16" customWidth="1"/>
    <col min="17" max="17" width="10.75390625" style="16" customWidth="1"/>
    <col min="18" max="18" width="4.75390625" style="17" customWidth="1"/>
    <col min="19" max="24" width="8.875" style="17" customWidth="1"/>
    <col min="25" max="16384" width="10.75390625" style="16" customWidth="1"/>
  </cols>
  <sheetData>
    <row r="1" spans="2:7" ht="10.5">
      <c r="B1" s="16" t="s">
        <v>30</v>
      </c>
      <c r="C1" s="16" t="s">
        <v>31</v>
      </c>
      <c r="D1" s="16" t="s">
        <v>32</v>
      </c>
      <c r="E1" s="16" t="s">
        <v>33</v>
      </c>
      <c r="F1" s="16" t="s">
        <v>34</v>
      </c>
      <c r="G1" s="16" t="s">
        <v>35</v>
      </c>
    </row>
    <row r="2" spans="2:14" ht="10.5">
      <c r="B2" s="16">
        <v>100</v>
      </c>
      <c r="C2" s="16">
        <v>100</v>
      </c>
      <c r="D2" s="16">
        <v>120</v>
      </c>
      <c r="E2" s="16">
        <v>200</v>
      </c>
      <c r="F2" s="16">
        <v>150</v>
      </c>
      <c r="G2" s="16">
        <v>200</v>
      </c>
      <c r="I2" s="16">
        <v>100</v>
      </c>
      <c r="J2" s="16">
        <v>100</v>
      </c>
      <c r="K2" s="16">
        <v>120</v>
      </c>
      <c r="L2" s="16">
        <v>200</v>
      </c>
      <c r="M2" s="16">
        <v>150</v>
      </c>
      <c r="N2" s="16">
        <v>200</v>
      </c>
    </row>
    <row r="4" spans="2:14" ht="10.5">
      <c r="B4" s="16" t="s">
        <v>24</v>
      </c>
      <c r="C4" s="16" t="s">
        <v>28</v>
      </c>
      <c r="D4" s="16" t="s">
        <v>29</v>
      </c>
      <c r="E4" s="16" t="s">
        <v>25</v>
      </c>
      <c r="F4" s="16" t="s">
        <v>26</v>
      </c>
      <c r="G4" s="16" t="s">
        <v>27</v>
      </c>
      <c r="I4" s="16" t="s">
        <v>30</v>
      </c>
      <c r="J4" s="16" t="s">
        <v>31</v>
      </c>
      <c r="K4" s="16" t="s">
        <v>32</v>
      </c>
      <c r="L4" s="16" t="s">
        <v>33</v>
      </c>
      <c r="M4" s="16" t="s">
        <v>34</v>
      </c>
      <c r="N4" s="16" t="s">
        <v>35</v>
      </c>
    </row>
    <row r="5" spans="1:8" ht="10.5">
      <c r="A5" s="16">
        <v>0</v>
      </c>
      <c r="H5" s="16">
        <f>A5</f>
        <v>0</v>
      </c>
    </row>
    <row r="6" spans="1:16" ht="10.5">
      <c r="A6" s="16">
        <v>1</v>
      </c>
      <c r="B6" s="16">
        <v>4</v>
      </c>
      <c r="C6" s="16">
        <v>10</v>
      </c>
      <c r="D6" s="16">
        <v>12</v>
      </c>
      <c r="E6" s="16">
        <v>4</v>
      </c>
      <c r="F6" s="16">
        <v>6</v>
      </c>
      <c r="G6" s="16">
        <v>6</v>
      </c>
      <c r="H6" s="16">
        <f aca="true" t="shared" si="0" ref="H6:H69">A6</f>
        <v>1</v>
      </c>
      <c r="I6" s="18">
        <f>NPV(0.1,B$6:B6)</f>
        <v>3.6363636363636362</v>
      </c>
      <c r="J6" s="18">
        <f>NPV(0.1,C$6:C6)</f>
        <v>9.09090909090909</v>
      </c>
      <c r="K6" s="18">
        <f>NPV(0.1,D$6:D6)</f>
        <v>10.909090909090908</v>
      </c>
      <c r="L6" s="18">
        <f>NPV(0.1,E$6:E6)</f>
        <v>3.6363636363636362</v>
      </c>
      <c r="M6" s="18">
        <f>NPV(0.1,F$6:F6)</f>
        <v>5.454545454545454</v>
      </c>
      <c r="N6" s="18">
        <f>NPV(0.1,G$6:G6)</f>
        <v>5.454545454545454</v>
      </c>
      <c r="O6" s="18"/>
      <c r="P6" s="18"/>
    </row>
    <row r="7" spans="1:16" ht="10.5">
      <c r="A7" s="16">
        <v>2</v>
      </c>
      <c r="B7" s="16">
        <f>B6*1.06</f>
        <v>4.24</v>
      </c>
      <c r="C7" s="16">
        <f>C6</f>
        <v>10</v>
      </c>
      <c r="D7" s="16">
        <f>D6</f>
        <v>12</v>
      </c>
      <c r="E7" s="16">
        <f>E6*1.08</f>
        <v>4.32</v>
      </c>
      <c r="F7" s="16">
        <f>F6*1.06</f>
        <v>6.36</v>
      </c>
      <c r="G7" s="16">
        <f>G6*1.07</f>
        <v>6.42</v>
      </c>
      <c r="H7" s="16">
        <f t="shared" si="0"/>
        <v>2</v>
      </c>
      <c r="I7" s="18">
        <f>NPV(0.1,B$6:B7)</f>
        <v>7.140495867768594</v>
      </c>
      <c r="J7" s="18">
        <f>NPV(0.1,C$6:C7)</f>
        <v>17.355371900826444</v>
      </c>
      <c r="K7" s="18">
        <f>NPV(0.1,D$6:D7)</f>
        <v>20.826446280991732</v>
      </c>
      <c r="L7" s="18">
        <f>NPV(0.1,E$6:E7)</f>
        <v>7.206611570247934</v>
      </c>
      <c r="M7" s="18">
        <f>NPV(0.1,F$6:F7)</f>
        <v>10.71074380165289</v>
      </c>
      <c r="N7" s="18">
        <f>NPV(0.1,G$6:G7)</f>
        <v>10.760330578512395</v>
      </c>
      <c r="O7" s="18"/>
      <c r="P7" s="18"/>
    </row>
    <row r="8" spans="1:16" ht="10.5">
      <c r="A8" s="16">
        <v>3</v>
      </c>
      <c r="B8" s="16">
        <f aca="true" t="shared" si="1" ref="B8:B35">B7*1.06</f>
        <v>4.494400000000001</v>
      </c>
      <c r="C8" s="16">
        <f aca="true" t="shared" si="2" ref="C8:D35">C7</f>
        <v>10</v>
      </c>
      <c r="D8" s="16">
        <f t="shared" si="2"/>
        <v>12</v>
      </c>
      <c r="E8" s="16">
        <f aca="true" t="shared" si="3" ref="E8:E35">E7*1.08</f>
        <v>4.6656</v>
      </c>
      <c r="F8" s="16">
        <f aca="true" t="shared" si="4" ref="F8:F35">F7*1.06</f>
        <v>6.741600000000001</v>
      </c>
      <c r="G8" s="16">
        <f aca="true" t="shared" si="5" ref="G8:G71">G7*1.07</f>
        <v>6.869400000000001</v>
      </c>
      <c r="H8" s="16">
        <f t="shared" si="0"/>
        <v>3</v>
      </c>
      <c r="I8" s="18">
        <f>NPV(0.1,B$6:B8)</f>
        <v>10.517205108940646</v>
      </c>
      <c r="J8" s="18">
        <f>NPV(0.1,C$6:C8)</f>
        <v>24.86851990984222</v>
      </c>
      <c r="K8" s="18">
        <f>NPV(0.1,D$6:D8)</f>
        <v>29.84222389181066</v>
      </c>
      <c r="L8" s="18">
        <f>NPV(0.1,E$6:E8)</f>
        <v>10.711945905334336</v>
      </c>
      <c r="M8" s="18">
        <f>NPV(0.1,F$6:F8)</f>
        <v>15.775807663410967</v>
      </c>
      <c r="N8" s="18">
        <f>NPV(0.1,G$6:G8)</f>
        <v>15.921412471825693</v>
      </c>
      <c r="O8" s="18"/>
      <c r="P8" s="18"/>
    </row>
    <row r="9" spans="1:16" ht="10.5">
      <c r="A9" s="16">
        <v>4</v>
      </c>
      <c r="B9" s="16">
        <f t="shared" si="1"/>
        <v>4.764064000000001</v>
      </c>
      <c r="C9" s="16">
        <f t="shared" si="2"/>
        <v>10</v>
      </c>
      <c r="D9" s="16">
        <f t="shared" si="2"/>
        <v>12</v>
      </c>
      <c r="E9" s="16">
        <f t="shared" si="3"/>
        <v>5.038848000000001</v>
      </c>
      <c r="F9" s="16">
        <f t="shared" si="4"/>
        <v>7.146096000000002</v>
      </c>
      <c r="G9" s="16">
        <f t="shared" si="5"/>
        <v>7.350258000000001</v>
      </c>
      <c r="H9" s="16">
        <f t="shared" si="0"/>
        <v>4</v>
      </c>
      <c r="I9" s="18">
        <f>NPV(0.1,B$6:B9)</f>
        <v>13.771124923160986</v>
      </c>
      <c r="J9" s="18">
        <f>NPV(0.1,C$6:C9)</f>
        <v>31.698654463492925</v>
      </c>
      <c r="K9" s="18">
        <f>NPV(0.1,D$6:D9)</f>
        <v>38.038385356191505</v>
      </c>
      <c r="L9" s="18">
        <f>NPV(0.1,E$6:E9)</f>
        <v>14.15354688887371</v>
      </c>
      <c r="M9" s="18">
        <f>NPV(0.1,F$6:F9)</f>
        <v>20.656687384741478</v>
      </c>
      <c r="N9" s="18">
        <f>NPV(0.1,G$6:G9)</f>
        <v>20.941737586230445</v>
      </c>
      <c r="O9" s="18"/>
      <c r="P9" s="18"/>
    </row>
    <row r="10" spans="1:16" ht="10.5">
      <c r="A10" s="16">
        <v>5</v>
      </c>
      <c r="B10" s="16">
        <f t="shared" si="1"/>
        <v>5.049907840000001</v>
      </c>
      <c r="C10" s="16">
        <f t="shared" si="2"/>
        <v>10</v>
      </c>
      <c r="D10" s="16">
        <f t="shared" si="2"/>
        <v>12</v>
      </c>
      <c r="E10" s="16">
        <f t="shared" si="3"/>
        <v>5.441955840000001</v>
      </c>
      <c r="F10" s="16">
        <f t="shared" si="4"/>
        <v>7.574861760000002</v>
      </c>
      <c r="G10" s="16">
        <f t="shared" si="5"/>
        <v>7.864776060000001</v>
      </c>
      <c r="H10" s="16">
        <f t="shared" si="0"/>
        <v>5</v>
      </c>
      <c r="I10" s="18">
        <f>NPV(0.1,B$6:B10)</f>
        <v>16.906720380500584</v>
      </c>
      <c r="J10" s="18">
        <f>NPV(0.1,C$6:C10)</f>
        <v>37.90786769408447</v>
      </c>
      <c r="K10" s="18">
        <f>NPV(0.1,D$6:D10)</f>
        <v>45.48944123290136</v>
      </c>
      <c r="L10" s="18">
        <f>NPV(0.1,E$6:E10)</f>
        <v>17.532573309076007</v>
      </c>
      <c r="M10" s="18">
        <f>NPV(0.1,F$6:F10)</f>
        <v>25.360080570750874</v>
      </c>
      <c r="N10" s="18">
        <f>NPV(0.1,G$6:G10)</f>
        <v>25.825144742969613</v>
      </c>
      <c r="O10" s="18"/>
      <c r="P10" s="18"/>
    </row>
    <row r="11" spans="1:16" ht="10.5">
      <c r="A11" s="16">
        <v>6</v>
      </c>
      <c r="B11" s="16">
        <f t="shared" si="1"/>
        <v>5.352902310400002</v>
      </c>
      <c r="C11" s="16">
        <f t="shared" si="2"/>
        <v>10</v>
      </c>
      <c r="D11" s="16">
        <f t="shared" si="2"/>
        <v>12</v>
      </c>
      <c r="E11" s="16">
        <f t="shared" si="3"/>
        <v>5.877312307200001</v>
      </c>
      <c r="F11" s="16">
        <f t="shared" si="4"/>
        <v>8.029353465600002</v>
      </c>
      <c r="G11" s="16">
        <f t="shared" si="5"/>
        <v>8.415310384200001</v>
      </c>
      <c r="H11" s="16">
        <f t="shared" si="0"/>
        <v>6</v>
      </c>
      <c r="I11" s="18">
        <f>NPV(0.1,B$6:B11)</f>
        <v>19.928294184846017</v>
      </c>
      <c r="J11" s="18">
        <f>NPV(0.1,C$6:C11)</f>
        <v>43.552606994622245</v>
      </c>
      <c r="K11" s="18">
        <f>NPV(0.1,D$6:D11)</f>
        <v>52.26312839354669</v>
      </c>
      <c r="L11" s="18">
        <f>NPV(0.1,E$6:E11)</f>
        <v>20.850162885274624</v>
      </c>
      <c r="M11" s="18">
        <f>NPV(0.1,F$6:F11)</f>
        <v>29.892441277269022</v>
      </c>
      <c r="N11" s="18">
        <f>NPV(0.1,G$6:G11)</f>
        <v>30.575368068161346</v>
      </c>
      <c r="O11" s="18"/>
      <c r="P11" s="18"/>
    </row>
    <row r="12" spans="1:16" ht="10.5">
      <c r="A12" s="16">
        <v>7</v>
      </c>
      <c r="B12" s="16">
        <f t="shared" si="1"/>
        <v>5.674076449024002</v>
      </c>
      <c r="C12" s="16">
        <f t="shared" si="2"/>
        <v>10</v>
      </c>
      <c r="D12" s="16">
        <f t="shared" si="2"/>
        <v>12</v>
      </c>
      <c r="E12" s="16">
        <f t="shared" si="3"/>
        <v>6.347497291776002</v>
      </c>
      <c r="F12" s="16">
        <f t="shared" si="4"/>
        <v>8.511114673536003</v>
      </c>
      <c r="G12" s="16">
        <f t="shared" si="5"/>
        <v>9.004382111094001</v>
      </c>
      <c r="H12" s="16">
        <f t="shared" si="0"/>
        <v>7</v>
      </c>
      <c r="I12" s="18">
        <f>NPV(0.1,B$6:B12)</f>
        <v>22.839992578124342</v>
      </c>
      <c r="J12" s="18">
        <f>NPV(0.1,C$6:C12)</f>
        <v>48.68418817692931</v>
      </c>
      <c r="K12" s="18">
        <f>NPV(0.1,D$6:D12)</f>
        <v>58.42102581231517</v>
      </c>
      <c r="L12" s="18">
        <f>NPV(0.1,E$6:E12)</f>
        <v>24.107432650996902</v>
      </c>
      <c r="M12" s="18">
        <f>NPV(0.1,F$6:F12)</f>
        <v>34.259988867186514</v>
      </c>
      <c r="N12" s="18">
        <f>NPV(0.1,G$6:G12)</f>
        <v>35.196039848120584</v>
      </c>
      <c r="O12" s="18"/>
      <c r="P12" s="18"/>
    </row>
    <row r="13" spans="1:16" ht="10.5">
      <c r="A13" s="16">
        <v>8</v>
      </c>
      <c r="B13" s="16">
        <f t="shared" si="1"/>
        <v>6.014521035965442</v>
      </c>
      <c r="C13" s="16">
        <f t="shared" si="2"/>
        <v>10</v>
      </c>
      <c r="D13" s="16">
        <f t="shared" si="2"/>
        <v>12</v>
      </c>
      <c r="E13" s="16">
        <f t="shared" si="3"/>
        <v>6.855297075118083</v>
      </c>
      <c r="F13" s="16">
        <f t="shared" si="4"/>
        <v>9.021781553948165</v>
      </c>
      <c r="G13" s="16">
        <f t="shared" si="5"/>
        <v>9.634688858870582</v>
      </c>
      <c r="H13" s="16">
        <f t="shared" si="0"/>
        <v>8</v>
      </c>
      <c r="I13" s="18">
        <f>NPV(0.1,B$6:B13)</f>
        <v>25.645811029828913</v>
      </c>
      <c r="J13" s="18">
        <f>NPV(0.1,C$6:C13)</f>
        <v>53.34926197902664</v>
      </c>
      <c r="K13" s="18">
        <f>NPV(0.1,D$6:D13)</f>
        <v>64.01911437483196</v>
      </c>
      <c r="L13" s="18">
        <f>NPV(0.1,E$6:E13)</f>
        <v>27.305479330069684</v>
      </c>
      <c r="M13" s="18">
        <f>NPV(0.1,F$6:F13)</f>
        <v>38.468716544743366</v>
      </c>
      <c r="N13" s="18">
        <f>NPV(0.1,G$6:G13)</f>
        <v>39.6906933068082</v>
      </c>
      <c r="O13" s="18"/>
      <c r="P13" s="18"/>
    </row>
    <row r="14" spans="1:16" ht="10.5">
      <c r="A14" s="16">
        <v>9</v>
      </c>
      <c r="B14" s="16">
        <f t="shared" si="1"/>
        <v>6.375392298123369</v>
      </c>
      <c r="C14" s="16">
        <f t="shared" si="2"/>
        <v>10</v>
      </c>
      <c r="D14" s="16">
        <f t="shared" si="2"/>
        <v>12</v>
      </c>
      <c r="E14" s="16">
        <f t="shared" si="3"/>
        <v>7.40372084112753</v>
      </c>
      <c r="F14" s="16">
        <f t="shared" si="4"/>
        <v>9.563088447185056</v>
      </c>
      <c r="G14" s="16">
        <f t="shared" si="5"/>
        <v>10.309117078991523</v>
      </c>
      <c r="H14" s="16">
        <f t="shared" si="0"/>
        <v>9</v>
      </c>
      <c r="I14" s="18">
        <f>NPV(0.1,B$6:B14)</f>
        <v>28.349599719653316</v>
      </c>
      <c r="J14" s="18">
        <f>NPV(0.1,C$6:C14)</f>
        <v>57.59023816275149</v>
      </c>
      <c r="K14" s="18">
        <f>NPV(0.1,D$6:D14)</f>
        <v>69.10828579530177</v>
      </c>
      <c r="L14" s="18">
        <f>NPV(0.1,E$6:E14)</f>
        <v>30.445379705886594</v>
      </c>
      <c r="M14" s="18">
        <f>NPV(0.1,F$6:F14)</f>
        <v>42.524399579479976</v>
      </c>
      <c r="N14" s="18">
        <f>NPV(0.1,G$6:G14)</f>
        <v>44.062765307531606</v>
      </c>
      <c r="O14" s="18"/>
      <c r="P14" s="18"/>
    </row>
    <row r="15" spans="1:16" ht="10.5">
      <c r="A15" s="16">
        <v>10</v>
      </c>
      <c r="B15" s="16">
        <f t="shared" si="1"/>
        <v>6.757915836010771</v>
      </c>
      <c r="C15" s="16">
        <f t="shared" si="2"/>
        <v>10</v>
      </c>
      <c r="D15" s="16">
        <f t="shared" si="2"/>
        <v>12</v>
      </c>
      <c r="E15" s="16">
        <f t="shared" si="3"/>
        <v>7.996018508417733</v>
      </c>
      <c r="F15" s="16">
        <f t="shared" si="4"/>
        <v>10.13687375401616</v>
      </c>
      <c r="G15" s="16">
        <f t="shared" si="5"/>
        <v>11.03075527452093</v>
      </c>
      <c r="H15" s="16">
        <f t="shared" si="0"/>
        <v>10</v>
      </c>
      <c r="I15" s="18">
        <f>NPV(0.1,B$6:B15)</f>
        <v>30.955068820756832</v>
      </c>
      <c r="J15" s="18">
        <f>NPV(0.1,C$6:C15)</f>
        <v>61.4456710570468</v>
      </c>
      <c r="K15" s="18">
        <f>NPV(0.1,D$6:D15)</f>
        <v>73.73480526845614</v>
      </c>
      <c r="L15" s="18">
        <f>NPV(0.1,E$6:E15)</f>
        <v>33.52819098396139</v>
      </c>
      <c r="M15" s="18">
        <f>NPV(0.1,F$6:F15)</f>
        <v>46.432603231135246</v>
      </c>
      <c r="N15" s="18">
        <f>NPV(0.1,G$6:G15)</f>
        <v>48.31559898096256</v>
      </c>
      <c r="O15" s="18"/>
      <c r="P15" s="18"/>
    </row>
    <row r="16" spans="1:16" ht="10.5">
      <c r="A16" s="16">
        <v>11</v>
      </c>
      <c r="B16" s="16">
        <f t="shared" si="1"/>
        <v>7.163390786171418</v>
      </c>
      <c r="C16" s="16">
        <f t="shared" si="2"/>
        <v>10</v>
      </c>
      <c r="D16" s="16">
        <f t="shared" si="2"/>
        <v>12</v>
      </c>
      <c r="E16" s="16">
        <f t="shared" si="3"/>
        <v>8.635699989091153</v>
      </c>
      <c r="F16" s="16">
        <f t="shared" si="4"/>
        <v>10.745086179257129</v>
      </c>
      <c r="G16" s="16">
        <f t="shared" si="5"/>
        <v>11.802908143737396</v>
      </c>
      <c r="H16" s="16">
        <f t="shared" si="0"/>
        <v>11</v>
      </c>
      <c r="I16" s="18">
        <f>NPV(0.1,B$6:B16)</f>
        <v>33.465793590911126</v>
      </c>
      <c r="J16" s="18">
        <f>NPV(0.1,C$6:C16)</f>
        <v>64.95061005186074</v>
      </c>
      <c r="K16" s="18">
        <f>NPV(0.1,D$6:D16)</f>
        <v>77.94073206223285</v>
      </c>
      <c r="L16" s="18">
        <f>NPV(0.1,E$6:E16)</f>
        <v>36.554951147889355</v>
      </c>
      <c r="M16" s="18">
        <f>NPV(0.1,F$6:F16)</f>
        <v>50.19869038636669</v>
      </c>
      <c r="N16" s="18">
        <f>NPV(0.1,G$6:G16)</f>
        <v>52.45244628148176</v>
      </c>
      <c r="O16" s="18"/>
      <c r="P16" s="18"/>
    </row>
    <row r="17" spans="1:16" ht="10.5">
      <c r="A17" s="16">
        <v>12</v>
      </c>
      <c r="B17" s="16">
        <f t="shared" si="1"/>
        <v>7.593194233341704</v>
      </c>
      <c r="C17" s="16">
        <f t="shared" si="2"/>
        <v>10</v>
      </c>
      <c r="D17" s="16">
        <f t="shared" si="2"/>
        <v>12</v>
      </c>
      <c r="E17" s="16">
        <f t="shared" si="3"/>
        <v>9.326555988218445</v>
      </c>
      <c r="F17" s="16">
        <f t="shared" si="4"/>
        <v>11.389791350012556</v>
      </c>
      <c r="G17" s="16">
        <f t="shared" si="5"/>
        <v>12.629111713799015</v>
      </c>
      <c r="H17" s="16">
        <f t="shared" si="0"/>
        <v>12</v>
      </c>
      <c r="I17" s="18">
        <f>NPV(0.1,B$6:B17)</f>
        <v>35.885219278514356</v>
      </c>
      <c r="J17" s="18">
        <f>NPV(0.1,C$6:C17)</f>
        <v>68.1369182289643</v>
      </c>
      <c r="K17" s="18">
        <f>NPV(0.1,D$6:D17)</f>
        <v>81.76430187475714</v>
      </c>
      <c r="L17" s="18">
        <f>NPV(0.1,E$6:E17)</f>
        <v>39.526679308836826</v>
      </c>
      <c r="M17" s="18">
        <f>NPV(0.1,F$6:F17)</f>
        <v>53.827828917771534</v>
      </c>
      <c r="N17" s="18">
        <f>NPV(0.1,G$6:G17)</f>
        <v>56.47647047380498</v>
      </c>
      <c r="O17" s="18"/>
      <c r="P17" s="18"/>
    </row>
    <row r="18" spans="1:16" ht="10.5">
      <c r="A18" s="16">
        <v>13</v>
      </c>
      <c r="B18" s="16">
        <f t="shared" si="1"/>
        <v>8.048785887342206</v>
      </c>
      <c r="C18" s="16">
        <f t="shared" si="2"/>
        <v>10</v>
      </c>
      <c r="D18" s="16">
        <f t="shared" si="2"/>
        <v>12</v>
      </c>
      <c r="E18" s="16">
        <f t="shared" si="3"/>
        <v>10.072680467275921</v>
      </c>
      <c r="F18" s="16">
        <f t="shared" si="4"/>
        <v>12.07317883101331</v>
      </c>
      <c r="G18" s="16">
        <f t="shared" si="5"/>
        <v>13.513149533764947</v>
      </c>
      <c r="H18" s="16">
        <f t="shared" si="0"/>
        <v>13</v>
      </c>
      <c r="I18" s="18">
        <f>NPV(0.1,B$6:B18)</f>
        <v>38.216665850204734</v>
      </c>
      <c r="J18" s="18">
        <f>NPV(0.1,C$6:C18)</f>
        <v>71.03356202633118</v>
      </c>
      <c r="K18" s="18">
        <f>NPV(0.1,D$6:D18)</f>
        <v>85.24027443159738</v>
      </c>
      <c r="L18" s="18">
        <f>NPV(0.1,E$6:E18)</f>
        <v>42.444376048676155</v>
      </c>
      <c r="M18" s="18">
        <f>NPV(0.1,F$6:F18)</f>
        <v>57.324998775307115</v>
      </c>
      <c r="N18" s="18">
        <f>NPV(0.1,G$6:G18)</f>
        <v>60.39074855179211</v>
      </c>
      <c r="O18" s="18"/>
      <c r="P18" s="18"/>
    </row>
    <row r="19" spans="1:16" ht="10.5">
      <c r="A19" s="16">
        <v>14</v>
      </c>
      <c r="B19" s="16">
        <f t="shared" si="1"/>
        <v>8.531713040582739</v>
      </c>
      <c r="C19" s="16">
        <f t="shared" si="2"/>
        <v>10</v>
      </c>
      <c r="D19" s="16">
        <f t="shared" si="2"/>
        <v>12</v>
      </c>
      <c r="E19" s="16">
        <f t="shared" si="3"/>
        <v>10.878494904657996</v>
      </c>
      <c r="F19" s="16">
        <f t="shared" si="4"/>
        <v>12.79756956087411</v>
      </c>
      <c r="G19" s="16">
        <f t="shared" si="5"/>
        <v>14.459070001128495</v>
      </c>
      <c r="H19" s="16">
        <f t="shared" si="0"/>
        <v>14</v>
      </c>
      <c r="I19" s="18">
        <f>NPV(0.1,B$6:B19)</f>
        <v>40.46333254656093</v>
      </c>
      <c r="J19" s="18">
        <f>NPV(0.1,C$6:C19)</f>
        <v>73.66687456939198</v>
      </c>
      <c r="K19" s="18">
        <f>NPV(0.1,D$6:D19)</f>
        <v>88.40024948327034</v>
      </c>
      <c r="L19" s="18">
        <f>NPV(0.1,E$6:E19)</f>
        <v>45.30902375688204</v>
      </c>
      <c r="M19" s="18">
        <f>NPV(0.1,F$6:F19)</f>
        <v>60.6949988198414</v>
      </c>
      <c r="N19" s="18">
        <f>NPV(0.1,G$6:G19)</f>
        <v>64.19827359128868</v>
      </c>
      <c r="O19" s="18"/>
      <c r="P19" s="18"/>
    </row>
    <row r="20" spans="1:16" ht="10.5">
      <c r="A20" s="16">
        <v>15</v>
      </c>
      <c r="B20" s="16">
        <f t="shared" si="1"/>
        <v>9.043615823017703</v>
      </c>
      <c r="C20" s="16">
        <f t="shared" si="2"/>
        <v>10</v>
      </c>
      <c r="D20" s="16">
        <f t="shared" si="2"/>
        <v>12</v>
      </c>
      <c r="E20" s="16">
        <f t="shared" si="3"/>
        <v>11.748774497030636</v>
      </c>
      <c r="F20" s="16">
        <f t="shared" si="4"/>
        <v>13.565423734526556</v>
      </c>
      <c r="G20" s="16">
        <f t="shared" si="5"/>
        <v>15.471204901207491</v>
      </c>
      <c r="H20" s="16">
        <f t="shared" si="0"/>
        <v>15</v>
      </c>
      <c r="I20" s="18">
        <f>NPV(0.1,B$6:B20)</f>
        <v>42.62830227214053</v>
      </c>
      <c r="J20" s="18">
        <f>NPV(0.1,C$6:C20)</f>
        <v>76.06079506308362</v>
      </c>
      <c r="K20" s="18">
        <f>NPV(0.1,D$6:D20)</f>
        <v>91.2729540757003</v>
      </c>
      <c r="L20" s="18">
        <f>NPV(0.1,E$6:E20)</f>
        <v>48.12158696130237</v>
      </c>
      <c r="M20" s="18">
        <f>NPV(0.1,F$6:F20)</f>
        <v>63.942453408210795</v>
      </c>
      <c r="N20" s="18">
        <f>NPV(0.1,G$6:G20)</f>
        <v>67.901957038799</v>
      </c>
      <c r="O20" s="18"/>
      <c r="P20" s="18"/>
    </row>
    <row r="21" spans="1:16" ht="10.5">
      <c r="A21" s="16">
        <v>16</v>
      </c>
      <c r="B21" s="16">
        <f t="shared" si="1"/>
        <v>9.586232772398766</v>
      </c>
      <c r="C21" s="16">
        <f t="shared" si="2"/>
        <v>10</v>
      </c>
      <c r="D21" s="16">
        <f t="shared" si="2"/>
        <v>12</v>
      </c>
      <c r="E21" s="16">
        <f t="shared" si="3"/>
        <v>12.688676456793088</v>
      </c>
      <c r="F21" s="16">
        <f t="shared" si="4"/>
        <v>14.379349158598151</v>
      </c>
      <c r="G21" s="16">
        <f t="shared" si="5"/>
        <v>16.554189244292015</v>
      </c>
      <c r="H21" s="16">
        <f t="shared" si="0"/>
        <v>16</v>
      </c>
      <c r="I21" s="18">
        <f>NPV(0.1,B$6:B21)</f>
        <v>44.71454582588087</v>
      </c>
      <c r="J21" s="18">
        <f>NPV(0.1,C$6:C21)</f>
        <v>78.2370864209851</v>
      </c>
      <c r="K21" s="18">
        <f>NPV(0.1,D$6:D21)</f>
        <v>93.88450370518208</v>
      </c>
      <c r="L21" s="18">
        <f>NPV(0.1,E$6:E21)</f>
        <v>50.88301265291505</v>
      </c>
      <c r="M21" s="18">
        <f>NPV(0.1,F$6:F21)</f>
        <v>67.0718187388213</v>
      </c>
      <c r="N21" s="18">
        <f>NPV(0.1,G$6:G21)</f>
        <v>71.50463093774083</v>
      </c>
      <c r="O21" s="18"/>
      <c r="P21" s="18"/>
    </row>
    <row r="22" spans="1:16" ht="10.5">
      <c r="A22" s="16">
        <v>17</v>
      </c>
      <c r="B22" s="16">
        <f t="shared" si="1"/>
        <v>10.161406738742693</v>
      </c>
      <c r="C22" s="16">
        <f t="shared" si="2"/>
        <v>10</v>
      </c>
      <c r="D22" s="16">
        <f t="shared" si="2"/>
        <v>12</v>
      </c>
      <c r="E22" s="16">
        <f t="shared" si="3"/>
        <v>13.703770573336536</v>
      </c>
      <c r="F22" s="16">
        <f t="shared" si="4"/>
        <v>15.24211010811404</v>
      </c>
      <c r="G22" s="16">
        <f t="shared" si="5"/>
        <v>17.712982491392456</v>
      </c>
      <c r="H22" s="16">
        <f t="shared" si="0"/>
        <v>17</v>
      </c>
      <c r="I22" s="18">
        <f>NPV(0.1,B$6:B22)</f>
        <v>46.72492597766702</v>
      </c>
      <c r="J22" s="18">
        <f>NPV(0.1,C$6:C22)</f>
        <v>80.21553310998645</v>
      </c>
      <c r="K22" s="18">
        <f>NPV(0.1,D$6:D22)</f>
        <v>96.2586397319837</v>
      </c>
      <c r="L22" s="18">
        <f>NPV(0.1,E$6:E22)</f>
        <v>53.594230604680234</v>
      </c>
      <c r="M22" s="18">
        <f>NPV(0.1,F$6:F22)</f>
        <v>70.08738896650053</v>
      </c>
      <c r="N22" s="18">
        <f>NPV(0.1,G$6:G22)</f>
        <v>75.00905009398426</v>
      </c>
      <c r="O22" s="18"/>
      <c r="P22" s="18"/>
    </row>
    <row r="23" spans="1:16" ht="10.5">
      <c r="A23" s="16">
        <v>18</v>
      </c>
      <c r="B23" s="16">
        <f t="shared" si="1"/>
        <v>10.771091143067256</v>
      </c>
      <c r="C23" s="16">
        <f t="shared" si="2"/>
        <v>10</v>
      </c>
      <c r="D23" s="16">
        <f t="shared" si="2"/>
        <v>12</v>
      </c>
      <c r="E23" s="16">
        <f t="shared" si="3"/>
        <v>14.800072219203459</v>
      </c>
      <c r="F23" s="16">
        <f t="shared" si="4"/>
        <v>16.156636714600882</v>
      </c>
      <c r="G23" s="16">
        <f t="shared" si="5"/>
        <v>18.95289126578993</v>
      </c>
      <c r="H23" s="16">
        <f t="shared" si="0"/>
        <v>18</v>
      </c>
      <c r="I23" s="18">
        <f>NPV(0.1,B$6:B23)</f>
        <v>48.66220139666095</v>
      </c>
      <c r="J23" s="18">
        <f>NPV(0.1,C$6:C23)</f>
        <v>82.0141210090786</v>
      </c>
      <c r="K23" s="18">
        <f>NPV(0.1,D$6:D23)</f>
        <v>98.41694521089427</v>
      </c>
      <c r="L23" s="18">
        <f>NPV(0.1,E$6:E23)</f>
        <v>56.256153684595134</v>
      </c>
      <c r="M23" s="18">
        <f>NPV(0.1,F$6:F23)</f>
        <v>72.99330209499142</v>
      </c>
      <c r="N23" s="18">
        <f>NPV(0.1,G$6:G23)</f>
        <v>78.41789418233014</v>
      </c>
      <c r="O23" s="18"/>
      <c r="P23" s="18"/>
    </row>
    <row r="24" spans="1:16" ht="10.5">
      <c r="A24" s="16">
        <v>19</v>
      </c>
      <c r="B24" s="16">
        <f t="shared" si="1"/>
        <v>11.417356611651291</v>
      </c>
      <c r="C24" s="16">
        <f t="shared" si="2"/>
        <v>10</v>
      </c>
      <c r="D24" s="16">
        <f t="shared" si="2"/>
        <v>12</v>
      </c>
      <c r="E24" s="16">
        <f t="shared" si="3"/>
        <v>15.984077996739737</v>
      </c>
      <c r="F24" s="16">
        <f t="shared" si="4"/>
        <v>17.126034917476936</v>
      </c>
      <c r="G24" s="16">
        <f t="shared" si="5"/>
        <v>20.279593654395224</v>
      </c>
      <c r="H24" s="16">
        <f t="shared" si="0"/>
        <v>19</v>
      </c>
      <c r="I24" s="18">
        <f>NPV(0.1,B$6:B24)</f>
        <v>50.529030436782364</v>
      </c>
      <c r="J24" s="18">
        <f>NPV(0.1,C$6:C24)</f>
        <v>83.64920091734417</v>
      </c>
      <c r="K24" s="18">
        <f>NPV(0.1,D$6:D24)</f>
        <v>100.37904110081297</v>
      </c>
      <c r="L24" s="18">
        <f>NPV(0.1,E$6:E24)</f>
        <v>58.86967816305704</v>
      </c>
      <c r="M24" s="18">
        <f>NPV(0.1,F$6:F24)</f>
        <v>75.79354565517355</v>
      </c>
      <c r="N24" s="18">
        <f>NPV(0.1,G$6:G24)</f>
        <v>81.73376979553932</v>
      </c>
      <c r="O24" s="18"/>
      <c r="P24" s="18"/>
    </row>
    <row r="25" spans="1:16" ht="10.5">
      <c r="A25" s="16">
        <v>20</v>
      </c>
      <c r="B25" s="16">
        <f t="shared" si="1"/>
        <v>12.10239800835037</v>
      </c>
      <c r="C25" s="16">
        <f t="shared" si="2"/>
        <v>10</v>
      </c>
      <c r="D25" s="16">
        <f t="shared" si="2"/>
        <v>12</v>
      </c>
      <c r="E25" s="16">
        <f t="shared" si="3"/>
        <v>17.262804236478917</v>
      </c>
      <c r="F25" s="16">
        <f t="shared" si="4"/>
        <v>18.15359701252555</v>
      </c>
      <c r="G25" s="16">
        <f t="shared" si="5"/>
        <v>21.699165210202892</v>
      </c>
      <c r="H25" s="16">
        <f t="shared" si="0"/>
        <v>20</v>
      </c>
      <c r="I25" s="18">
        <f>NPV(0.1,B$6:B25)</f>
        <v>52.32797478453573</v>
      </c>
      <c r="J25" s="18">
        <f>NPV(0.1,C$6:C25)</f>
        <v>85.13563719758561</v>
      </c>
      <c r="K25" s="18">
        <f>NPV(0.1,D$6:D25)</f>
        <v>102.1627646371027</v>
      </c>
      <c r="L25" s="18">
        <f>NPV(0.1,E$6:E25)</f>
        <v>61.43568401463781</v>
      </c>
      <c r="M25" s="18">
        <f>NPV(0.1,F$6:F25)</f>
        <v>78.4919621768036</v>
      </c>
      <c r="N25" s="18">
        <f>NPV(0.1,G$6:G25)</f>
        <v>84.95921243747915</v>
      </c>
      <c r="O25" s="18"/>
      <c r="P25" s="18"/>
    </row>
    <row r="26" spans="1:16" ht="10.5">
      <c r="A26" s="16">
        <v>21</v>
      </c>
      <c r="B26" s="16">
        <f t="shared" si="1"/>
        <v>12.828541888851394</v>
      </c>
      <c r="C26" s="16">
        <f t="shared" si="2"/>
        <v>10</v>
      </c>
      <c r="D26" s="16">
        <f t="shared" si="2"/>
        <v>12</v>
      </c>
      <c r="E26" s="16">
        <f t="shared" si="3"/>
        <v>18.643828575397233</v>
      </c>
      <c r="F26" s="16">
        <f t="shared" si="4"/>
        <v>19.242812833277085</v>
      </c>
      <c r="G26" s="16">
        <f t="shared" si="5"/>
        <v>23.218106774917096</v>
      </c>
      <c r="H26" s="16">
        <f t="shared" si="0"/>
        <v>21</v>
      </c>
      <c r="I26" s="18">
        <f>NPV(0.1,B$6:B26)</f>
        <v>54.061502974188976</v>
      </c>
      <c r="J26" s="18">
        <f>NPV(0.1,C$6:C26)</f>
        <v>86.486942906896</v>
      </c>
      <c r="K26" s="18">
        <f>NPV(0.1,D$6:D26)</f>
        <v>103.78433148827517</v>
      </c>
      <c r="L26" s="18">
        <f>NPV(0.1,E$6:E26)</f>
        <v>63.95503521437167</v>
      </c>
      <c r="M26" s="18">
        <f>NPV(0.1,F$6:F26)</f>
        <v>81.09225446128347</v>
      </c>
      <c r="N26" s="18">
        <f>NPV(0.1,G$6:G26)</f>
        <v>88.09668846191153</v>
      </c>
      <c r="O26" s="18"/>
      <c r="P26" s="18"/>
    </row>
    <row r="27" spans="1:16" ht="10.5">
      <c r="A27" s="16">
        <v>22</v>
      </c>
      <c r="B27" s="16">
        <f t="shared" si="1"/>
        <v>13.598254402182478</v>
      </c>
      <c r="C27" s="16">
        <f t="shared" si="2"/>
        <v>10</v>
      </c>
      <c r="D27" s="16">
        <f t="shared" si="2"/>
        <v>12</v>
      </c>
      <c r="E27" s="16">
        <f t="shared" si="3"/>
        <v>20.135334861429012</v>
      </c>
      <c r="F27" s="16">
        <f t="shared" si="4"/>
        <v>20.39738160327371</v>
      </c>
      <c r="G27" s="16">
        <f t="shared" si="5"/>
        <v>24.843374249161293</v>
      </c>
      <c r="H27" s="16">
        <f t="shared" si="0"/>
        <v>22</v>
      </c>
      <c r="I27" s="18">
        <f>NPV(0.1,B$6:B27)</f>
        <v>55.73199377512756</v>
      </c>
      <c r="J27" s="18">
        <f>NPV(0.1,C$6:C27)</f>
        <v>87.71540264263272</v>
      </c>
      <c r="K27" s="18">
        <f>NPV(0.1,D$6:D27)</f>
        <v>105.25848317115924</v>
      </c>
      <c r="L27" s="18">
        <f>NPV(0.1,E$6:E27)</f>
        <v>66.42858002865582</v>
      </c>
      <c r="M27" s="18">
        <f>NPV(0.1,F$6:F27)</f>
        <v>83.59799066269133</v>
      </c>
      <c r="N27" s="18">
        <f>NPV(0.1,G$6:G27)</f>
        <v>91.14859695840484</v>
      </c>
      <c r="O27" s="18"/>
      <c r="P27" s="18"/>
    </row>
    <row r="28" spans="1:16" ht="10.5">
      <c r="A28" s="16">
        <v>23</v>
      </c>
      <c r="B28" s="16">
        <f t="shared" si="1"/>
        <v>14.414149666313428</v>
      </c>
      <c r="C28" s="16">
        <f t="shared" si="2"/>
        <v>10</v>
      </c>
      <c r="D28" s="16">
        <f t="shared" si="2"/>
        <v>12</v>
      </c>
      <c r="E28" s="16">
        <f t="shared" si="3"/>
        <v>21.746161650343335</v>
      </c>
      <c r="F28" s="16">
        <f t="shared" si="4"/>
        <v>21.621224499470134</v>
      </c>
      <c r="G28" s="16">
        <f t="shared" si="5"/>
        <v>26.582410446602584</v>
      </c>
      <c r="H28" s="16">
        <f t="shared" si="0"/>
        <v>23</v>
      </c>
      <c r="I28" s="18">
        <f>NPV(0.1,B$6:B28)</f>
        <v>57.341739456032016</v>
      </c>
      <c r="J28" s="18">
        <f>NPV(0.1,C$6:C28)</f>
        <v>88.8321842205752</v>
      </c>
      <c r="K28" s="18">
        <f>NPV(0.1,D$6:D28)</f>
        <v>106.5986210646902</v>
      </c>
      <c r="L28" s="18">
        <f>NPV(0.1,E$6:E28)</f>
        <v>68.85715130086209</v>
      </c>
      <c r="M28" s="18">
        <f>NPV(0.1,F$6:F28)</f>
        <v>86.01260918404802</v>
      </c>
      <c r="N28" s="18">
        <f>NPV(0.1,G$6:G28)</f>
        <v>94.11727158681198</v>
      </c>
      <c r="O28" s="18"/>
      <c r="P28" s="18"/>
    </row>
    <row r="29" spans="1:16" ht="10.5">
      <c r="A29" s="16">
        <v>24</v>
      </c>
      <c r="B29" s="16">
        <f t="shared" si="1"/>
        <v>15.278998646292234</v>
      </c>
      <c r="C29" s="16">
        <f t="shared" si="2"/>
        <v>10</v>
      </c>
      <c r="D29" s="16">
        <f t="shared" si="2"/>
        <v>12</v>
      </c>
      <c r="E29" s="16">
        <f t="shared" si="3"/>
        <v>23.485854582370806</v>
      </c>
      <c r="F29" s="16">
        <f t="shared" si="4"/>
        <v>22.918497969438345</v>
      </c>
      <c r="G29" s="16">
        <f t="shared" si="5"/>
        <v>28.443179177864767</v>
      </c>
      <c r="H29" s="16">
        <f t="shared" si="0"/>
        <v>24</v>
      </c>
      <c r="I29" s="18">
        <f>NPV(0.1,B$6:B29)</f>
        <v>58.89294893035812</v>
      </c>
      <c r="J29" s="18">
        <f>NPV(0.1,C$6:C29)</f>
        <v>89.8474402005229</v>
      </c>
      <c r="K29" s="18">
        <f>NPV(0.1,D$6:D29)</f>
        <v>107.81692824062745</v>
      </c>
      <c r="L29" s="18">
        <f>NPV(0.1,E$6:E29)</f>
        <v>71.2415667317555</v>
      </c>
      <c r="M29" s="18">
        <f>NPV(0.1,F$6:F29)</f>
        <v>88.33942339553717</v>
      </c>
      <c r="N29" s="18">
        <f>NPV(0.1,G$6:G29)</f>
        <v>97.0049823617171</v>
      </c>
      <c r="O29" s="18"/>
      <c r="P29" s="18"/>
    </row>
    <row r="30" spans="1:16" ht="10.5">
      <c r="A30" s="16">
        <v>25</v>
      </c>
      <c r="B30" s="16">
        <f t="shared" si="1"/>
        <v>16.195738565069767</v>
      </c>
      <c r="C30" s="16">
        <f t="shared" si="2"/>
        <v>10</v>
      </c>
      <c r="D30" s="16">
        <f t="shared" si="2"/>
        <v>12</v>
      </c>
      <c r="E30" s="16">
        <f t="shared" si="3"/>
        <v>25.364722948960473</v>
      </c>
      <c r="F30" s="16">
        <f t="shared" si="4"/>
        <v>24.293607847604648</v>
      </c>
      <c r="G30" s="16">
        <f t="shared" si="5"/>
        <v>30.434201720315304</v>
      </c>
      <c r="H30" s="16">
        <f t="shared" si="0"/>
        <v>25</v>
      </c>
      <c r="I30" s="18">
        <f>NPV(0.1,B$6:B30)</f>
        <v>60.38775078743601</v>
      </c>
      <c r="J30" s="18">
        <f>NPV(0.1,C$6:C30)</f>
        <v>90.77040018229354</v>
      </c>
      <c r="K30" s="18">
        <f>NPV(0.1,D$6:D30)</f>
        <v>108.92448021875222</v>
      </c>
      <c r="L30" s="18">
        <f>NPV(0.1,E$6:E30)</f>
        <v>73.58262915481448</v>
      </c>
      <c r="M30" s="18">
        <f>NPV(0.1,F$6:F30)</f>
        <v>90.58162618115401</v>
      </c>
      <c r="N30" s="18">
        <f>NPV(0.1,G$6:G30)</f>
        <v>99.81393738821572</v>
      </c>
      <c r="O30" s="18"/>
      <c r="P30" s="18"/>
    </row>
    <row r="31" spans="1:16" ht="10.5">
      <c r="A31" s="16">
        <v>26</v>
      </c>
      <c r="B31" s="16">
        <f t="shared" si="1"/>
        <v>17.167482878973953</v>
      </c>
      <c r="C31" s="16">
        <f t="shared" si="2"/>
        <v>10</v>
      </c>
      <c r="D31" s="16">
        <f t="shared" si="2"/>
        <v>12</v>
      </c>
      <c r="E31" s="16">
        <f t="shared" si="3"/>
        <v>27.393900784877314</v>
      </c>
      <c r="F31" s="16">
        <f t="shared" si="4"/>
        <v>25.751224318460928</v>
      </c>
      <c r="G31" s="16">
        <f t="shared" si="5"/>
        <v>32.564595840737375</v>
      </c>
      <c r="H31" s="16">
        <f t="shared" si="0"/>
        <v>26</v>
      </c>
      <c r="I31" s="18">
        <f>NPV(0.1,B$6:B31)</f>
        <v>61.82819621334742</v>
      </c>
      <c r="J31" s="18">
        <f>NPV(0.1,C$6:C31)</f>
        <v>91.60945471117596</v>
      </c>
      <c r="K31" s="18">
        <f>NPV(0.1,D$6:D31)</f>
        <v>109.9313456534111</v>
      </c>
      <c r="L31" s="18">
        <f>NPV(0.1,E$6:E31)</f>
        <v>75.88112680654514</v>
      </c>
      <c r="M31" s="18">
        <f>NPV(0.1,F$6:F31)</f>
        <v>92.74229432002113</v>
      </c>
      <c r="N31" s="18">
        <f>NPV(0.1,G$6:G31)</f>
        <v>102.54628455035528</v>
      </c>
      <c r="O31" s="18"/>
      <c r="P31" s="18"/>
    </row>
    <row r="32" spans="1:16" ht="10.5">
      <c r="A32" s="16">
        <v>27</v>
      </c>
      <c r="B32" s="16">
        <f t="shared" si="1"/>
        <v>18.19753185171239</v>
      </c>
      <c r="C32" s="16">
        <f t="shared" si="2"/>
        <v>10</v>
      </c>
      <c r="D32" s="16">
        <f t="shared" si="2"/>
        <v>12</v>
      </c>
      <c r="E32" s="16">
        <f t="shared" si="3"/>
        <v>29.585412847667502</v>
      </c>
      <c r="F32" s="16">
        <f t="shared" si="4"/>
        <v>27.296297777568583</v>
      </c>
      <c r="G32" s="16">
        <f t="shared" si="5"/>
        <v>34.844117549588994</v>
      </c>
      <c r="H32" s="16">
        <f t="shared" si="0"/>
        <v>27</v>
      </c>
      <c r="I32" s="18">
        <f>NPV(0.1,B$6:B32)</f>
        <v>63.21626180558934</v>
      </c>
      <c r="J32" s="18">
        <f>NPV(0.1,C$6:C32)</f>
        <v>92.3722315556145</v>
      </c>
      <c r="K32" s="18">
        <f>NPV(0.1,D$6:D32)</f>
        <v>110.84667786673735</v>
      </c>
      <c r="L32" s="18">
        <f>NPV(0.1,E$6:E32)</f>
        <v>78.13783359188068</v>
      </c>
      <c r="M32" s="18">
        <f>NPV(0.1,F$6:F32)</f>
        <v>94.82439270838398</v>
      </c>
      <c r="N32" s="18">
        <f>NPV(0.1,G$6:G32)</f>
        <v>105.20411315352742</v>
      </c>
      <c r="O32" s="18"/>
      <c r="P32" s="18"/>
    </row>
    <row r="33" spans="1:16" ht="10.5">
      <c r="A33" s="16">
        <v>28</v>
      </c>
      <c r="B33" s="16">
        <f t="shared" si="1"/>
        <v>19.289383762815135</v>
      </c>
      <c r="C33" s="16">
        <f t="shared" si="2"/>
        <v>10</v>
      </c>
      <c r="D33" s="16">
        <f t="shared" si="2"/>
        <v>12</v>
      </c>
      <c r="E33" s="16">
        <f t="shared" si="3"/>
        <v>31.952245875480905</v>
      </c>
      <c r="F33" s="16">
        <f t="shared" si="4"/>
        <v>28.9340756442227</v>
      </c>
      <c r="G33" s="16">
        <f t="shared" si="5"/>
        <v>37.28320577806023</v>
      </c>
      <c r="H33" s="16">
        <f t="shared" si="0"/>
        <v>28</v>
      </c>
      <c r="I33" s="18">
        <f>NPV(0.1,B$6:B33)</f>
        <v>64.55385228538609</v>
      </c>
      <c r="J33" s="18">
        <f>NPV(0.1,C$6:C33)</f>
        <v>93.06566505055864</v>
      </c>
      <c r="K33" s="18">
        <f>NPV(0.1,D$6:D33)</f>
        <v>111.67879806067032</v>
      </c>
      <c r="L33" s="18">
        <f>NPV(0.1,E$6:E33)</f>
        <v>80.35350934475558</v>
      </c>
      <c r="M33" s="18">
        <f>NPV(0.1,F$6:F33)</f>
        <v>96.83077842807911</v>
      </c>
      <c r="N33" s="18">
        <f>NPV(0.1,G$6:G33)</f>
        <v>107.78945552206757</v>
      </c>
      <c r="O33" s="18"/>
      <c r="P33" s="18"/>
    </row>
    <row r="34" spans="1:16" ht="10.5">
      <c r="A34" s="16">
        <v>29</v>
      </c>
      <c r="B34" s="16">
        <f t="shared" si="1"/>
        <v>20.446746788584043</v>
      </c>
      <c r="C34" s="16">
        <f t="shared" si="2"/>
        <v>10</v>
      </c>
      <c r="D34" s="16">
        <f t="shared" si="2"/>
        <v>12</v>
      </c>
      <c r="E34" s="16">
        <f t="shared" si="3"/>
        <v>34.50842554551938</v>
      </c>
      <c r="F34" s="16">
        <f t="shared" si="4"/>
        <v>30.67012018287606</v>
      </c>
      <c r="G34" s="16">
        <f t="shared" si="5"/>
        <v>39.89303018252445</v>
      </c>
      <c r="H34" s="16">
        <f t="shared" si="0"/>
        <v>29</v>
      </c>
      <c r="I34" s="18">
        <f>NPV(0.1,B$6:B34)</f>
        <v>65.84280311137205</v>
      </c>
      <c r="J34" s="18">
        <f>NPV(0.1,C$6:C34)</f>
        <v>93.69605913687148</v>
      </c>
      <c r="K34" s="18">
        <f>NPV(0.1,D$6:D34)</f>
        <v>112.43527096424573</v>
      </c>
      <c r="L34" s="18">
        <f>NPV(0.1,E$6:E34)</f>
        <v>82.52890008394183</v>
      </c>
      <c r="M34" s="18">
        <f>NPV(0.1,F$6:F34)</f>
        <v>98.76420466705805</v>
      </c>
      <c r="N34" s="18">
        <f>NPV(0.1,G$6:G34)</f>
        <v>110.30428855328391</v>
      </c>
      <c r="O34" s="18"/>
      <c r="P34" s="18"/>
    </row>
    <row r="35" spans="1:16" ht="10.5">
      <c r="A35" s="16">
        <f>A34+1</f>
        <v>30</v>
      </c>
      <c r="B35" s="16">
        <f t="shared" si="1"/>
        <v>21.673551595899088</v>
      </c>
      <c r="C35" s="16">
        <f t="shared" si="2"/>
        <v>10</v>
      </c>
      <c r="D35" s="16">
        <f t="shared" si="2"/>
        <v>12</v>
      </c>
      <c r="E35" s="16">
        <f t="shared" si="3"/>
        <v>37.26909958916093</v>
      </c>
      <c r="F35" s="16">
        <f t="shared" si="4"/>
        <v>32.51032739384863</v>
      </c>
      <c r="G35" s="16">
        <f t="shared" si="5"/>
        <v>42.68554229530116</v>
      </c>
      <c r="H35" s="16">
        <f t="shared" si="0"/>
        <v>30</v>
      </c>
      <c r="I35" s="18">
        <f>NPV(0.1,B$6:B35)</f>
        <v>67.08488299823124</v>
      </c>
      <c r="J35" s="18">
        <f>NPV(0.1,C$6:C35)</f>
        <v>94.26914466988316</v>
      </c>
      <c r="K35" s="18">
        <f>NPV(0.1,D$6:D35)</f>
        <v>113.12297360385975</v>
      </c>
      <c r="L35" s="18">
        <f>NPV(0.1,E$6:E35)</f>
        <v>84.6647382642338</v>
      </c>
      <c r="M35" s="18">
        <f>NPV(0.1,F$6:F35)</f>
        <v>100.62732449734683</v>
      </c>
      <c r="N35" s="18">
        <f>NPV(0.1,G$6:G35)</f>
        <v>112.75053522910343</v>
      </c>
      <c r="O35" s="18"/>
      <c r="P35" s="18"/>
    </row>
    <row r="36" spans="1:16" ht="10.5">
      <c r="A36" s="16">
        <f aca="true" t="shared" si="6" ref="A36:A99">A35+1</f>
        <v>31</v>
      </c>
      <c r="B36" s="16">
        <f aca="true" t="shared" si="7" ref="B36:B99">B35*1.06</f>
        <v>22.973964691653034</v>
      </c>
      <c r="C36" s="16">
        <f aca="true" t="shared" si="8" ref="C36:C99">C35</f>
        <v>10</v>
      </c>
      <c r="D36" s="16">
        <f aca="true" t="shared" si="9" ref="D36:D99">D35</f>
        <v>12</v>
      </c>
      <c r="E36" s="16">
        <f aca="true" t="shared" si="10" ref="E36:E99">E35*1.08</f>
        <v>40.25062755629381</v>
      </c>
      <c r="F36" s="16">
        <f aca="true" t="shared" si="11" ref="F36:F99">F35*1.06</f>
        <v>34.46094703747955</v>
      </c>
      <c r="G36" s="16">
        <f t="shared" si="5"/>
        <v>45.673530255972246</v>
      </c>
      <c r="H36" s="16">
        <f t="shared" si="0"/>
        <v>31</v>
      </c>
      <c r="I36" s="18">
        <f>NPV(0.1,B$6:B36)</f>
        <v>68.2817963437501</v>
      </c>
      <c r="J36" s="18">
        <f>NPV(0.1,C$6:C36)</f>
        <v>94.7901315180756</v>
      </c>
      <c r="K36" s="18">
        <f>NPV(0.1,D$6:D36)</f>
        <v>113.74815782169067</v>
      </c>
      <c r="L36" s="18">
        <f>NPV(0.1,E$6:E36)</f>
        <v>86.76174302306592</v>
      </c>
      <c r="M36" s="18">
        <f>NPV(0.1,F$6:F36)</f>
        <v>102.42269451562512</v>
      </c>
      <c r="N36" s="18">
        <f>NPV(0.1,G$6:G36)</f>
        <v>115.13006608649152</v>
      </c>
      <c r="O36" s="18"/>
      <c r="P36" s="18"/>
    </row>
    <row r="37" spans="1:16" ht="10.5">
      <c r="A37" s="16">
        <f t="shared" si="6"/>
        <v>32</v>
      </c>
      <c r="B37" s="16">
        <f t="shared" si="7"/>
        <v>24.35240257315222</v>
      </c>
      <c r="C37" s="16">
        <f t="shared" si="8"/>
        <v>10</v>
      </c>
      <c r="D37" s="16">
        <f t="shared" si="9"/>
        <v>12</v>
      </c>
      <c r="E37" s="16">
        <f t="shared" si="10"/>
        <v>43.470677760797315</v>
      </c>
      <c r="F37" s="16">
        <f t="shared" si="11"/>
        <v>36.52860385972832</v>
      </c>
      <c r="G37" s="16">
        <f t="shared" si="5"/>
        <v>48.8706773738903</v>
      </c>
      <c r="H37" s="16">
        <f t="shared" si="0"/>
        <v>32</v>
      </c>
      <c r="I37" s="18">
        <f>NPV(0.1,B$6:B37)</f>
        <v>69.43518556761374</v>
      </c>
      <c r="J37" s="18">
        <f>NPV(0.1,C$6:C37)</f>
        <v>95.26375592552326</v>
      </c>
      <c r="K37" s="18">
        <f>NPV(0.1,D$6:D37)</f>
        <v>114.31650711062787</v>
      </c>
      <c r="L37" s="18">
        <f>NPV(0.1,E$6:E37)</f>
        <v>88.82062042264653</v>
      </c>
      <c r="M37" s="18">
        <f>NPV(0.1,F$6:F37)</f>
        <v>104.15277835142058</v>
      </c>
      <c r="N37" s="18">
        <f>NPV(0.1,G$6:G37)</f>
        <v>117.44470064776903</v>
      </c>
      <c r="O37" s="18"/>
      <c r="P37" s="18"/>
    </row>
    <row r="38" spans="1:16" ht="10.5">
      <c r="A38" s="16">
        <f t="shared" si="6"/>
        <v>33</v>
      </c>
      <c r="B38" s="16">
        <f t="shared" si="7"/>
        <v>25.813546727541354</v>
      </c>
      <c r="C38" s="16">
        <f t="shared" si="8"/>
        <v>10</v>
      </c>
      <c r="D38" s="16">
        <f t="shared" si="9"/>
        <v>12</v>
      </c>
      <c r="E38" s="16">
        <f t="shared" si="10"/>
        <v>46.948331981661106</v>
      </c>
      <c r="F38" s="16">
        <f t="shared" si="11"/>
        <v>38.720320091312026</v>
      </c>
      <c r="G38" s="16">
        <f t="shared" si="5"/>
        <v>52.29162479006263</v>
      </c>
      <c r="H38" s="16">
        <f t="shared" si="0"/>
        <v>33</v>
      </c>
      <c r="I38" s="18">
        <f>NPV(0.1,B$6:B38)</f>
        <v>70.54663336515505</v>
      </c>
      <c r="J38" s="18">
        <f>NPV(0.1,C$6:C38)</f>
        <v>95.69432356865751</v>
      </c>
      <c r="K38" s="18">
        <f>NPV(0.1,D$6:D38)</f>
        <v>114.83318828238896</v>
      </c>
      <c r="L38" s="18">
        <f>NPV(0.1,E$6:E38)</f>
        <v>90.84206368768932</v>
      </c>
      <c r="M38" s="18">
        <f>NPV(0.1,F$6:F38)</f>
        <v>105.81995004773256</v>
      </c>
      <c r="N38" s="18">
        <f>NPV(0.1,G$6:G38)</f>
        <v>119.69620881192078</v>
      </c>
      <c r="O38" s="18"/>
      <c r="P38" s="18"/>
    </row>
    <row r="39" spans="1:16" ht="10.5">
      <c r="A39" s="16">
        <f t="shared" si="6"/>
        <v>34</v>
      </c>
      <c r="B39" s="16">
        <f t="shared" si="7"/>
        <v>27.362359531193835</v>
      </c>
      <c r="C39" s="16">
        <f t="shared" si="8"/>
        <v>10</v>
      </c>
      <c r="D39" s="16">
        <f t="shared" si="9"/>
        <v>12</v>
      </c>
      <c r="E39" s="16">
        <f t="shared" si="10"/>
        <v>50.704198540194</v>
      </c>
      <c r="F39" s="16">
        <f t="shared" si="11"/>
        <v>41.04353929679075</v>
      </c>
      <c r="G39" s="16">
        <f t="shared" si="5"/>
        <v>55.952038525367016</v>
      </c>
      <c r="H39" s="16">
        <f t="shared" si="0"/>
        <v>34</v>
      </c>
      <c r="I39" s="18">
        <f>NPV(0.1,B$6:B39)</f>
        <v>71.61766487914942</v>
      </c>
      <c r="J39" s="18">
        <f>NPV(0.1,C$6:C39)</f>
        <v>96.08574869877954</v>
      </c>
      <c r="K39" s="18">
        <f>NPV(0.1,D$6:D39)</f>
        <v>115.30289843853541</v>
      </c>
      <c r="L39" s="18">
        <f>NPV(0.1,E$6:E39)</f>
        <v>92.82675343882225</v>
      </c>
      <c r="M39" s="18">
        <f>NPV(0.1,F$6:F39)</f>
        <v>107.4264973187241</v>
      </c>
      <c r="N39" s="18">
        <f>NPV(0.1,G$6:G39)</f>
        <v>121.88631220795929</v>
      </c>
      <c r="O39" s="18"/>
      <c r="P39" s="18"/>
    </row>
    <row r="40" spans="1:16" ht="10.5">
      <c r="A40" s="16">
        <f t="shared" si="6"/>
        <v>35</v>
      </c>
      <c r="B40" s="16">
        <f t="shared" si="7"/>
        <v>29.004101103065466</v>
      </c>
      <c r="C40" s="16">
        <f t="shared" si="8"/>
        <v>10</v>
      </c>
      <c r="D40" s="16">
        <f t="shared" si="9"/>
        <v>12</v>
      </c>
      <c r="E40" s="16">
        <f t="shared" si="10"/>
        <v>54.760534423409524</v>
      </c>
      <c r="F40" s="16">
        <f t="shared" si="11"/>
        <v>43.50615165459819</v>
      </c>
      <c r="G40" s="16">
        <f t="shared" si="5"/>
        <v>59.86868122214271</v>
      </c>
      <c r="H40" s="16">
        <f t="shared" si="0"/>
        <v>35</v>
      </c>
      <c r="I40" s="18">
        <f>NPV(0.1,B$6:B40)</f>
        <v>72.64974979263488</v>
      </c>
      <c r="J40" s="18">
        <f>NPV(0.1,C$6:C40)</f>
        <v>96.44158972616323</v>
      </c>
      <c r="K40" s="18">
        <f>NPV(0.1,D$6:D40)</f>
        <v>115.72990767139582</v>
      </c>
      <c r="L40" s="18">
        <f>NPV(0.1,E$6:E40)</f>
        <v>94.77535792175276</v>
      </c>
      <c r="M40" s="18">
        <f>NPV(0.1,F$6:F40)</f>
        <v>108.97462468895232</v>
      </c>
      <c r="N40" s="18">
        <f>NPV(0.1,G$6:G40)</f>
        <v>124.01668551137857</v>
      </c>
      <c r="O40" s="18"/>
      <c r="P40" s="18"/>
    </row>
    <row r="41" spans="1:16" ht="10.5">
      <c r="A41" s="16">
        <f t="shared" si="6"/>
        <v>36</v>
      </c>
      <c r="B41" s="16">
        <f t="shared" si="7"/>
        <v>30.744347169249394</v>
      </c>
      <c r="C41" s="16">
        <f t="shared" si="8"/>
        <v>10</v>
      </c>
      <c r="D41" s="16">
        <f t="shared" si="9"/>
        <v>12</v>
      </c>
      <c r="E41" s="16">
        <f t="shared" si="10"/>
        <v>59.14137717728229</v>
      </c>
      <c r="F41" s="16">
        <f t="shared" si="11"/>
        <v>46.116520753874084</v>
      </c>
      <c r="G41" s="16">
        <f t="shared" si="5"/>
        <v>64.05948890769271</v>
      </c>
      <c r="H41" s="16">
        <f t="shared" si="0"/>
        <v>36</v>
      </c>
      <c r="I41" s="18">
        <f>NPV(0.1,B$6:B41)</f>
        <v>73.64430434562998</v>
      </c>
      <c r="J41" s="18">
        <f>NPV(0.1,C$6:C41)</f>
        <v>96.76508156923929</v>
      </c>
      <c r="K41" s="18">
        <f>NPV(0.1,D$6:D41)</f>
        <v>116.1180978830871</v>
      </c>
      <c r="L41" s="18">
        <f>NPV(0.1,E$6:E41)</f>
        <v>96.68853323226635</v>
      </c>
      <c r="M41" s="18">
        <f>NPV(0.1,F$6:F41)</f>
        <v>110.46645651844496</v>
      </c>
      <c r="N41" s="18">
        <f>NPV(0.1,G$6:G41)</f>
        <v>126.08895772470461</v>
      </c>
      <c r="O41" s="18"/>
      <c r="P41" s="18"/>
    </row>
    <row r="42" spans="1:16" ht="10.5">
      <c r="A42" s="16">
        <f t="shared" si="6"/>
        <v>37</v>
      </c>
      <c r="B42" s="16">
        <f t="shared" si="7"/>
        <v>32.58900799940436</v>
      </c>
      <c r="C42" s="16">
        <f t="shared" si="8"/>
        <v>10</v>
      </c>
      <c r="D42" s="16">
        <f t="shared" si="9"/>
        <v>12</v>
      </c>
      <c r="E42" s="16">
        <f t="shared" si="10"/>
        <v>63.872687351464876</v>
      </c>
      <c r="F42" s="16">
        <f t="shared" si="11"/>
        <v>48.88351199910653</v>
      </c>
      <c r="G42" s="16">
        <f t="shared" si="5"/>
        <v>68.54365313123121</v>
      </c>
      <c r="H42" s="16">
        <f t="shared" si="0"/>
        <v>37</v>
      </c>
      <c r="I42" s="18">
        <f>NPV(0.1,B$6:B42)</f>
        <v>74.60269327851616</v>
      </c>
      <c r="J42" s="18">
        <f>NPV(0.1,C$6:C42)</f>
        <v>97.05916506294481</v>
      </c>
      <c r="K42" s="18">
        <f>NPV(0.1,D$6:D42)</f>
        <v>116.47099807553371</v>
      </c>
      <c r="L42" s="18">
        <f>NPV(0.1,E$6:E42)</f>
        <v>98.56692353713424</v>
      </c>
      <c r="M42" s="18">
        <f>NPV(0.1,F$6:F42)</f>
        <v>111.90403991777423</v>
      </c>
      <c r="N42" s="18">
        <f>NPV(0.1,G$6:G42)</f>
        <v>128.10471342312175</v>
      </c>
      <c r="O42" s="18"/>
      <c r="P42" s="18"/>
    </row>
    <row r="43" spans="1:16" ht="10.5">
      <c r="A43" s="16">
        <f t="shared" si="6"/>
        <v>38</v>
      </c>
      <c r="B43" s="16">
        <f t="shared" si="7"/>
        <v>34.54434847936862</v>
      </c>
      <c r="C43" s="16">
        <f t="shared" si="8"/>
        <v>10</v>
      </c>
      <c r="D43" s="16">
        <f t="shared" si="9"/>
        <v>12</v>
      </c>
      <c r="E43" s="16">
        <f t="shared" si="10"/>
        <v>68.98250233958207</v>
      </c>
      <c r="F43" s="16">
        <f t="shared" si="11"/>
        <v>51.81652271905293</v>
      </c>
      <c r="G43" s="16">
        <f t="shared" si="5"/>
        <v>73.3417088504174</v>
      </c>
      <c r="H43" s="16">
        <f t="shared" si="0"/>
        <v>38</v>
      </c>
      <c r="I43" s="18">
        <f>NPV(0.1,B$6:B43)</f>
        <v>75.52623170475192</v>
      </c>
      <c r="J43" s="18">
        <f>NPV(0.1,C$6:C43)</f>
        <v>97.3265136935862</v>
      </c>
      <c r="K43" s="18">
        <f>NPV(0.1,D$6:D43)</f>
        <v>116.79181643230336</v>
      </c>
      <c r="L43" s="18">
        <f>NPV(0.1,E$6:E43)</f>
        <v>100.41116129100453</v>
      </c>
      <c r="M43" s="18">
        <f>NPV(0.1,F$6:F43)</f>
        <v>113.2893475571279</v>
      </c>
      <c r="N43" s="18">
        <f>NPV(0.1,G$6:G43)</f>
        <v>130.06549396612752</v>
      </c>
      <c r="O43" s="18"/>
      <c r="P43" s="18"/>
    </row>
    <row r="44" spans="1:16" ht="10.5">
      <c r="A44" s="16">
        <f t="shared" si="6"/>
        <v>39</v>
      </c>
      <c r="B44" s="16">
        <f t="shared" si="7"/>
        <v>36.61700938813074</v>
      </c>
      <c r="C44" s="16">
        <f t="shared" si="8"/>
        <v>10</v>
      </c>
      <c r="D44" s="16">
        <f t="shared" si="9"/>
        <v>12</v>
      </c>
      <c r="E44" s="16">
        <f t="shared" si="10"/>
        <v>74.50110252674864</v>
      </c>
      <c r="F44" s="16">
        <f t="shared" si="11"/>
        <v>54.9255140821961</v>
      </c>
      <c r="G44" s="16">
        <f t="shared" si="5"/>
        <v>78.47562846994663</v>
      </c>
      <c r="H44" s="16">
        <f t="shared" si="0"/>
        <v>39</v>
      </c>
      <c r="I44" s="18">
        <f>NPV(0.1,B$6:B44)</f>
        <v>76.41618691548821</v>
      </c>
      <c r="J44" s="18">
        <f>NPV(0.1,C$6:C44)</f>
        <v>97.56955790326016</v>
      </c>
      <c r="K44" s="18">
        <f>NPV(0.1,D$6:D44)</f>
        <v>117.08346948391214</v>
      </c>
      <c r="L44" s="18">
        <f>NPV(0.1,E$6:E44)</f>
        <v>102.2218674493499</v>
      </c>
      <c r="M44" s="18">
        <f>NPV(0.1,F$6:F44)</f>
        <v>114.62428037323232</v>
      </c>
      <c r="N44" s="18">
        <f>NPV(0.1,G$6:G44)</f>
        <v>131.97279867614222</v>
      </c>
      <c r="O44" s="18"/>
      <c r="P44" s="18"/>
    </row>
    <row r="45" spans="1:16" ht="10.5">
      <c r="A45" s="16">
        <f t="shared" si="6"/>
        <v>40</v>
      </c>
      <c r="B45" s="16">
        <f t="shared" si="7"/>
        <v>38.81402995141858</v>
      </c>
      <c r="C45" s="16">
        <f t="shared" si="8"/>
        <v>10</v>
      </c>
      <c r="D45" s="16">
        <f t="shared" si="9"/>
        <v>12</v>
      </c>
      <c r="E45" s="16">
        <f t="shared" si="10"/>
        <v>80.46119072888854</v>
      </c>
      <c r="F45" s="16">
        <f t="shared" si="11"/>
        <v>58.22104492712787</v>
      </c>
      <c r="G45" s="16">
        <f t="shared" si="5"/>
        <v>83.9689224628429</v>
      </c>
      <c r="H45" s="16">
        <f t="shared" si="0"/>
        <v>40</v>
      </c>
      <c r="I45" s="18">
        <f>NPV(0.1,B$6:B45)</f>
        <v>77.27378011856136</v>
      </c>
      <c r="J45" s="18">
        <f>NPV(0.1,C$6:C45)</f>
        <v>97.79050718478197</v>
      </c>
      <c r="K45" s="18">
        <f>NPV(0.1,D$6:D45)</f>
        <v>117.3486086217383</v>
      </c>
      <c r="L45" s="18">
        <f>NPV(0.1,E$6:E45)</f>
        <v>103.99965167754354</v>
      </c>
      <c r="M45" s="18">
        <f>NPV(0.1,F$6:F45)</f>
        <v>115.91067017784206</v>
      </c>
      <c r="N45" s="18">
        <f>NPV(0.1,G$6:G45)</f>
        <v>133.8280859849747</v>
      </c>
      <c r="O45" s="18"/>
      <c r="P45" s="18"/>
    </row>
    <row r="46" spans="1:16" ht="10.5">
      <c r="A46" s="16">
        <f t="shared" si="6"/>
        <v>41</v>
      </c>
      <c r="B46" s="16">
        <f t="shared" si="7"/>
        <v>41.1428717485037</v>
      </c>
      <c r="C46" s="16">
        <f t="shared" si="8"/>
        <v>10</v>
      </c>
      <c r="D46" s="16">
        <f t="shared" si="9"/>
        <v>12</v>
      </c>
      <c r="E46" s="16">
        <f t="shared" si="10"/>
        <v>86.89808598719962</v>
      </c>
      <c r="F46" s="16">
        <f t="shared" si="11"/>
        <v>61.71430762275555</v>
      </c>
      <c r="G46" s="16">
        <f t="shared" si="5"/>
        <v>89.8467470352419</v>
      </c>
      <c r="H46" s="16">
        <f t="shared" si="0"/>
        <v>41</v>
      </c>
      <c r="I46" s="18">
        <f>NPV(0.1,B$6:B46)</f>
        <v>78.10018811425005</v>
      </c>
      <c r="J46" s="18">
        <f>NPV(0.1,C$6:C46)</f>
        <v>97.9913701679836</v>
      </c>
      <c r="K46" s="18">
        <f>NPV(0.1,D$6:D46)</f>
        <v>117.58964420158026</v>
      </c>
      <c r="L46" s="18">
        <f>NPV(0.1,E$6:E46)</f>
        <v>105.74511255613366</v>
      </c>
      <c r="M46" s="18">
        <f>NPV(0.1,F$6:F46)</f>
        <v>117.15028217137508</v>
      </c>
      <c r="N46" s="18">
        <f>NPV(0.1,G$6:G46)</f>
        <v>135.63277454902084</v>
      </c>
      <c r="O46" s="18"/>
      <c r="P46" s="18"/>
    </row>
    <row r="47" spans="1:16" ht="10.5">
      <c r="A47" s="16">
        <f t="shared" si="6"/>
        <v>42</v>
      </c>
      <c r="B47" s="16">
        <f t="shared" si="7"/>
        <v>43.611444053413926</v>
      </c>
      <c r="C47" s="16">
        <f t="shared" si="8"/>
        <v>10</v>
      </c>
      <c r="D47" s="16">
        <f t="shared" si="9"/>
        <v>12</v>
      </c>
      <c r="E47" s="16">
        <f t="shared" si="10"/>
        <v>93.84993286617559</v>
      </c>
      <c r="F47" s="16">
        <f t="shared" si="11"/>
        <v>65.41716608012088</v>
      </c>
      <c r="G47" s="16">
        <f t="shared" si="5"/>
        <v>96.13601932770884</v>
      </c>
      <c r="H47" s="16">
        <f t="shared" si="0"/>
        <v>42</v>
      </c>
      <c r="I47" s="18">
        <f>NPV(0.1,B$6:B47)</f>
        <v>78.8965449100955</v>
      </c>
      <c r="J47" s="18">
        <f>NPV(0.1,C$6:C47)</f>
        <v>98.17397287998509</v>
      </c>
      <c r="K47" s="18">
        <f>NPV(0.1,D$6:D47)</f>
        <v>117.80876745598204</v>
      </c>
      <c r="L47" s="18">
        <f>NPV(0.1,E$6:E47)</f>
        <v>107.45883778238577</v>
      </c>
      <c r="M47" s="18">
        <f>NPV(0.1,F$6:F47)</f>
        <v>118.34481736514326</v>
      </c>
      <c r="N47" s="18">
        <f>NPV(0.1,G$6:G47)</f>
        <v>137.38824433404756</v>
      </c>
      <c r="O47" s="18"/>
      <c r="P47" s="18"/>
    </row>
    <row r="48" spans="1:16" ht="10.5">
      <c r="A48" s="16">
        <f t="shared" si="6"/>
        <v>43</v>
      </c>
      <c r="B48" s="16">
        <f t="shared" si="7"/>
        <v>46.22813069661876</v>
      </c>
      <c r="C48" s="16">
        <f t="shared" si="8"/>
        <v>10</v>
      </c>
      <c r="D48" s="16">
        <f t="shared" si="9"/>
        <v>12</v>
      </c>
      <c r="E48" s="16">
        <f t="shared" si="10"/>
        <v>101.35792749546965</v>
      </c>
      <c r="F48" s="16">
        <f t="shared" si="11"/>
        <v>69.34219604492813</v>
      </c>
      <c r="G48" s="16">
        <f t="shared" si="5"/>
        <v>102.86554068064846</v>
      </c>
      <c r="H48" s="16">
        <f t="shared" si="0"/>
        <v>43</v>
      </c>
      <c r="I48" s="18">
        <f>NPV(0.1,B$6:B48)</f>
        <v>79.66394327700111</v>
      </c>
      <c r="J48" s="18">
        <f>NPV(0.1,C$6:C48)</f>
        <v>98.33997534544098</v>
      </c>
      <c r="K48" s="18">
        <f>NPV(0.1,D$6:D48)</f>
        <v>118.00797041452911</v>
      </c>
      <c r="L48" s="18">
        <f>NPV(0.1,E$6:E48)</f>
        <v>109.14140436816058</v>
      </c>
      <c r="M48" s="18">
        <f>NPV(0.1,F$6:F48)</f>
        <v>119.49591491550167</v>
      </c>
      <c r="N48" s="18">
        <f>NPV(0.1,G$6:G48)</f>
        <v>139.09583767039172</v>
      </c>
      <c r="O48" s="18"/>
      <c r="P48" s="18"/>
    </row>
    <row r="49" spans="1:16" ht="10.5">
      <c r="A49" s="16">
        <f t="shared" si="6"/>
        <v>44</v>
      </c>
      <c r="B49" s="16">
        <f t="shared" si="7"/>
        <v>49.00181853841589</v>
      </c>
      <c r="C49" s="16">
        <f t="shared" si="8"/>
        <v>10</v>
      </c>
      <c r="D49" s="16">
        <f t="shared" si="9"/>
        <v>12</v>
      </c>
      <c r="E49" s="16">
        <f t="shared" si="10"/>
        <v>109.46656169510723</v>
      </c>
      <c r="F49" s="16">
        <f t="shared" si="11"/>
        <v>73.50272780762383</v>
      </c>
      <c r="G49" s="16">
        <f t="shared" si="5"/>
        <v>110.06612852829386</v>
      </c>
      <c r="H49" s="16">
        <f t="shared" si="0"/>
        <v>44</v>
      </c>
      <c r="I49" s="18">
        <f>NPV(0.1,B$6:B49)</f>
        <v>80.40343624874652</v>
      </c>
      <c r="J49" s="18">
        <f>NPV(0.1,C$6:C49)</f>
        <v>98.49088667767361</v>
      </c>
      <c r="K49" s="18">
        <f>NPV(0.1,D$6:D49)</f>
        <v>118.18906401320828</v>
      </c>
      <c r="L49" s="18">
        <f>NPV(0.1,E$6:E49)</f>
        <v>110.79337883419403</v>
      </c>
      <c r="M49" s="18">
        <f>NPV(0.1,F$6:F49)</f>
        <v>120.60515437311979</v>
      </c>
      <c r="N49" s="18">
        <f>NPV(0.1,G$6:G49)</f>
        <v>140.75686027938104</v>
      </c>
      <c r="O49" s="18"/>
      <c r="P49" s="18"/>
    </row>
    <row r="50" spans="1:16" ht="10.5">
      <c r="A50" s="16">
        <f t="shared" si="6"/>
        <v>45</v>
      </c>
      <c r="B50" s="16">
        <f t="shared" si="7"/>
        <v>51.94192765072084</v>
      </c>
      <c r="C50" s="16">
        <f t="shared" si="8"/>
        <v>10</v>
      </c>
      <c r="D50" s="16">
        <f t="shared" si="9"/>
        <v>12</v>
      </c>
      <c r="E50" s="16">
        <f t="shared" si="10"/>
        <v>118.22388663071581</v>
      </c>
      <c r="F50" s="16">
        <f t="shared" si="11"/>
        <v>77.91289147608126</v>
      </c>
      <c r="G50" s="16">
        <f t="shared" si="5"/>
        <v>117.77075752527443</v>
      </c>
      <c r="H50" s="16">
        <f t="shared" si="0"/>
        <v>45</v>
      </c>
      <c r="I50" s="18">
        <f>NPV(0.1,B$6:B50)</f>
        <v>81.11603856697391</v>
      </c>
      <c r="J50" s="18">
        <f>NPV(0.1,C$6:C50)</f>
        <v>98.62807879788511</v>
      </c>
      <c r="K50" s="18">
        <f>NPV(0.1,D$6:D50)</f>
        <v>118.35369455746206</v>
      </c>
      <c r="L50" s="18">
        <f>NPV(0.1,E$6:E50)</f>
        <v>112.41531740084505</v>
      </c>
      <c r="M50" s="18">
        <f>NPV(0.1,F$6:F50)</f>
        <v>121.67405785046088</v>
      </c>
      <c r="N50" s="18">
        <f>NPV(0.1,G$6:G50)</f>
        <v>142.37258227176156</v>
      </c>
      <c r="O50" s="18"/>
      <c r="P50" s="18"/>
    </row>
    <row r="51" spans="1:16" ht="10.5">
      <c r="A51" s="16">
        <f t="shared" si="6"/>
        <v>46</v>
      </c>
      <c r="B51" s="16">
        <f t="shared" si="7"/>
        <v>55.058443309764094</v>
      </c>
      <c r="C51" s="16">
        <f t="shared" si="8"/>
        <v>10</v>
      </c>
      <c r="D51" s="16">
        <f t="shared" si="9"/>
        <v>12</v>
      </c>
      <c r="E51" s="16">
        <f t="shared" si="10"/>
        <v>127.68179756117308</v>
      </c>
      <c r="F51" s="16">
        <f t="shared" si="11"/>
        <v>82.58766496464614</v>
      </c>
      <c r="G51" s="16">
        <f t="shared" si="5"/>
        <v>126.01471055204365</v>
      </c>
      <c r="H51" s="16">
        <f t="shared" si="0"/>
        <v>46</v>
      </c>
      <c r="I51" s="18">
        <f>NPV(0.1,B$6:B51)</f>
        <v>81.8027280736294</v>
      </c>
      <c r="J51" s="18">
        <f>NPV(0.1,C$6:C51)</f>
        <v>98.75279890716827</v>
      </c>
      <c r="K51" s="18">
        <f>NPV(0.1,D$6:D51)</f>
        <v>118.50335868860186</v>
      </c>
      <c r="L51" s="18">
        <f>NPV(0.1,E$6:E51)</f>
        <v>114.00776617537514</v>
      </c>
      <c r="M51" s="18">
        <f>NPV(0.1,F$6:F51)</f>
        <v>122.70409211044411</v>
      </c>
      <c r="N51" s="18">
        <f>NPV(0.1,G$6:G51)</f>
        <v>143.94423911889533</v>
      </c>
      <c r="O51" s="18"/>
      <c r="P51" s="18"/>
    </row>
    <row r="52" spans="1:16" ht="10.5">
      <c r="A52" s="16">
        <f t="shared" si="6"/>
        <v>47</v>
      </c>
      <c r="B52" s="16">
        <f t="shared" si="7"/>
        <v>58.36194990834994</v>
      </c>
      <c r="C52" s="16">
        <f t="shared" si="8"/>
        <v>10</v>
      </c>
      <c r="D52" s="16">
        <f t="shared" si="9"/>
        <v>12</v>
      </c>
      <c r="E52" s="16">
        <f t="shared" si="10"/>
        <v>137.89634136606693</v>
      </c>
      <c r="F52" s="16">
        <f t="shared" si="11"/>
        <v>87.54292486252491</v>
      </c>
      <c r="G52" s="16">
        <f t="shared" si="5"/>
        <v>134.83574029068672</v>
      </c>
      <c r="H52" s="16">
        <f t="shared" si="0"/>
        <v>47</v>
      </c>
      <c r="I52" s="18">
        <f>NPV(0.1,B$6:B52)</f>
        <v>82.46444705277014</v>
      </c>
      <c r="J52" s="18">
        <f>NPV(0.1,C$6:C52)</f>
        <v>98.86618082469843</v>
      </c>
      <c r="K52" s="18">
        <f>NPV(0.1,D$6:D52)</f>
        <v>118.63941698963806</v>
      </c>
      <c r="L52" s="18">
        <f>NPV(0.1,E$6:E52)</f>
        <v>115.57126133582287</v>
      </c>
      <c r="M52" s="18">
        <f>NPV(0.1,F$6:F52)</f>
        <v>123.69667057915524</v>
      </c>
      <c r="N52" s="18">
        <f>NPV(0.1,G$6:G52)</f>
        <v>145.4730325974709</v>
      </c>
      <c r="O52" s="18"/>
      <c r="P52" s="18"/>
    </row>
    <row r="53" spans="1:16" ht="10.5">
      <c r="A53" s="16">
        <f t="shared" si="6"/>
        <v>48</v>
      </c>
      <c r="B53" s="16">
        <f t="shared" si="7"/>
        <v>61.863666902850944</v>
      </c>
      <c r="C53" s="16">
        <f t="shared" si="8"/>
        <v>10</v>
      </c>
      <c r="D53" s="16">
        <f t="shared" si="9"/>
        <v>12</v>
      </c>
      <c r="E53" s="16">
        <f t="shared" si="10"/>
        <v>148.9280486753523</v>
      </c>
      <c r="F53" s="16">
        <f t="shared" si="11"/>
        <v>92.79550035427641</v>
      </c>
      <c r="G53" s="16">
        <f t="shared" si="5"/>
        <v>144.2742421110348</v>
      </c>
      <c r="H53" s="16">
        <f t="shared" si="0"/>
        <v>48</v>
      </c>
      <c r="I53" s="18">
        <f>NPV(0.1,B$6:B53)</f>
        <v>83.1021035235785</v>
      </c>
      <c r="J53" s="18">
        <f>NPV(0.1,C$6:C53)</f>
        <v>98.96925529518039</v>
      </c>
      <c r="K53" s="18">
        <f>NPV(0.1,D$6:D53)</f>
        <v>118.7631063542164</v>
      </c>
      <c r="L53" s="18">
        <f>NPV(0.1,E$6:E53)</f>
        <v>117.10632931153518</v>
      </c>
      <c r="M53" s="18">
        <f>NPV(0.1,F$6:F53)</f>
        <v>124.65315528536777</v>
      </c>
      <c r="N53" s="18">
        <f>NPV(0.1,G$6:G53)</f>
        <v>146.96013170844898</v>
      </c>
      <c r="O53" s="18"/>
      <c r="P53" s="18"/>
    </row>
    <row r="54" spans="1:16" ht="10.5">
      <c r="A54" s="16">
        <f t="shared" si="6"/>
        <v>49</v>
      </c>
      <c r="B54" s="16">
        <f t="shared" si="7"/>
        <v>65.575486917022</v>
      </c>
      <c r="C54" s="16">
        <f t="shared" si="8"/>
        <v>10</v>
      </c>
      <c r="D54" s="16">
        <f t="shared" si="9"/>
        <v>12</v>
      </c>
      <c r="E54" s="16">
        <f t="shared" si="10"/>
        <v>160.8422925693805</v>
      </c>
      <c r="F54" s="16">
        <f t="shared" si="11"/>
        <v>98.363230375533</v>
      </c>
      <c r="G54" s="16">
        <f t="shared" si="5"/>
        <v>154.37343905880724</v>
      </c>
      <c r="H54" s="16">
        <f t="shared" si="0"/>
        <v>49</v>
      </c>
      <c r="I54" s="18">
        <f>NPV(0.1,B$6:B54)</f>
        <v>83.71657248635746</v>
      </c>
      <c r="J54" s="18">
        <f>NPV(0.1,C$6:C54)</f>
        <v>99.06295935925489</v>
      </c>
      <c r="K54" s="18">
        <f>NPV(0.1,D$6:D54)</f>
        <v>118.87555123110582</v>
      </c>
      <c r="L54" s="18">
        <f>NPV(0.1,E$6:E54)</f>
        <v>118.61348696041635</v>
      </c>
      <c r="M54" s="18">
        <f>NPV(0.1,F$6:F54)</f>
        <v>125.5748587295362</v>
      </c>
      <c r="N54" s="18">
        <f>NPV(0.1,G$6:G54)</f>
        <v>148.40667357094583</v>
      </c>
      <c r="O54" s="18"/>
      <c r="P54" s="18"/>
    </row>
    <row r="55" spans="1:16" ht="10.5">
      <c r="A55" s="16">
        <f t="shared" si="6"/>
        <v>50</v>
      </c>
      <c r="B55" s="16">
        <f t="shared" si="7"/>
        <v>69.51001613204333</v>
      </c>
      <c r="C55" s="16">
        <f t="shared" si="8"/>
        <v>10</v>
      </c>
      <c r="D55" s="16">
        <f t="shared" si="9"/>
        <v>12</v>
      </c>
      <c r="E55" s="16">
        <f t="shared" si="10"/>
        <v>173.70967597493095</v>
      </c>
      <c r="F55" s="16">
        <f t="shared" si="11"/>
        <v>104.26502419806499</v>
      </c>
      <c r="G55" s="16">
        <f t="shared" si="5"/>
        <v>165.17957979292376</v>
      </c>
      <c r="H55" s="16">
        <f t="shared" si="0"/>
        <v>50</v>
      </c>
      <c r="I55" s="18">
        <f>NPV(0.1,B$6:B55)</f>
        <v>84.3086971232172</v>
      </c>
      <c r="J55" s="18">
        <f>NPV(0.1,C$6:C55)</f>
        <v>99.1481448720499</v>
      </c>
      <c r="K55" s="18">
        <f>NPV(0.1,D$6:D55)</f>
        <v>118.97777384645983</v>
      </c>
      <c r="L55" s="18">
        <f>NPV(0.1,E$6:E55)</f>
        <v>120.09324174295425</v>
      </c>
      <c r="M55" s="18">
        <f>NPV(0.1,F$6:F55)</f>
        <v>126.46304568482579</v>
      </c>
      <c r="N55" s="18">
        <f>NPV(0.1,G$6:G55)</f>
        <v>149.8137642917382</v>
      </c>
      <c r="O55" s="18"/>
      <c r="P55" s="18"/>
    </row>
    <row r="56" spans="1:16" ht="10.5">
      <c r="A56" s="16">
        <f t="shared" si="6"/>
        <v>51</v>
      </c>
      <c r="B56" s="16">
        <f t="shared" si="7"/>
        <v>73.68061709996594</v>
      </c>
      <c r="C56" s="16">
        <f t="shared" si="8"/>
        <v>10</v>
      </c>
      <c r="D56" s="16">
        <f t="shared" si="9"/>
        <v>12</v>
      </c>
      <c r="E56" s="16">
        <f t="shared" si="10"/>
        <v>187.60645005292542</v>
      </c>
      <c r="F56" s="16">
        <f t="shared" si="11"/>
        <v>110.5209256499489</v>
      </c>
      <c r="G56" s="16">
        <f t="shared" si="5"/>
        <v>176.74215037842845</v>
      </c>
      <c r="H56" s="16">
        <f t="shared" si="0"/>
        <v>51</v>
      </c>
      <c r="I56" s="18">
        <f>NPV(0.1,B$6:B56)</f>
        <v>84.8792899551002</v>
      </c>
      <c r="J56" s="18">
        <f>NPV(0.1,C$6:C56)</f>
        <v>99.22558624731808</v>
      </c>
      <c r="K56" s="18">
        <f>NPV(0.1,D$6:D56)</f>
        <v>119.07070349678165</v>
      </c>
      <c r="L56" s="18">
        <f>NPV(0.1,E$6:E56)</f>
        <v>121.54609189308235</v>
      </c>
      <c r="M56" s="18">
        <f>NPV(0.1,F$6:F56)</f>
        <v>127.3189349326503</v>
      </c>
      <c r="N56" s="18">
        <f>NPV(0.1,G$6:G56)</f>
        <v>151.1824798110544</v>
      </c>
      <c r="O56" s="18"/>
      <c r="P56" s="18"/>
    </row>
    <row r="57" spans="1:16" ht="10.5">
      <c r="A57" s="16">
        <f t="shared" si="6"/>
        <v>52</v>
      </c>
      <c r="B57" s="16">
        <f t="shared" si="7"/>
        <v>78.1014541259639</v>
      </c>
      <c r="C57" s="16">
        <f t="shared" si="8"/>
        <v>10</v>
      </c>
      <c r="D57" s="16">
        <f t="shared" si="9"/>
        <v>12</v>
      </c>
      <c r="E57" s="16">
        <f t="shared" si="10"/>
        <v>202.61496605715948</v>
      </c>
      <c r="F57" s="16">
        <f t="shared" si="11"/>
        <v>117.15218118894583</v>
      </c>
      <c r="G57" s="16">
        <f t="shared" si="5"/>
        <v>189.11410090491844</v>
      </c>
      <c r="H57" s="16">
        <f t="shared" si="0"/>
        <v>52</v>
      </c>
      <c r="I57" s="18">
        <f>NPV(0.1,B$6:B57)</f>
        <v>85.42913395673293</v>
      </c>
      <c r="J57" s="18">
        <f>NPV(0.1,C$6:C57)</f>
        <v>99.2959874975619</v>
      </c>
      <c r="K57" s="18">
        <f>NPV(0.1,D$6:D57)</f>
        <v>119.15518499707422</v>
      </c>
      <c r="L57" s="18">
        <f>NPV(0.1,E$6:E57)</f>
        <v>122.97252658593538</v>
      </c>
      <c r="M57" s="18">
        <f>NPV(0.1,F$6:F57)</f>
        <v>128.14370093509936</v>
      </c>
      <c r="N57" s="18">
        <f>NPV(0.1,G$6:G57)</f>
        <v>152.51386672529839</v>
      </c>
      <c r="O57" s="18"/>
      <c r="P57" s="18"/>
    </row>
    <row r="58" spans="1:16" ht="10.5">
      <c r="A58" s="16">
        <f t="shared" si="6"/>
        <v>53</v>
      </c>
      <c r="B58" s="16">
        <f t="shared" si="7"/>
        <v>82.78754137352173</v>
      </c>
      <c r="C58" s="16">
        <f t="shared" si="8"/>
        <v>10</v>
      </c>
      <c r="D58" s="16">
        <f t="shared" si="9"/>
        <v>12</v>
      </c>
      <c r="E58" s="16">
        <f t="shared" si="10"/>
        <v>218.82416334173226</v>
      </c>
      <c r="F58" s="16">
        <f t="shared" si="11"/>
        <v>124.1813120602826</v>
      </c>
      <c r="G58" s="16">
        <f t="shared" si="5"/>
        <v>202.35208796826274</v>
      </c>
      <c r="H58" s="16">
        <f t="shared" si="0"/>
        <v>53</v>
      </c>
      <c r="I58" s="18">
        <f>NPV(0.1,B$6:B58)</f>
        <v>85.95898363103355</v>
      </c>
      <c r="J58" s="18">
        <f>NPV(0.1,C$6:C58)</f>
        <v>99.35998863414717</v>
      </c>
      <c r="K58" s="18">
        <f>NPV(0.1,D$6:D58)</f>
        <v>119.23198636097653</v>
      </c>
      <c r="L58" s="18">
        <f>NPV(0.1,E$6:E58)</f>
        <v>124.37302610255473</v>
      </c>
      <c r="M58" s="18">
        <f>NPV(0.1,F$6:F58)</f>
        <v>128.93847544655029</v>
      </c>
      <c r="N58" s="18">
        <f>NPV(0.1,G$6:G58)</f>
        <v>153.8089430873357</v>
      </c>
      <c r="O58" s="18"/>
      <c r="P58" s="18"/>
    </row>
    <row r="59" spans="1:16" ht="10.5">
      <c r="A59" s="16">
        <f t="shared" si="6"/>
        <v>54</v>
      </c>
      <c r="B59" s="16">
        <f t="shared" si="7"/>
        <v>87.75479385593304</v>
      </c>
      <c r="C59" s="16">
        <f t="shared" si="8"/>
        <v>10</v>
      </c>
      <c r="D59" s="16">
        <f t="shared" si="9"/>
        <v>12</v>
      </c>
      <c r="E59" s="16">
        <f t="shared" si="10"/>
        <v>236.33009640907085</v>
      </c>
      <c r="F59" s="16">
        <f t="shared" si="11"/>
        <v>131.63219078389955</v>
      </c>
      <c r="G59" s="16">
        <f t="shared" si="5"/>
        <v>216.51673412604114</v>
      </c>
      <c r="H59" s="16">
        <f t="shared" si="0"/>
        <v>54</v>
      </c>
      <c r="I59" s="18">
        <f>NPV(0.1,B$6:B59)</f>
        <v>86.46956604445052</v>
      </c>
      <c r="J59" s="18">
        <f>NPV(0.1,C$6:C59)</f>
        <v>99.41817148558833</v>
      </c>
      <c r="K59" s="18">
        <f>NPV(0.1,D$6:D59)</f>
        <v>119.30180578270594</v>
      </c>
      <c r="L59" s="18">
        <f>NPV(0.1,E$6:E59)</f>
        <v>125.74806199159919</v>
      </c>
      <c r="M59" s="18">
        <f>NPV(0.1,F$6:F59)</f>
        <v>129.70434906667575</v>
      </c>
      <c r="N59" s="18">
        <f>NPV(0.1,G$6:G59)</f>
        <v>155.06869918495383</v>
      </c>
      <c r="O59" s="18"/>
      <c r="P59" s="18"/>
    </row>
    <row r="60" spans="1:16" ht="10.5">
      <c r="A60" s="16">
        <f t="shared" si="6"/>
        <v>55</v>
      </c>
      <c r="B60" s="16">
        <f t="shared" si="7"/>
        <v>93.02008148728903</v>
      </c>
      <c r="C60" s="16">
        <f t="shared" si="8"/>
        <v>10</v>
      </c>
      <c r="D60" s="16">
        <f t="shared" si="9"/>
        <v>12</v>
      </c>
      <c r="E60" s="16">
        <f t="shared" si="10"/>
        <v>255.23650412179654</v>
      </c>
      <c r="F60" s="16">
        <f t="shared" si="11"/>
        <v>139.53012223093353</v>
      </c>
      <c r="G60" s="16">
        <f t="shared" si="5"/>
        <v>231.67290551486403</v>
      </c>
      <c r="H60" s="16">
        <f t="shared" si="0"/>
        <v>55</v>
      </c>
      <c r="I60" s="18">
        <f>NPV(0.1,B$6:B60)</f>
        <v>86.9615818246523</v>
      </c>
      <c r="J60" s="18">
        <f>NPV(0.1,C$6:C60)</f>
        <v>99.47106498689847</v>
      </c>
      <c r="K60" s="18">
        <f>NPV(0.1,D$6:D60)</f>
        <v>119.36527798427812</v>
      </c>
      <c r="L60" s="18">
        <f>NPV(0.1,E$6:E60)</f>
        <v>127.09809722811556</v>
      </c>
      <c r="M60" s="18">
        <f>NPV(0.1,F$6:F60)</f>
        <v>130.44237273697843</v>
      </c>
      <c r="N60" s="18">
        <f>NPV(0.1,G$6:G60)</f>
        <v>156.29409829809146</v>
      </c>
      <c r="O60" s="18"/>
      <c r="P60" s="18"/>
    </row>
    <row r="61" spans="1:16" ht="10.5">
      <c r="A61" s="16">
        <f t="shared" si="6"/>
        <v>56</v>
      </c>
      <c r="B61" s="16">
        <f t="shared" si="7"/>
        <v>98.60128637652637</v>
      </c>
      <c r="C61" s="16">
        <f t="shared" si="8"/>
        <v>10</v>
      </c>
      <c r="D61" s="16">
        <f t="shared" si="9"/>
        <v>12</v>
      </c>
      <c r="E61" s="16">
        <f t="shared" si="10"/>
        <v>275.6554244515403</v>
      </c>
      <c r="F61" s="16">
        <f t="shared" si="11"/>
        <v>147.90192956478955</v>
      </c>
      <c r="G61" s="16">
        <f t="shared" si="5"/>
        <v>247.89000890090452</v>
      </c>
      <c r="H61" s="16">
        <f t="shared" si="0"/>
        <v>56</v>
      </c>
      <c r="I61" s="18">
        <f>NPV(0.1,B$6:B61)</f>
        <v>87.43570612193767</v>
      </c>
      <c r="J61" s="18">
        <f>NPV(0.1,C$6:C61)</f>
        <v>99.51914998808952</v>
      </c>
      <c r="K61" s="18">
        <f>NPV(0.1,D$6:D61)</f>
        <v>119.42297998570737</v>
      </c>
      <c r="L61" s="18">
        <f>NPV(0.1,E$6:E61)</f>
        <v>128.42358636942257</v>
      </c>
      <c r="M61" s="18">
        <f>NPV(0.1,F$6:F61)</f>
        <v>131.1535591829065</v>
      </c>
      <c r="N61" s="18">
        <f>NPV(0.1,G$6:G61)</f>
        <v>157.48607743541623</v>
      </c>
      <c r="O61" s="18"/>
      <c r="P61" s="18"/>
    </row>
    <row r="62" spans="1:16" ht="10.5">
      <c r="A62" s="16">
        <f t="shared" si="6"/>
        <v>57</v>
      </c>
      <c r="B62" s="16">
        <f t="shared" si="7"/>
        <v>104.51736355911797</v>
      </c>
      <c r="C62" s="16">
        <f t="shared" si="8"/>
        <v>10</v>
      </c>
      <c r="D62" s="16">
        <f t="shared" si="9"/>
        <v>12</v>
      </c>
      <c r="E62" s="16">
        <f t="shared" si="10"/>
        <v>297.70785840766354</v>
      </c>
      <c r="F62" s="16">
        <f t="shared" si="11"/>
        <v>156.77604533867694</v>
      </c>
      <c r="G62" s="16">
        <f t="shared" si="5"/>
        <v>265.24230952396783</v>
      </c>
      <c r="H62" s="16">
        <f t="shared" si="0"/>
        <v>57</v>
      </c>
      <c r="I62" s="18">
        <f>NPV(0.1,B$6:B62)</f>
        <v>87.89258953568539</v>
      </c>
      <c r="J62" s="18">
        <f>NPV(0.1,C$6:C62)</f>
        <v>99.56286362553593</v>
      </c>
      <c r="K62" s="18">
        <f>NPV(0.1,D$6:D62)</f>
        <v>119.47543635064305</v>
      </c>
      <c r="L62" s="18">
        <f>NPV(0.1,E$6:E62)</f>
        <v>129.72497570816034</v>
      </c>
      <c r="M62" s="18">
        <f>NPV(0.1,F$6:F62)</f>
        <v>131.83888430352806</v>
      </c>
      <c r="N62" s="18">
        <f>NPV(0.1,G$6:G62)</f>
        <v>158.64554805081397</v>
      </c>
      <c r="O62" s="18"/>
      <c r="P62" s="18"/>
    </row>
    <row r="63" spans="1:16" ht="10.5">
      <c r="A63" s="16">
        <f t="shared" si="6"/>
        <v>58</v>
      </c>
      <c r="B63" s="16">
        <f t="shared" si="7"/>
        <v>110.78840537266505</v>
      </c>
      <c r="C63" s="16">
        <f t="shared" si="8"/>
        <v>10</v>
      </c>
      <c r="D63" s="16">
        <f t="shared" si="9"/>
        <v>12</v>
      </c>
      <c r="E63" s="16">
        <f t="shared" si="10"/>
        <v>321.52448708027663</v>
      </c>
      <c r="F63" s="16">
        <f t="shared" si="11"/>
        <v>166.18260805899757</v>
      </c>
      <c r="G63" s="16">
        <f t="shared" si="5"/>
        <v>283.8092711906456</v>
      </c>
      <c r="H63" s="16">
        <f t="shared" si="0"/>
        <v>58</v>
      </c>
      <c r="I63" s="18">
        <f>NPV(0.1,B$6:B63)</f>
        <v>88.332859007115</v>
      </c>
      <c r="J63" s="18">
        <f>NPV(0.1,C$6:C63)</f>
        <v>99.60260329594175</v>
      </c>
      <c r="K63" s="18">
        <f>NPV(0.1,D$6:D63)</f>
        <v>119.52312395513005</v>
      </c>
      <c r="L63" s="18">
        <f>NPV(0.1,E$6:E63)</f>
        <v>131.00270342255743</v>
      </c>
      <c r="M63" s="18">
        <f>NPV(0.1,F$6:F63)</f>
        <v>132.4992885106725</v>
      </c>
      <c r="N63" s="18">
        <f>NPV(0.1,G$6:G63)</f>
        <v>159.7733967403372</v>
      </c>
      <c r="O63" s="18"/>
      <c r="P63" s="18"/>
    </row>
    <row r="64" spans="1:16" ht="10.5">
      <c r="A64" s="16">
        <f t="shared" si="6"/>
        <v>59</v>
      </c>
      <c r="B64" s="16">
        <f t="shared" si="7"/>
        <v>117.43570969502497</v>
      </c>
      <c r="C64" s="16">
        <f t="shared" si="8"/>
        <v>10</v>
      </c>
      <c r="D64" s="16">
        <f t="shared" si="9"/>
        <v>12</v>
      </c>
      <c r="E64" s="16">
        <f t="shared" si="10"/>
        <v>347.2464460466988</v>
      </c>
      <c r="F64" s="16">
        <f t="shared" si="11"/>
        <v>176.15356454253742</v>
      </c>
      <c r="G64" s="16">
        <f t="shared" si="5"/>
        <v>303.6759201739908</v>
      </c>
      <c r="H64" s="16">
        <f t="shared" si="0"/>
        <v>59</v>
      </c>
      <c r="I64" s="18">
        <f>NPV(0.1,B$6:B64)</f>
        <v>88.75711867958356</v>
      </c>
      <c r="J64" s="18">
        <f>NPV(0.1,C$6:C64)</f>
        <v>99.63873026903795</v>
      </c>
      <c r="K64" s="18">
        <f>NPV(0.1,D$6:D64)</f>
        <v>119.56647632284549</v>
      </c>
      <c r="L64" s="18">
        <f>NPV(0.1,E$6:E64)</f>
        <v>132.2571997239655</v>
      </c>
      <c r="M64" s="18">
        <f>NPV(0.1,F$6:F64)</f>
        <v>133.13567801937532</v>
      </c>
      <c r="N64" s="18">
        <f>NPV(0.1,G$6:G64)</f>
        <v>160.8704859201462</v>
      </c>
      <c r="O64" s="18"/>
      <c r="P64" s="18"/>
    </row>
    <row r="65" spans="1:16" ht="10.5">
      <c r="A65" s="16">
        <f t="shared" si="6"/>
        <v>60</v>
      </c>
      <c r="B65" s="16">
        <f t="shared" si="7"/>
        <v>124.48185227672647</v>
      </c>
      <c r="C65" s="16">
        <f t="shared" si="8"/>
        <v>10</v>
      </c>
      <c r="D65" s="16">
        <f t="shared" si="9"/>
        <v>12</v>
      </c>
      <c r="E65" s="16">
        <f t="shared" si="10"/>
        <v>375.0261617304347</v>
      </c>
      <c r="F65" s="16">
        <f t="shared" si="11"/>
        <v>186.7227784150897</v>
      </c>
      <c r="G65" s="16">
        <f t="shared" si="5"/>
        <v>324.93323458617016</v>
      </c>
      <c r="H65" s="16">
        <f t="shared" si="0"/>
        <v>60</v>
      </c>
      <c r="I65" s="18">
        <f>NPV(0.1,B$6:B65)</f>
        <v>89.1659507275987</v>
      </c>
      <c r="J65" s="18">
        <f>NPV(0.1,C$6:C65)</f>
        <v>99.67157297185267</v>
      </c>
      <c r="K65" s="18">
        <f>NPV(0.1,D$6:D65)</f>
        <v>119.60588756622316</v>
      </c>
      <c r="L65" s="18">
        <f>NPV(0.1,E$6:E65)</f>
        <v>133.4888870017116</v>
      </c>
      <c r="M65" s="18">
        <f>NPV(0.1,F$6:F65)</f>
        <v>133.74892609139806</v>
      </c>
      <c r="N65" s="18">
        <f>NPV(0.1,G$6:G65)</f>
        <v>161.9376544859604</v>
      </c>
      <c r="O65" s="18"/>
      <c r="P65" s="18"/>
    </row>
    <row r="66" spans="1:16" ht="10.5">
      <c r="A66" s="16">
        <f t="shared" si="6"/>
        <v>61</v>
      </c>
      <c r="B66" s="16">
        <f t="shared" si="7"/>
        <v>131.95076341333007</v>
      </c>
      <c r="C66" s="16">
        <f t="shared" si="8"/>
        <v>10</v>
      </c>
      <c r="D66" s="16">
        <f t="shared" si="9"/>
        <v>12</v>
      </c>
      <c r="E66" s="16">
        <f t="shared" si="10"/>
        <v>405.0282546688695</v>
      </c>
      <c r="F66" s="16">
        <f t="shared" si="11"/>
        <v>197.92614511999508</v>
      </c>
      <c r="G66" s="16">
        <f t="shared" si="5"/>
        <v>347.67856100720206</v>
      </c>
      <c r="H66" s="16">
        <f t="shared" si="0"/>
        <v>61</v>
      </c>
      <c r="I66" s="18">
        <f>NPV(0.1,B$6:B66)</f>
        <v>89.55991615568601</v>
      </c>
      <c r="J66" s="18">
        <f>NPV(0.1,C$6:C66)</f>
        <v>99.70142997441152</v>
      </c>
      <c r="K66" s="18">
        <f>NPV(0.1,D$6:D66)</f>
        <v>119.64171596929378</v>
      </c>
      <c r="L66" s="18">
        <f>NPV(0.1,E$6:E66)</f>
        <v>134.69817996531683</v>
      </c>
      <c r="M66" s="18">
        <f>NPV(0.1,F$6:F66)</f>
        <v>134.33987423352903</v>
      </c>
      <c r="N66" s="18">
        <f>NPV(0.1,G$6:G66)</f>
        <v>162.97571845452512</v>
      </c>
      <c r="O66" s="18"/>
      <c r="P66" s="18"/>
    </row>
    <row r="67" spans="1:16" ht="10.5">
      <c r="A67" s="16">
        <f t="shared" si="6"/>
        <v>62</v>
      </c>
      <c r="B67" s="16">
        <f t="shared" si="7"/>
        <v>139.86780921812988</v>
      </c>
      <c r="C67" s="16">
        <f t="shared" si="8"/>
        <v>10</v>
      </c>
      <c r="D67" s="16">
        <f t="shared" si="9"/>
        <v>12</v>
      </c>
      <c r="E67" s="16">
        <f t="shared" si="10"/>
        <v>437.4305150423791</v>
      </c>
      <c r="F67" s="16">
        <f t="shared" si="11"/>
        <v>209.8017138271948</v>
      </c>
      <c r="G67" s="16">
        <f t="shared" si="5"/>
        <v>372.01606027770623</v>
      </c>
      <c r="H67" s="16">
        <f t="shared" si="0"/>
        <v>62</v>
      </c>
      <c r="I67" s="18">
        <f>NPV(0.1,B$6:B67)</f>
        <v>89.93955556820652</v>
      </c>
      <c r="J67" s="18">
        <f>NPV(0.1,C$6:C67)</f>
        <v>99.72857270401047</v>
      </c>
      <c r="K67" s="18">
        <f>NPV(0.1,D$6:D67)</f>
        <v>119.67428724481252</v>
      </c>
      <c r="L67" s="18">
        <f>NPV(0.1,E$6:E67)</f>
        <v>135.88548578412926</v>
      </c>
      <c r="M67" s="18">
        <f>NPV(0.1,F$6:F67)</f>
        <v>134.9093333523098</v>
      </c>
      <c r="N67" s="18">
        <f>NPV(0.1,G$6:G67)</f>
        <v>163.98547158758353</v>
      </c>
      <c r="O67" s="18"/>
      <c r="P67" s="18"/>
    </row>
    <row r="68" spans="1:16" ht="10.5">
      <c r="A68" s="16">
        <f t="shared" si="6"/>
        <v>63</v>
      </c>
      <c r="B68" s="16">
        <f t="shared" si="7"/>
        <v>148.25987777121767</v>
      </c>
      <c r="C68" s="16">
        <f t="shared" si="8"/>
        <v>10</v>
      </c>
      <c r="D68" s="16">
        <f t="shared" si="9"/>
        <v>12</v>
      </c>
      <c r="E68" s="16">
        <f t="shared" si="10"/>
        <v>472.42495624576947</v>
      </c>
      <c r="F68" s="16">
        <f t="shared" si="11"/>
        <v>222.3898166568265</v>
      </c>
      <c r="G68" s="16">
        <f t="shared" si="5"/>
        <v>398.05718449714567</v>
      </c>
      <c r="H68" s="16">
        <f t="shared" si="0"/>
        <v>63</v>
      </c>
      <c r="I68" s="18">
        <f>NPV(0.1,B$6:B68)</f>
        <v>90.30538991118082</v>
      </c>
      <c r="J68" s="18">
        <f>NPV(0.1,C$6:C68)</f>
        <v>99.75324791273678</v>
      </c>
      <c r="K68" s="18">
        <f>NPV(0.1,D$6:D68)</f>
        <v>119.7038974952841</v>
      </c>
      <c r="L68" s="18">
        <f>NPV(0.1,E$6:E68)</f>
        <v>137.05120422441783</v>
      </c>
      <c r="M68" s="18">
        <f>NPV(0.1,F$6:F68)</f>
        <v>135.45808486677123</v>
      </c>
      <c r="N68" s="18">
        <f>NPV(0.1,G$6:G68)</f>
        <v>164.96768599883126</v>
      </c>
      <c r="O68" s="18"/>
      <c r="P68" s="18"/>
    </row>
    <row r="69" spans="1:16" ht="10.5">
      <c r="A69" s="16">
        <f t="shared" si="6"/>
        <v>64</v>
      </c>
      <c r="B69" s="16">
        <f t="shared" si="7"/>
        <v>157.15547043749075</v>
      </c>
      <c r="C69" s="16">
        <f t="shared" si="8"/>
        <v>10</v>
      </c>
      <c r="D69" s="16">
        <f t="shared" si="9"/>
        <v>12</v>
      </c>
      <c r="E69" s="16">
        <f t="shared" si="10"/>
        <v>510.21895274543107</v>
      </c>
      <c r="F69" s="16">
        <f t="shared" si="11"/>
        <v>235.7332056562361</v>
      </c>
      <c r="G69" s="16">
        <f t="shared" si="5"/>
        <v>425.9211874119459</v>
      </c>
      <c r="H69" s="16">
        <f t="shared" si="0"/>
        <v>64</v>
      </c>
      <c r="I69" s="18">
        <f>NPV(0.1,B$6:B69)</f>
        <v>90.65792118713787</v>
      </c>
      <c r="J69" s="18">
        <f>NPV(0.1,C$6:C69)</f>
        <v>99.7756799206698</v>
      </c>
      <c r="K69" s="18">
        <f>NPV(0.1,D$6:D69)</f>
        <v>119.73081590480373</v>
      </c>
      <c r="L69" s="18">
        <f>NPV(0.1,E$6:E69)</f>
        <v>138.19572778397387</v>
      </c>
      <c r="M69" s="18">
        <f>NPV(0.1,F$6:F69)</f>
        <v>135.98688178070682</v>
      </c>
      <c r="N69" s="18">
        <f>NPV(0.1,G$6:G69)</f>
        <v>165.92311274431768</v>
      </c>
      <c r="O69" s="18"/>
      <c r="P69" s="18"/>
    </row>
    <row r="70" spans="1:16" ht="10.5">
      <c r="A70" s="16">
        <f t="shared" si="6"/>
        <v>65</v>
      </c>
      <c r="B70" s="16">
        <f t="shared" si="7"/>
        <v>166.5847986637402</v>
      </c>
      <c r="C70" s="16">
        <f t="shared" si="8"/>
        <v>10</v>
      </c>
      <c r="D70" s="16">
        <f t="shared" si="9"/>
        <v>12</v>
      </c>
      <c r="E70" s="16">
        <f t="shared" si="10"/>
        <v>551.0364689650656</v>
      </c>
      <c r="F70" s="16">
        <f t="shared" si="11"/>
        <v>249.87719799561026</v>
      </c>
      <c r="G70" s="16">
        <f t="shared" si="5"/>
        <v>455.7356705307821</v>
      </c>
      <c r="H70" s="16">
        <f aca="true" t="shared" si="12" ref="H70:H133">A70</f>
        <v>65</v>
      </c>
      <c r="I70" s="18">
        <f>NPV(0.1,B$6:B70)</f>
        <v>90.99763314396922</v>
      </c>
      <c r="J70" s="18">
        <f>NPV(0.1,C$6:C70)</f>
        <v>99.79607265515438</v>
      </c>
      <c r="K70" s="18">
        <f>NPV(0.1,D$6:D70)</f>
        <v>119.7552871861852</v>
      </c>
      <c r="L70" s="18">
        <f>NPV(0.1,E$6:E70)</f>
        <v>139.31944182426525</v>
      </c>
      <c r="M70" s="18">
        <f>NPV(0.1,F$6:F70)</f>
        <v>136.49644971595384</v>
      </c>
      <c r="N70" s="18">
        <f>NPV(0.1,G$6:G70)</f>
        <v>166.85248239674536</v>
      </c>
      <c r="O70" s="18"/>
      <c r="P70" s="18"/>
    </row>
    <row r="71" spans="1:16" ht="10.5">
      <c r="A71" s="16">
        <f t="shared" si="6"/>
        <v>66</v>
      </c>
      <c r="B71" s="16">
        <f t="shared" si="7"/>
        <v>176.57988658356462</v>
      </c>
      <c r="C71" s="16">
        <f t="shared" si="8"/>
        <v>10</v>
      </c>
      <c r="D71" s="16">
        <f t="shared" si="9"/>
        <v>12</v>
      </c>
      <c r="E71" s="16">
        <f t="shared" si="10"/>
        <v>595.1193864822709</v>
      </c>
      <c r="F71" s="16">
        <f t="shared" si="11"/>
        <v>264.8698298753469</v>
      </c>
      <c r="G71" s="16">
        <f t="shared" si="5"/>
        <v>487.6371674679369</v>
      </c>
      <c r="H71" s="16">
        <f t="shared" si="12"/>
        <v>66</v>
      </c>
      <c r="I71" s="18">
        <f>NPV(0.1,B$6:B71)</f>
        <v>91.32499193873399</v>
      </c>
      <c r="J71" s="18">
        <f>NPV(0.1,C$6:C71)</f>
        <v>99.81461150468579</v>
      </c>
      <c r="K71" s="18">
        <f>NPV(0.1,D$6:D71)</f>
        <v>119.7775338056229</v>
      </c>
      <c r="L71" s="18">
        <f>NPV(0.1,E$6:E71)</f>
        <v>140.4227247001877</v>
      </c>
      <c r="M71" s="18">
        <f>NPV(0.1,F$6:F71)</f>
        <v>136.98748790810097</v>
      </c>
      <c r="N71" s="18">
        <f>NPV(0.1,G$6:G71)</f>
        <v>167.75650560410685</v>
      </c>
      <c r="O71" s="18"/>
      <c r="P71" s="18"/>
    </row>
    <row r="72" spans="1:16" ht="10.5">
      <c r="A72" s="16">
        <f t="shared" si="6"/>
        <v>67</v>
      </c>
      <c r="B72" s="16">
        <f t="shared" si="7"/>
        <v>187.1746797785785</v>
      </c>
      <c r="C72" s="16">
        <f t="shared" si="8"/>
        <v>10</v>
      </c>
      <c r="D72" s="16">
        <f t="shared" si="9"/>
        <v>12</v>
      </c>
      <c r="E72" s="16">
        <f t="shared" si="10"/>
        <v>642.7289374008526</v>
      </c>
      <c r="F72" s="16">
        <f t="shared" si="11"/>
        <v>280.7620196678677</v>
      </c>
      <c r="G72" s="16">
        <f aca="true" t="shared" si="13" ref="G72:G135">G71*1.07</f>
        <v>521.7717691906925</v>
      </c>
      <c r="H72" s="16">
        <f t="shared" si="12"/>
        <v>67</v>
      </c>
      <c r="I72" s="18">
        <f>NPV(0.1,B$6:B72)</f>
        <v>91.64044677732547</v>
      </c>
      <c r="J72" s="18">
        <f>NPV(0.1,C$6:C72)</f>
        <v>99.83146500425981</v>
      </c>
      <c r="K72" s="18">
        <f>NPV(0.1,D$6:D72)</f>
        <v>119.79775800511173</v>
      </c>
      <c r="L72" s="18">
        <f>NPV(0.1,E$6:E72)</f>
        <v>141.50594788745704</v>
      </c>
      <c r="M72" s="18">
        <f>NPV(0.1,F$6:F72)</f>
        <v>137.4606701659882</v>
      </c>
      <c r="N72" s="18">
        <f>NPV(0.1,G$6:G72)</f>
        <v>168.63587363308574</v>
      </c>
      <c r="O72" s="18"/>
      <c r="P72" s="18"/>
    </row>
    <row r="73" spans="1:16" ht="10.5">
      <c r="A73" s="16">
        <f t="shared" si="6"/>
        <v>68</v>
      </c>
      <c r="B73" s="16">
        <f t="shared" si="7"/>
        <v>198.40516056529322</v>
      </c>
      <c r="C73" s="16">
        <f t="shared" si="8"/>
        <v>10</v>
      </c>
      <c r="D73" s="16">
        <f t="shared" si="9"/>
        <v>12</v>
      </c>
      <c r="E73" s="16">
        <f t="shared" si="10"/>
        <v>694.1472523929209</v>
      </c>
      <c r="F73" s="16">
        <f t="shared" si="11"/>
        <v>297.6077408479398</v>
      </c>
      <c r="G73" s="16">
        <f t="shared" si="13"/>
        <v>558.2957930340409</v>
      </c>
      <c r="H73" s="16">
        <f t="shared" si="12"/>
        <v>68</v>
      </c>
      <c r="I73" s="18">
        <f>NPV(0.1,B$6:B73)</f>
        <v>91.94443053087727</v>
      </c>
      <c r="J73" s="18">
        <f>NPV(0.1,C$6:C73)</f>
        <v>99.84678636750891</v>
      </c>
      <c r="K73" s="18">
        <f>NPV(0.1,D$6:D73)</f>
        <v>119.81614364101064</v>
      </c>
      <c r="L73" s="18">
        <f>NPV(0.1,E$6:E73)</f>
        <v>142.5694761076851</v>
      </c>
      <c r="M73" s="18">
        <f>NPV(0.1,F$6:F73)</f>
        <v>137.9166457963159</v>
      </c>
      <c r="N73" s="18">
        <f>NPV(0.1,G$6:G73)</f>
        <v>169.49125889763795</v>
      </c>
      <c r="O73" s="18"/>
      <c r="P73" s="18"/>
    </row>
    <row r="74" spans="1:16" ht="10.5">
      <c r="A74" s="16">
        <f t="shared" si="6"/>
        <v>69</v>
      </c>
      <c r="B74" s="16">
        <f t="shared" si="7"/>
        <v>210.3094701992108</v>
      </c>
      <c r="C74" s="16">
        <f t="shared" si="8"/>
        <v>10</v>
      </c>
      <c r="D74" s="16">
        <f t="shared" si="9"/>
        <v>12</v>
      </c>
      <c r="E74" s="16">
        <f t="shared" si="10"/>
        <v>749.6790325843547</v>
      </c>
      <c r="F74" s="16">
        <f t="shared" si="11"/>
        <v>315.4642052988162</v>
      </c>
      <c r="G74" s="16">
        <f t="shared" si="13"/>
        <v>597.3764985464238</v>
      </c>
      <c r="H74" s="16">
        <f t="shared" si="12"/>
        <v>69</v>
      </c>
      <c r="I74" s="18">
        <f>NPV(0.1,B$6:B74)</f>
        <v>92.23736032975447</v>
      </c>
      <c r="J74" s="18">
        <f>NPV(0.1,C$6:C74)</f>
        <v>99.86071487955356</v>
      </c>
      <c r="K74" s="18">
        <f>NPV(0.1,D$6:D74)</f>
        <v>119.83285785546423</v>
      </c>
      <c r="L74" s="18">
        <f>NPV(0.1,E$6:E74)</f>
        <v>143.61366745118173</v>
      </c>
      <c r="M74" s="18">
        <f>NPV(0.1,F$6:F74)</f>
        <v>138.35604049463169</v>
      </c>
      <c r="N74" s="18">
        <f>NPV(0.1,G$6:G74)</f>
        <v>170.32331547315692</v>
      </c>
      <c r="O74" s="18"/>
      <c r="P74" s="18"/>
    </row>
    <row r="75" spans="1:16" ht="10.5">
      <c r="A75" s="16">
        <f t="shared" si="6"/>
        <v>70</v>
      </c>
      <c r="B75" s="16">
        <f t="shared" si="7"/>
        <v>222.92803841116347</v>
      </c>
      <c r="C75" s="16">
        <f t="shared" si="8"/>
        <v>10</v>
      </c>
      <c r="D75" s="16">
        <f t="shared" si="9"/>
        <v>12</v>
      </c>
      <c r="E75" s="16">
        <f t="shared" si="10"/>
        <v>809.6533551911031</v>
      </c>
      <c r="F75" s="16">
        <f t="shared" si="11"/>
        <v>334.39205761674515</v>
      </c>
      <c r="G75" s="16">
        <f t="shared" si="13"/>
        <v>639.1928534446736</v>
      </c>
      <c r="H75" s="16">
        <f t="shared" si="12"/>
        <v>70</v>
      </c>
      <c r="I75" s="18">
        <f>NPV(0.1,B$6:B75)</f>
        <v>92.51963813594521</v>
      </c>
      <c r="J75" s="18">
        <f>NPV(0.1,C$6:C75)</f>
        <v>99.8733771632305</v>
      </c>
      <c r="K75" s="18">
        <f>NPV(0.1,D$6:D75)</f>
        <v>119.84805259587657</v>
      </c>
      <c r="L75" s="18">
        <f>NPV(0.1,E$6:E75)</f>
        <v>144.63887349752386</v>
      </c>
      <c r="M75" s="18">
        <f>NPV(0.1,F$6:F75)</f>
        <v>138.77945720391781</v>
      </c>
      <c r="N75" s="18">
        <f>NPV(0.1,G$6:G75)</f>
        <v>171.13267959661627</v>
      </c>
      <c r="O75" s="18"/>
      <c r="P75" s="18"/>
    </row>
    <row r="76" spans="1:16" ht="10.5">
      <c r="A76" s="16">
        <f t="shared" si="6"/>
        <v>71</v>
      </c>
      <c r="B76" s="16">
        <f t="shared" si="7"/>
        <v>236.3037207158333</v>
      </c>
      <c r="C76" s="16">
        <f t="shared" si="8"/>
        <v>10</v>
      </c>
      <c r="D76" s="16">
        <f t="shared" si="9"/>
        <v>12</v>
      </c>
      <c r="E76" s="16">
        <f t="shared" si="10"/>
        <v>874.4256236063914</v>
      </c>
      <c r="F76" s="16">
        <f t="shared" si="11"/>
        <v>354.4555810737499</v>
      </c>
      <c r="G76" s="16">
        <f t="shared" si="13"/>
        <v>683.9363531858007</v>
      </c>
      <c r="H76" s="16">
        <f t="shared" si="12"/>
        <v>71</v>
      </c>
      <c r="I76" s="18">
        <f>NPV(0.1,B$6:B76)</f>
        <v>92.79165129463811</v>
      </c>
      <c r="J76" s="18">
        <f>NPV(0.1,C$6:C76)</f>
        <v>99.88488833020953</v>
      </c>
      <c r="K76" s="18">
        <f>NPV(0.1,D$6:D76)</f>
        <v>119.86186599625141</v>
      </c>
      <c r="L76" s="18">
        <f>NPV(0.1,E$6:E76)</f>
        <v>145.64543943393252</v>
      </c>
      <c r="M76" s="18">
        <f>NPV(0.1,F$6:F76)</f>
        <v>139.18747694195716</v>
      </c>
      <c r="N76" s="18">
        <f>NPV(0.1,G$6:G76)</f>
        <v>171.91997015307217</v>
      </c>
      <c r="O76" s="18"/>
      <c r="P76" s="18"/>
    </row>
    <row r="77" spans="1:16" ht="10.5">
      <c r="A77" s="16">
        <f t="shared" si="6"/>
        <v>72</v>
      </c>
      <c r="B77" s="16">
        <f t="shared" si="7"/>
        <v>250.4819439587833</v>
      </c>
      <c r="C77" s="16">
        <f t="shared" si="8"/>
        <v>10</v>
      </c>
      <c r="D77" s="16">
        <f t="shared" si="9"/>
        <v>12</v>
      </c>
      <c r="E77" s="16">
        <f t="shared" si="10"/>
        <v>944.3796734949027</v>
      </c>
      <c r="F77" s="16">
        <f t="shared" si="11"/>
        <v>375.72291593817494</v>
      </c>
      <c r="G77" s="16">
        <f t="shared" si="13"/>
        <v>731.8118979088068</v>
      </c>
      <c r="H77" s="16">
        <f t="shared" si="12"/>
        <v>72</v>
      </c>
      <c r="I77" s="18">
        <f>NPV(0.1,B$6:B77)</f>
        <v>93.05377306574218</v>
      </c>
      <c r="J77" s="18">
        <f>NPV(0.1,C$6:C77)</f>
        <v>99.89535302746322</v>
      </c>
      <c r="K77" s="18">
        <f>NPV(0.1,D$6:D77)</f>
        <v>119.87442363295582</v>
      </c>
      <c r="L77" s="18">
        <f>NPV(0.1,E$6:E77)</f>
        <v>146.63370417149736</v>
      </c>
      <c r="M77" s="18">
        <f>NPV(0.1,F$6:F77)</f>
        <v>139.58065959861327</v>
      </c>
      <c r="N77" s="18">
        <f>NPV(0.1,G$6:G77)</f>
        <v>172.68578914889747</v>
      </c>
      <c r="O77" s="18"/>
      <c r="P77" s="18"/>
    </row>
    <row r="78" spans="1:16" ht="10.5">
      <c r="A78" s="16">
        <f t="shared" si="6"/>
        <v>73</v>
      </c>
      <c r="B78" s="16">
        <f t="shared" si="7"/>
        <v>265.5108605963103</v>
      </c>
      <c r="C78" s="16">
        <f t="shared" si="8"/>
        <v>10</v>
      </c>
      <c r="D78" s="16">
        <f t="shared" si="9"/>
        <v>12</v>
      </c>
      <c r="E78" s="16">
        <f t="shared" si="10"/>
        <v>1019.930047374495</v>
      </c>
      <c r="F78" s="16">
        <f t="shared" si="11"/>
        <v>398.26629089446544</v>
      </c>
      <c r="G78" s="16">
        <f t="shared" si="13"/>
        <v>783.0387307624234</v>
      </c>
      <c r="H78" s="16">
        <f t="shared" si="12"/>
        <v>73</v>
      </c>
      <c r="I78" s="18">
        <f>NPV(0.1,B$6:B78)</f>
        <v>93.30636313607882</v>
      </c>
      <c r="J78" s="18">
        <f>NPV(0.1,C$6:C78)</f>
        <v>99.90486638860293</v>
      </c>
      <c r="K78" s="18">
        <f>NPV(0.1,D$6:D78)</f>
        <v>119.88583966632346</v>
      </c>
      <c r="L78" s="18">
        <f>NPV(0.1,E$6:E78)</f>
        <v>147.60400045928833</v>
      </c>
      <c r="M78" s="18">
        <f>NPV(0.1,F$6:F78)</f>
        <v>139.95954470411823</v>
      </c>
      <c r="N78" s="18">
        <f>NPV(0.1,G$6:G78)</f>
        <v>173.43072217210934</v>
      </c>
      <c r="O78" s="18"/>
      <c r="P78" s="18"/>
    </row>
    <row r="79" spans="1:16" ht="10.5">
      <c r="A79" s="16">
        <f t="shared" si="6"/>
        <v>74</v>
      </c>
      <c r="B79" s="16">
        <f t="shared" si="7"/>
        <v>281.44151223208894</v>
      </c>
      <c r="C79" s="16">
        <f t="shared" si="8"/>
        <v>10</v>
      </c>
      <c r="D79" s="16">
        <f t="shared" si="9"/>
        <v>12</v>
      </c>
      <c r="E79" s="16">
        <f t="shared" si="10"/>
        <v>1101.5244511644546</v>
      </c>
      <c r="F79" s="16">
        <f t="shared" si="11"/>
        <v>422.1622683481334</v>
      </c>
      <c r="G79" s="16">
        <f t="shared" si="13"/>
        <v>837.8514419157931</v>
      </c>
      <c r="H79" s="16">
        <f t="shared" si="12"/>
        <v>74</v>
      </c>
      <c r="I79" s="18">
        <f>NPV(0.1,B$6:B79)</f>
        <v>93.54976811294868</v>
      </c>
      <c r="J79" s="18">
        <f>NPV(0.1,C$6:C79)</f>
        <v>99.91351489872994</v>
      </c>
      <c r="K79" s="18">
        <f>NPV(0.1,D$6:D79)</f>
        <v>119.89621787847588</v>
      </c>
      <c r="L79" s="18">
        <f>NPV(0.1,E$6:E79)</f>
        <v>148.55665499639215</v>
      </c>
      <c r="M79" s="18">
        <f>NPV(0.1,F$6:F79)</f>
        <v>140.32465216942302</v>
      </c>
      <c r="N79" s="18">
        <f>NPV(0.1,G$6:G79)</f>
        <v>174.15533884014275</v>
      </c>
      <c r="O79" s="18"/>
      <c r="P79" s="18"/>
    </row>
    <row r="80" spans="1:16" ht="10.5">
      <c r="A80" s="16">
        <f t="shared" si="6"/>
        <v>75</v>
      </c>
      <c r="B80" s="16">
        <f t="shared" si="7"/>
        <v>298.3280029660143</v>
      </c>
      <c r="C80" s="16">
        <f t="shared" si="8"/>
        <v>10</v>
      </c>
      <c r="D80" s="16">
        <f t="shared" si="9"/>
        <v>12</v>
      </c>
      <c r="E80" s="16">
        <f t="shared" si="10"/>
        <v>1189.6464072576111</v>
      </c>
      <c r="F80" s="16">
        <f t="shared" si="11"/>
        <v>447.4920044490214</v>
      </c>
      <c r="G80" s="16">
        <f t="shared" si="13"/>
        <v>896.5010428498987</v>
      </c>
      <c r="H80" s="16">
        <f t="shared" si="12"/>
        <v>75</v>
      </c>
      <c r="I80" s="18">
        <f>NPV(0.1,B$6:B80)</f>
        <v>93.78432199975055</v>
      </c>
      <c r="J80" s="18">
        <f>NPV(0.1,C$6:C80)</f>
        <v>99.92137718066358</v>
      </c>
      <c r="K80" s="18">
        <f>NPV(0.1,D$6:D80)</f>
        <v>119.90565261679625</v>
      </c>
      <c r="L80" s="18">
        <f>NPV(0.1,E$6:E80)</f>
        <v>149.4919885419123</v>
      </c>
      <c r="M80" s="18">
        <f>NPV(0.1,F$6:F80)</f>
        <v>140.67648299962582</v>
      </c>
      <c r="N80" s="18">
        <f>NPV(0.1,G$6:G80)</f>
        <v>174.86019323541157</v>
      </c>
      <c r="O80" s="18"/>
      <c r="P80" s="18"/>
    </row>
    <row r="81" spans="1:16" ht="10.5">
      <c r="A81" s="16">
        <f t="shared" si="6"/>
        <v>76</v>
      </c>
      <c r="B81" s="16">
        <f t="shared" si="7"/>
        <v>316.2276831439752</v>
      </c>
      <c r="C81" s="16">
        <f t="shared" si="8"/>
        <v>10</v>
      </c>
      <c r="D81" s="16">
        <f t="shared" si="9"/>
        <v>12</v>
      </c>
      <c r="E81" s="16">
        <f t="shared" si="10"/>
        <v>1284.8181198382201</v>
      </c>
      <c r="F81" s="16">
        <f t="shared" si="11"/>
        <v>474.3415247159627</v>
      </c>
      <c r="G81" s="16">
        <f t="shared" si="13"/>
        <v>959.2561158493917</v>
      </c>
      <c r="H81" s="16">
        <f t="shared" si="12"/>
        <v>76</v>
      </c>
      <c r="I81" s="18">
        <f>NPV(0.1,B$6:B81)</f>
        <v>94.01034665430507</v>
      </c>
      <c r="J81" s="18">
        <f>NPV(0.1,C$6:C81)</f>
        <v>99.92852470969416</v>
      </c>
      <c r="K81" s="18">
        <f>NPV(0.1,D$6:D81)</f>
        <v>119.91422965163295</v>
      </c>
      <c r="L81" s="18">
        <f>NPV(0.1,E$6:E81)</f>
        <v>150.41031602296843</v>
      </c>
      <c r="M81" s="18">
        <f>NPV(0.1,F$6:F81)</f>
        <v>141.01551998145763</v>
      </c>
      <c r="N81" s="18">
        <f>NPV(0.1,G$6:G81)</f>
        <v>175.54582432899124</v>
      </c>
      <c r="O81" s="18"/>
      <c r="P81" s="18"/>
    </row>
    <row r="82" spans="1:16" ht="10.5">
      <c r="A82" s="16">
        <f t="shared" si="6"/>
        <v>77</v>
      </c>
      <c r="B82" s="16">
        <f t="shared" si="7"/>
        <v>335.2013441326137</v>
      </c>
      <c r="C82" s="16">
        <f t="shared" si="8"/>
        <v>10</v>
      </c>
      <c r="D82" s="16">
        <f t="shared" si="9"/>
        <v>12</v>
      </c>
      <c r="E82" s="16">
        <f t="shared" si="10"/>
        <v>1387.6035694252778</v>
      </c>
      <c r="F82" s="16">
        <f t="shared" si="11"/>
        <v>502.80201619892046</v>
      </c>
      <c r="G82" s="16">
        <f t="shared" si="13"/>
        <v>1026.4040439588491</v>
      </c>
      <c r="H82" s="16">
        <f t="shared" si="12"/>
        <v>77</v>
      </c>
      <c r="I82" s="18">
        <f>NPV(0.1,B$6:B82)</f>
        <v>94.22815223051215</v>
      </c>
      <c r="J82" s="18">
        <f>NPV(0.1,C$6:C82)</f>
        <v>99.93502246335832</v>
      </c>
      <c r="K82" s="18">
        <f>NPV(0.1,D$6:D82)</f>
        <v>119.92202695602995</v>
      </c>
      <c r="L82" s="18">
        <f>NPV(0.1,E$6:E82)</f>
        <v>151.31194664073263</v>
      </c>
      <c r="M82" s="18">
        <f>NPV(0.1,F$6:F82)</f>
        <v>141.34222834576826</v>
      </c>
      <c r="N82" s="18">
        <f>NPV(0.1,G$6:G82)</f>
        <v>176.21275639274603</v>
      </c>
      <c r="O82" s="18"/>
      <c r="P82" s="18"/>
    </row>
    <row r="83" spans="1:16" ht="10.5">
      <c r="A83" s="16">
        <f t="shared" si="6"/>
        <v>78</v>
      </c>
      <c r="B83" s="16">
        <f t="shared" si="7"/>
        <v>355.31342478057053</v>
      </c>
      <c r="C83" s="16">
        <f t="shared" si="8"/>
        <v>10</v>
      </c>
      <c r="D83" s="16">
        <f t="shared" si="9"/>
        <v>12</v>
      </c>
      <c r="E83" s="16">
        <f t="shared" si="10"/>
        <v>1498.6118549793</v>
      </c>
      <c r="F83" s="16">
        <f t="shared" si="11"/>
        <v>532.9701371708558</v>
      </c>
      <c r="G83" s="16">
        <f t="shared" si="13"/>
        <v>1098.2523270359686</v>
      </c>
      <c r="H83" s="16">
        <f t="shared" si="12"/>
        <v>78</v>
      </c>
      <c r="I83" s="18">
        <f>NPV(0.1,B$6:B83)</f>
        <v>94.43803760394808</v>
      </c>
      <c r="J83" s="18">
        <f>NPV(0.1,C$6:C83)</f>
        <v>99.94092951214392</v>
      </c>
      <c r="K83" s="18">
        <f>NPV(0.1,D$6:D83)</f>
        <v>119.92911541457268</v>
      </c>
      <c r="L83" s="18">
        <f>NPV(0.1,E$6:E83)</f>
        <v>152.1971839745375</v>
      </c>
      <c r="M83" s="18">
        <f>NPV(0.1,F$6:F83)</f>
        <v>141.65705640592213</v>
      </c>
      <c r="N83" s="18">
        <f>NPV(0.1,G$6:G83)</f>
        <v>176.8614994002166</v>
      </c>
      <c r="O83" s="18"/>
      <c r="P83" s="18"/>
    </row>
    <row r="84" spans="1:16" ht="10.5">
      <c r="A84" s="16">
        <f t="shared" si="6"/>
        <v>79</v>
      </c>
      <c r="B84" s="16">
        <f t="shared" si="7"/>
        <v>376.6322302674048</v>
      </c>
      <c r="C84" s="16">
        <f t="shared" si="8"/>
        <v>10</v>
      </c>
      <c r="D84" s="16">
        <f t="shared" si="9"/>
        <v>12</v>
      </c>
      <c r="E84" s="16">
        <f t="shared" si="10"/>
        <v>1618.5008033776442</v>
      </c>
      <c r="F84" s="16">
        <f t="shared" si="11"/>
        <v>564.9483454011072</v>
      </c>
      <c r="G84" s="16">
        <f t="shared" si="13"/>
        <v>1175.1299899284866</v>
      </c>
      <c r="H84" s="16">
        <f t="shared" si="12"/>
        <v>79</v>
      </c>
      <c r="I84" s="18">
        <f>NPV(0.1,B$6:B84)</f>
        <v>94.64029078198632</v>
      </c>
      <c r="J84" s="18">
        <f>NPV(0.1,C$6:C84)</f>
        <v>99.94629955649447</v>
      </c>
      <c r="K84" s="18">
        <f>NPV(0.1,D$6:D84)</f>
        <v>119.93555946779335</v>
      </c>
      <c r="L84" s="18">
        <f>NPV(0.1,E$6:E84)</f>
        <v>153.06632608409134</v>
      </c>
      <c r="M84" s="18">
        <f>NPV(0.1,F$6:F84)</f>
        <v>141.9604361729795</v>
      </c>
      <c r="N84" s="18">
        <f>NPV(0.1,G$6:G84)</f>
        <v>177.4925494165743</v>
      </c>
      <c r="O84" s="18"/>
      <c r="P84" s="18"/>
    </row>
    <row r="85" spans="1:16" ht="10.5">
      <c r="A85" s="16">
        <f t="shared" si="6"/>
        <v>80</v>
      </c>
      <c r="B85" s="16">
        <f t="shared" si="7"/>
        <v>399.2301640834491</v>
      </c>
      <c r="C85" s="16">
        <f t="shared" si="8"/>
        <v>10</v>
      </c>
      <c r="D85" s="16">
        <f t="shared" si="9"/>
        <v>12</v>
      </c>
      <c r="E85" s="16">
        <f t="shared" si="10"/>
        <v>1747.9808676478558</v>
      </c>
      <c r="F85" s="16">
        <f t="shared" si="11"/>
        <v>598.8452461251736</v>
      </c>
      <c r="G85" s="16">
        <f t="shared" si="13"/>
        <v>1257.3890892234806</v>
      </c>
      <c r="H85" s="16">
        <f t="shared" si="12"/>
        <v>80</v>
      </c>
      <c r="I85" s="18">
        <f>NPV(0.1,B$6:B85)</f>
        <v>94.835189299005</v>
      </c>
      <c r="J85" s="18">
        <f>NPV(0.1,C$6:C85)</f>
        <v>99.95118141499498</v>
      </c>
      <c r="K85" s="18">
        <f>NPV(0.1,D$6:D85)</f>
        <v>119.94141769799396</v>
      </c>
      <c r="L85" s="18">
        <f>NPV(0.1,E$6:E85)</f>
        <v>153.91966560983516</v>
      </c>
      <c r="M85" s="18">
        <f>NPV(0.1,F$6:F85)</f>
        <v>142.25278394850753</v>
      </c>
      <c r="N85" s="18">
        <f>NPV(0.1,G$6:G85)</f>
        <v>178.10638897794044</v>
      </c>
      <c r="O85" s="18"/>
      <c r="P85" s="18"/>
    </row>
    <row r="86" spans="1:16" ht="10.5">
      <c r="A86" s="16">
        <f t="shared" si="6"/>
        <v>81</v>
      </c>
      <c r="B86" s="16">
        <f t="shared" si="7"/>
        <v>423.18397392845606</v>
      </c>
      <c r="C86" s="16">
        <f t="shared" si="8"/>
        <v>10</v>
      </c>
      <c r="D86" s="16">
        <f t="shared" si="9"/>
        <v>12</v>
      </c>
      <c r="E86" s="16">
        <f t="shared" si="10"/>
        <v>1887.8193370596844</v>
      </c>
      <c r="F86" s="16">
        <f t="shared" si="11"/>
        <v>634.7759608926841</v>
      </c>
      <c r="G86" s="16">
        <f t="shared" si="13"/>
        <v>1345.4063254691243</v>
      </c>
      <c r="H86" s="16">
        <f t="shared" si="12"/>
        <v>81</v>
      </c>
      <c r="I86" s="18">
        <f>NPV(0.1,B$6:B86)</f>
        <v>95.023000597223</v>
      </c>
      <c r="J86" s="18">
        <f>NPV(0.1,C$6:C86)</f>
        <v>99.95561946817725</v>
      </c>
      <c r="K86" s="18">
        <f>NPV(0.1,D$6:D86)</f>
        <v>119.94674336181268</v>
      </c>
      <c r="L86" s="18">
        <f>NPV(0.1,E$6:E86)</f>
        <v>154.75748987147452</v>
      </c>
      <c r="M86" s="18">
        <f>NPV(0.1,F$6:F86)</f>
        <v>142.53450089583453</v>
      </c>
      <c r="N86" s="18">
        <f>NPV(0.1,G$6:G86)</f>
        <v>178.70348746036026</v>
      </c>
      <c r="O86" s="18"/>
      <c r="P86" s="18"/>
    </row>
    <row r="87" spans="1:16" ht="10.5">
      <c r="A87" s="16">
        <f t="shared" si="6"/>
        <v>82</v>
      </c>
      <c r="B87" s="16">
        <f t="shared" si="7"/>
        <v>448.57501236416346</v>
      </c>
      <c r="C87" s="16">
        <f t="shared" si="8"/>
        <v>10</v>
      </c>
      <c r="D87" s="16">
        <f t="shared" si="9"/>
        <v>12</v>
      </c>
      <c r="E87" s="16">
        <f t="shared" si="10"/>
        <v>2038.8448840244591</v>
      </c>
      <c r="F87" s="16">
        <f t="shared" si="11"/>
        <v>672.8625185462452</v>
      </c>
      <c r="G87" s="16">
        <f t="shared" si="13"/>
        <v>1439.5847682519632</v>
      </c>
      <c r="H87" s="16">
        <f t="shared" si="12"/>
        <v>82</v>
      </c>
      <c r="I87" s="18">
        <f>NPV(0.1,B$6:B87)</f>
        <v>95.20398239368761</v>
      </c>
      <c r="J87" s="18">
        <f>NPV(0.1,C$6:C87)</f>
        <v>99.95965406197931</v>
      </c>
      <c r="K87" s="18">
        <f>NPV(0.1,D$6:D87)</f>
        <v>119.95158487437516</v>
      </c>
      <c r="L87" s="18">
        <f>NPV(0.1,E$6:E87)</f>
        <v>155.58008096472042</v>
      </c>
      <c r="M87" s="18">
        <f>NPV(0.1,F$6:F87)</f>
        <v>142.80597359053144</v>
      </c>
      <c r="N87" s="18">
        <f>NPV(0.1,G$6:G87)</f>
        <v>179.28430143871407</v>
      </c>
      <c r="O87" s="18"/>
      <c r="P87" s="18"/>
    </row>
    <row r="88" spans="1:16" ht="10.5">
      <c r="A88" s="16">
        <f t="shared" si="6"/>
        <v>83</v>
      </c>
      <c r="B88" s="16">
        <f t="shared" si="7"/>
        <v>475.4895131060133</v>
      </c>
      <c r="C88" s="16">
        <f t="shared" si="8"/>
        <v>10</v>
      </c>
      <c r="D88" s="16">
        <f t="shared" si="9"/>
        <v>12</v>
      </c>
      <c r="E88" s="16">
        <f t="shared" si="10"/>
        <v>2201.952474746416</v>
      </c>
      <c r="F88" s="16">
        <f t="shared" si="11"/>
        <v>713.2342696590199</v>
      </c>
      <c r="G88" s="16">
        <f t="shared" si="13"/>
        <v>1540.3557020296007</v>
      </c>
      <c r="H88" s="16">
        <f t="shared" si="12"/>
        <v>83</v>
      </c>
      <c r="I88" s="18">
        <f>NPV(0.1,B$6:B88)</f>
        <v>95.37838303391716</v>
      </c>
      <c r="J88" s="18">
        <f>NPV(0.1,C$6:C88)</f>
        <v>99.96332187452664</v>
      </c>
      <c r="K88" s="18">
        <f>NPV(0.1,D$6:D88)</f>
        <v>119.95598624943196</v>
      </c>
      <c r="L88" s="18">
        <f>NPV(0.1,E$6:E88)</f>
        <v>156.38771585627097</v>
      </c>
      <c r="M88" s="18">
        <f>NPV(0.1,F$6:F88)</f>
        <v>143.06757455087575</v>
      </c>
      <c r="N88" s="18">
        <f>NPV(0.1,G$6:G88)</f>
        <v>179.84927503584004</v>
      </c>
      <c r="O88" s="18"/>
      <c r="P88" s="18"/>
    </row>
    <row r="89" spans="1:16" ht="10.5">
      <c r="A89" s="16">
        <f t="shared" si="6"/>
        <v>84</v>
      </c>
      <c r="B89" s="16">
        <f t="shared" si="7"/>
        <v>504.0188838923741</v>
      </c>
      <c r="C89" s="16">
        <f t="shared" si="8"/>
        <v>10</v>
      </c>
      <c r="D89" s="16">
        <f t="shared" si="9"/>
        <v>12</v>
      </c>
      <c r="E89" s="16">
        <f t="shared" si="10"/>
        <v>2378.1086727261295</v>
      </c>
      <c r="F89" s="16">
        <f t="shared" si="11"/>
        <v>756.0283258385612</v>
      </c>
      <c r="G89" s="16">
        <f t="shared" si="13"/>
        <v>1648.1806011716728</v>
      </c>
      <c r="H89" s="16">
        <f t="shared" si="12"/>
        <v>84</v>
      </c>
      <c r="I89" s="18">
        <f>NPV(0.1,B$6:B89)</f>
        <v>95.5464418326838</v>
      </c>
      <c r="J89" s="18">
        <f>NPV(0.1,C$6:C89)</f>
        <v>99.96665624956967</v>
      </c>
      <c r="K89" s="18">
        <f>NPV(0.1,D$6:D89)</f>
        <v>119.95998749948359</v>
      </c>
      <c r="L89" s="18">
        <f>NPV(0.1,E$6:E89)</f>
        <v>157.18066647706604</v>
      </c>
      <c r="M89" s="18">
        <f>NPV(0.1,F$6:F89)</f>
        <v>143.31966274902572</v>
      </c>
      <c r="N89" s="18">
        <f>NPV(0.1,G$6:G89)</f>
        <v>180.3988402621353</v>
      </c>
      <c r="O89" s="18"/>
      <c r="P89" s="18"/>
    </row>
    <row r="90" spans="1:16" ht="10.5">
      <c r="A90" s="16">
        <f t="shared" si="6"/>
        <v>85</v>
      </c>
      <c r="B90" s="16">
        <f t="shared" si="7"/>
        <v>534.2600169259166</v>
      </c>
      <c r="C90" s="16">
        <f t="shared" si="8"/>
        <v>10</v>
      </c>
      <c r="D90" s="16">
        <f t="shared" si="9"/>
        <v>12</v>
      </c>
      <c r="E90" s="16">
        <f t="shared" si="10"/>
        <v>2568.35736654422</v>
      </c>
      <c r="F90" s="16">
        <f t="shared" si="11"/>
        <v>801.3900253888748</v>
      </c>
      <c r="G90" s="16">
        <f t="shared" si="13"/>
        <v>1763.55324325369</v>
      </c>
      <c r="H90" s="16">
        <f t="shared" si="12"/>
        <v>85</v>
      </c>
      <c r="I90" s="18">
        <f>NPV(0.1,B$6:B90)</f>
        <v>95.70838940240439</v>
      </c>
      <c r="J90" s="18">
        <f>NPV(0.1,C$6:C90)</f>
        <v>99.96968749960878</v>
      </c>
      <c r="K90" s="18">
        <f>NPV(0.1,D$6:D90)</f>
        <v>119.96362499953052</v>
      </c>
      <c r="L90" s="18">
        <f>NPV(0.1,E$6:E90)</f>
        <v>157.95919981384665</v>
      </c>
      <c r="M90" s="18">
        <f>NPV(0.1,F$6:F90)</f>
        <v>143.56258410360658</v>
      </c>
      <c r="N90" s="18">
        <f>NPV(0.1,G$6:G90)</f>
        <v>180.93341734589526</v>
      </c>
      <c r="O90" s="18"/>
      <c r="P90" s="18"/>
    </row>
    <row r="91" spans="1:16" ht="10.5">
      <c r="A91" s="16">
        <f t="shared" si="6"/>
        <v>86</v>
      </c>
      <c r="B91" s="16">
        <f t="shared" si="7"/>
        <v>566.3156179414716</v>
      </c>
      <c r="C91" s="16">
        <f t="shared" si="8"/>
        <v>10</v>
      </c>
      <c r="D91" s="16">
        <f t="shared" si="9"/>
        <v>12</v>
      </c>
      <c r="E91" s="16">
        <f t="shared" si="10"/>
        <v>2773.825955867758</v>
      </c>
      <c r="F91" s="16">
        <f t="shared" si="11"/>
        <v>849.4734269122074</v>
      </c>
      <c r="G91" s="16">
        <f t="shared" si="13"/>
        <v>1887.0019702814484</v>
      </c>
      <c r="H91" s="16">
        <f t="shared" si="12"/>
        <v>86</v>
      </c>
      <c r="I91" s="18">
        <f>NPV(0.1,B$6:B91)</f>
        <v>95.86444796958969</v>
      </c>
      <c r="J91" s="18">
        <f>NPV(0.1,C$6:C91)</f>
        <v>99.97244318146252</v>
      </c>
      <c r="K91" s="18">
        <f>NPV(0.1,D$6:D91)</f>
        <v>119.96693181775503</v>
      </c>
      <c r="L91" s="18">
        <f>NPV(0.1,E$6:E91)</f>
        <v>158.72357799904944</v>
      </c>
      <c r="M91" s="18">
        <f>NPV(0.1,F$6:F91)</f>
        <v>143.79667195438455</v>
      </c>
      <c r="N91" s="18">
        <f>NPV(0.1,G$6:G91)</f>
        <v>181.45341505464356</v>
      </c>
      <c r="O91" s="18"/>
      <c r="P91" s="18"/>
    </row>
    <row r="92" spans="1:16" ht="10.5">
      <c r="A92" s="16">
        <f t="shared" si="6"/>
        <v>87</v>
      </c>
      <c r="B92" s="16">
        <f t="shared" si="7"/>
        <v>600.29455501796</v>
      </c>
      <c r="C92" s="16">
        <f t="shared" si="8"/>
        <v>10</v>
      </c>
      <c r="D92" s="16">
        <f t="shared" si="9"/>
        <v>12</v>
      </c>
      <c r="E92" s="16">
        <f t="shared" si="10"/>
        <v>2995.7320323371787</v>
      </c>
      <c r="F92" s="16">
        <f t="shared" si="11"/>
        <v>900.4418325269398</v>
      </c>
      <c r="G92" s="16">
        <f t="shared" si="13"/>
        <v>2019.0921082011498</v>
      </c>
      <c r="H92" s="16">
        <f t="shared" si="12"/>
        <v>87</v>
      </c>
      <c r="I92" s="18">
        <f>NPV(0.1,B$6:B92)</f>
        <v>96.01483167978641</v>
      </c>
      <c r="J92" s="18">
        <f>NPV(0.1,C$6:C92)</f>
        <v>99.9749483467841</v>
      </c>
      <c r="K92" s="18">
        <f>NPV(0.1,D$6:D92)</f>
        <v>119.96993801614093</v>
      </c>
      <c r="L92" s="18">
        <f>NPV(0.1,E$6:E92)</f>
        <v>159.47405839906673</v>
      </c>
      <c r="M92" s="18">
        <f>NPV(0.1,F$6:F92)</f>
        <v>144.02224751967964</v>
      </c>
      <c r="N92" s="18">
        <f>NPV(0.1,G$6:G92)</f>
        <v>181.95923100769872</v>
      </c>
      <c r="O92" s="18"/>
      <c r="P92" s="18"/>
    </row>
    <row r="93" spans="1:16" ht="10.5">
      <c r="A93" s="16">
        <f t="shared" si="6"/>
        <v>88</v>
      </c>
      <c r="B93" s="16">
        <f t="shared" si="7"/>
        <v>636.3122283190376</v>
      </c>
      <c r="C93" s="16">
        <f t="shared" si="8"/>
        <v>10</v>
      </c>
      <c r="D93" s="16">
        <f t="shared" si="9"/>
        <v>12</v>
      </c>
      <c r="E93" s="16">
        <f t="shared" si="10"/>
        <v>3235.390594924153</v>
      </c>
      <c r="F93" s="16">
        <f t="shared" si="11"/>
        <v>954.4683424785562</v>
      </c>
      <c r="G93" s="16">
        <f t="shared" si="13"/>
        <v>2160.4285557752305</v>
      </c>
      <c r="H93" s="16">
        <f t="shared" si="12"/>
        <v>88</v>
      </c>
      <c r="I93" s="18">
        <f>NPV(0.1,B$6:B93)</f>
        <v>96.15974689143054</v>
      </c>
      <c r="J93" s="18">
        <f>NPV(0.1,C$6:C93)</f>
        <v>99.97722576980372</v>
      </c>
      <c r="K93" s="18">
        <f>NPV(0.1,D$6:D93)</f>
        <v>119.97267092376447</v>
      </c>
      <c r="L93" s="18">
        <f>NPV(0.1,E$6:E93)</f>
        <v>160.21089370090186</v>
      </c>
      <c r="M93" s="18">
        <f>NPV(0.1,F$6:F93)</f>
        <v>144.23962033714585</v>
      </c>
      <c r="N93" s="18">
        <f>NPV(0.1,G$6:G93)</f>
        <v>182.45125198021606</v>
      </c>
      <c r="O93" s="18"/>
      <c r="P93" s="18"/>
    </row>
    <row r="94" spans="1:16" ht="10.5">
      <c r="A94" s="16">
        <f t="shared" si="6"/>
        <v>89</v>
      </c>
      <c r="B94" s="16">
        <f t="shared" si="7"/>
        <v>674.4909620181799</v>
      </c>
      <c r="C94" s="16">
        <f t="shared" si="8"/>
        <v>10</v>
      </c>
      <c r="D94" s="16">
        <f t="shared" si="9"/>
        <v>12</v>
      </c>
      <c r="E94" s="16">
        <f t="shared" si="10"/>
        <v>3494.2218425180854</v>
      </c>
      <c r="F94" s="16">
        <f t="shared" si="11"/>
        <v>1011.7364430272696</v>
      </c>
      <c r="G94" s="16">
        <f t="shared" si="13"/>
        <v>2311.658554679497</v>
      </c>
      <c r="H94" s="16">
        <f t="shared" si="12"/>
        <v>89</v>
      </c>
      <c r="I94" s="18">
        <f>NPV(0.1,B$6:B94)</f>
        <v>96.29939245901488</v>
      </c>
      <c r="J94" s="18">
        <f>NPV(0.1,C$6:C94)</f>
        <v>99.97929615436702</v>
      </c>
      <c r="K94" s="18">
        <f>NPV(0.1,D$6:D94)</f>
        <v>119.97515538524041</v>
      </c>
      <c r="L94" s="18">
        <f>NPV(0.1,E$6:E94)</f>
        <v>160.9343319972491</v>
      </c>
      <c r="M94" s="18">
        <f>NPV(0.1,F$6:F94)</f>
        <v>144.44908868852235</v>
      </c>
      <c r="N94" s="18">
        <f>NPV(0.1,G$6:G94)</f>
        <v>182.92985419893742</v>
      </c>
      <c r="O94" s="18"/>
      <c r="P94" s="18"/>
    </row>
    <row r="95" spans="1:16" ht="10.5">
      <c r="A95" s="16">
        <f t="shared" si="6"/>
        <v>90</v>
      </c>
      <c r="B95" s="16">
        <f t="shared" si="7"/>
        <v>714.9604197392707</v>
      </c>
      <c r="C95" s="16">
        <f t="shared" si="8"/>
        <v>10</v>
      </c>
      <c r="D95" s="16">
        <f t="shared" si="9"/>
        <v>12</v>
      </c>
      <c r="E95" s="16">
        <f t="shared" si="10"/>
        <v>3773.7595899195326</v>
      </c>
      <c r="F95" s="16">
        <f t="shared" si="11"/>
        <v>1072.4406296089057</v>
      </c>
      <c r="G95" s="16">
        <f t="shared" si="13"/>
        <v>2473.4746535070617</v>
      </c>
      <c r="H95" s="16">
        <f t="shared" si="12"/>
        <v>90</v>
      </c>
      <c r="I95" s="18">
        <f>NPV(0.1,B$6:B95)</f>
        <v>96.43396000595979</v>
      </c>
      <c r="J95" s="18">
        <f>NPV(0.1,C$6:C95)</f>
        <v>99.98117832215183</v>
      </c>
      <c r="K95" s="18">
        <f>NPV(0.1,D$6:D95)</f>
        <v>119.97741398658218</v>
      </c>
      <c r="L95" s="18">
        <f>NPV(0.1,E$6:E95)</f>
        <v>161.6446168700264</v>
      </c>
      <c r="M95" s="18">
        <f>NPV(0.1,F$6:F95)</f>
        <v>144.6509400089397</v>
      </c>
      <c r="N95" s="18">
        <f>NPV(0.1,G$6:G95)</f>
        <v>183.3954036298755</v>
      </c>
      <c r="O95" s="18"/>
      <c r="P95" s="18"/>
    </row>
    <row r="96" spans="1:16" ht="10.5">
      <c r="A96" s="16">
        <f t="shared" si="6"/>
        <v>91</v>
      </c>
      <c r="B96" s="16">
        <f t="shared" si="7"/>
        <v>757.858044923627</v>
      </c>
      <c r="C96" s="16">
        <f t="shared" si="8"/>
        <v>10</v>
      </c>
      <c r="D96" s="16">
        <f t="shared" si="9"/>
        <v>12</v>
      </c>
      <c r="E96" s="16">
        <f t="shared" si="10"/>
        <v>4075.6603571130954</v>
      </c>
      <c r="F96" s="16">
        <f t="shared" si="11"/>
        <v>1136.7870673854402</v>
      </c>
      <c r="G96" s="16">
        <f t="shared" si="13"/>
        <v>2646.617879252556</v>
      </c>
      <c r="H96" s="16">
        <f t="shared" si="12"/>
        <v>91</v>
      </c>
      <c r="I96" s="18">
        <f>NPV(0.1,B$6:B96)</f>
        <v>96.56363418756125</v>
      </c>
      <c r="J96" s="18">
        <f>NPV(0.1,C$6:C96)</f>
        <v>99.98288938377439</v>
      </c>
      <c r="K96" s="18">
        <f>NPV(0.1,D$6:D96)</f>
        <v>119.97946726052925</v>
      </c>
      <c r="L96" s="18">
        <f>NPV(0.1,E$6:E96)</f>
        <v>162.34198747238955</v>
      </c>
      <c r="M96" s="18">
        <f>NPV(0.1,F$6:F96)</f>
        <v>144.8454512813419</v>
      </c>
      <c r="N96" s="18">
        <f>NPV(0.1,G$6:G96)</f>
        <v>183.84825625815162</v>
      </c>
      <c r="O96" s="18"/>
      <c r="P96" s="18"/>
    </row>
    <row r="97" spans="1:16" ht="10.5">
      <c r="A97" s="16">
        <f t="shared" si="6"/>
        <v>92</v>
      </c>
      <c r="B97" s="16">
        <f t="shared" si="7"/>
        <v>803.3295276190446</v>
      </c>
      <c r="C97" s="16">
        <f t="shared" si="8"/>
        <v>10</v>
      </c>
      <c r="D97" s="16">
        <f t="shared" si="9"/>
        <v>12</v>
      </c>
      <c r="E97" s="16">
        <f t="shared" si="10"/>
        <v>4401.713185682143</v>
      </c>
      <c r="F97" s="16">
        <f t="shared" si="11"/>
        <v>1204.9942914285666</v>
      </c>
      <c r="G97" s="16">
        <f t="shared" si="13"/>
        <v>2831.881130800235</v>
      </c>
      <c r="H97" s="16">
        <f t="shared" si="12"/>
        <v>92</v>
      </c>
      <c r="I97" s="18">
        <f>NPV(0.1,B$6:B97)</f>
        <v>96.6885929443772</v>
      </c>
      <c r="J97" s="18">
        <f>NPV(0.1,C$6:C97)</f>
        <v>99.98444489434034</v>
      </c>
      <c r="K97" s="18">
        <f>NPV(0.1,D$6:D97)</f>
        <v>119.9813338732084</v>
      </c>
      <c r="L97" s="18">
        <f>NPV(0.1,E$6:E97)</f>
        <v>163.02667860925519</v>
      </c>
      <c r="M97" s="18">
        <f>NPV(0.1,F$6:F97)</f>
        <v>145.03288941656584</v>
      </c>
      <c r="N97" s="18">
        <f>NPV(0.1,G$6:G97)</f>
        <v>184.28875836020205</v>
      </c>
      <c r="O97" s="18"/>
      <c r="P97" s="18"/>
    </row>
    <row r="98" spans="1:16" ht="10.5">
      <c r="A98" s="16">
        <f t="shared" si="6"/>
        <v>93</v>
      </c>
      <c r="B98" s="16">
        <f t="shared" si="7"/>
        <v>851.5292992761873</v>
      </c>
      <c r="C98" s="16">
        <f t="shared" si="8"/>
        <v>10</v>
      </c>
      <c r="D98" s="16">
        <f t="shared" si="9"/>
        <v>12</v>
      </c>
      <c r="E98" s="16">
        <f t="shared" si="10"/>
        <v>4753.850240536715</v>
      </c>
      <c r="F98" s="16">
        <f t="shared" si="11"/>
        <v>1277.2939489142807</v>
      </c>
      <c r="G98" s="16">
        <f t="shared" si="13"/>
        <v>3030.1128099562516</v>
      </c>
      <c r="H98" s="16">
        <f t="shared" si="12"/>
        <v>93</v>
      </c>
      <c r="I98" s="18">
        <f>NPV(0.1,B$6:B98)</f>
        <v>96.80900774639984</v>
      </c>
      <c r="J98" s="18">
        <f>NPV(0.1,C$6:C98)</f>
        <v>99.98585899485487</v>
      </c>
      <c r="K98" s="18">
        <f>NPV(0.1,D$6:D98)</f>
        <v>119.9830307938258</v>
      </c>
      <c r="L98" s="18">
        <f>NPV(0.1,E$6:E98)</f>
        <v>163.69892081635965</v>
      </c>
      <c r="M98" s="18">
        <f>NPV(0.1,F$6:F98)</f>
        <v>145.2135116195998</v>
      </c>
      <c r="N98" s="18">
        <f>NPV(0.1,G$6:G98)</f>
        <v>184.71724676856016</v>
      </c>
      <c r="O98" s="18"/>
      <c r="P98" s="18"/>
    </row>
    <row r="99" spans="1:16" ht="10.5">
      <c r="A99" s="16">
        <f t="shared" si="6"/>
        <v>94</v>
      </c>
      <c r="B99" s="16">
        <f t="shared" si="7"/>
        <v>902.6210572327586</v>
      </c>
      <c r="C99" s="16">
        <f t="shared" si="8"/>
        <v>10</v>
      </c>
      <c r="D99" s="16">
        <f t="shared" si="9"/>
        <v>12</v>
      </c>
      <c r="E99" s="16">
        <f t="shared" si="10"/>
        <v>5134.158259779653</v>
      </c>
      <c r="F99" s="16">
        <f t="shared" si="11"/>
        <v>1353.9315858491375</v>
      </c>
      <c r="G99" s="16">
        <f t="shared" si="13"/>
        <v>3242.220706653189</v>
      </c>
      <c r="H99" s="16">
        <f t="shared" si="12"/>
        <v>94</v>
      </c>
      <c r="I99" s="18">
        <f>NPV(0.1,B$6:B99)</f>
        <v>96.92504382834895</v>
      </c>
      <c r="J99" s="18">
        <f>NPV(0.1,C$6:C99)</f>
        <v>99.98714454077714</v>
      </c>
      <c r="K99" s="18">
        <f>NPV(0.1,D$6:D99)</f>
        <v>119.98457344893254</v>
      </c>
      <c r="L99" s="18">
        <f>NPV(0.1,E$6:E99)</f>
        <v>164.3589404378804</v>
      </c>
      <c r="M99" s="18">
        <f>NPV(0.1,F$6:F99)</f>
        <v>145.38756574252346</v>
      </c>
      <c r="N99" s="18">
        <f>NPV(0.1,G$6:G99)</f>
        <v>185.1340491294176</v>
      </c>
      <c r="O99" s="18"/>
      <c r="P99" s="18"/>
    </row>
    <row r="100" spans="1:16" ht="10.5">
      <c r="A100" s="16">
        <f aca="true" t="shared" si="14" ref="A100:A163">A99+1</f>
        <v>95</v>
      </c>
      <c r="B100" s="16">
        <f aca="true" t="shared" si="15" ref="B100:B163">B99*1.06</f>
        <v>956.7783206667242</v>
      </c>
      <c r="C100" s="16">
        <f aca="true" t="shared" si="16" ref="C100:C163">C99</f>
        <v>10</v>
      </c>
      <c r="D100" s="16">
        <f aca="true" t="shared" si="17" ref="D100:D163">D99</f>
        <v>12</v>
      </c>
      <c r="E100" s="16">
        <f aca="true" t="shared" si="18" ref="E100:E163">E99*1.08</f>
        <v>5544.890920562026</v>
      </c>
      <c r="F100" s="16">
        <f aca="true" t="shared" si="19" ref="F100:F163">F99*1.06</f>
        <v>1435.167481000086</v>
      </c>
      <c r="G100" s="16">
        <f t="shared" si="13"/>
        <v>3469.176156118913</v>
      </c>
      <c r="H100" s="16">
        <f t="shared" si="12"/>
        <v>95</v>
      </c>
      <c r="I100" s="18">
        <f>NPV(0.1,B$6:B100)</f>
        <v>97.03686041640897</v>
      </c>
      <c r="J100" s="18">
        <f>NPV(0.1,C$6:C100)</f>
        <v>99.98831321888831</v>
      </c>
      <c r="K100" s="18">
        <f>NPV(0.1,D$6:D100)</f>
        <v>119.98597586266594</v>
      </c>
      <c r="L100" s="18">
        <f>NPV(0.1,E$6:E100)</f>
        <v>165.00695970264618</v>
      </c>
      <c r="M100" s="18">
        <f>NPV(0.1,F$6:F100)</f>
        <v>145.5552906246135</v>
      </c>
      <c r="N100" s="18">
        <f>NPV(0.1,G$6:G100)</f>
        <v>185.53948415316077</v>
      </c>
      <c r="O100" s="18"/>
      <c r="P100" s="18"/>
    </row>
    <row r="101" spans="1:16" ht="10.5">
      <c r="A101" s="16">
        <f t="shared" si="14"/>
        <v>96</v>
      </c>
      <c r="B101" s="16">
        <f t="shared" si="15"/>
        <v>1014.1850199067277</v>
      </c>
      <c r="C101" s="16">
        <f t="shared" si="16"/>
        <v>10</v>
      </c>
      <c r="D101" s="16">
        <f t="shared" si="17"/>
        <v>12</v>
      </c>
      <c r="E101" s="16">
        <f t="shared" si="18"/>
        <v>5988.482194206988</v>
      </c>
      <c r="F101" s="16">
        <f t="shared" si="19"/>
        <v>1521.2775298600911</v>
      </c>
      <c r="G101" s="16">
        <f t="shared" si="13"/>
        <v>3712.0184870472367</v>
      </c>
      <c r="H101" s="16">
        <f t="shared" si="12"/>
        <v>96</v>
      </c>
      <c r="I101" s="18">
        <f>NPV(0.1,B$6:B101)</f>
        <v>97.14461094672137</v>
      </c>
      <c r="J101" s="18">
        <f>NPV(0.1,C$6:C101)</f>
        <v>99.98937565353484</v>
      </c>
      <c r="K101" s="18">
        <f>NPV(0.1,D$6:D101)</f>
        <v>119.98725078424174</v>
      </c>
      <c r="L101" s="18">
        <f>NPV(0.1,E$6:E101)</f>
        <v>165.64319679896172</v>
      </c>
      <c r="M101" s="18">
        <f>NPV(0.1,F$6:F101)</f>
        <v>145.7169164200821</v>
      </c>
      <c r="N101" s="18">
        <f>NPV(0.1,G$6:G101)</f>
        <v>185.93386185807455</v>
      </c>
      <c r="O101" s="18"/>
      <c r="P101" s="18"/>
    </row>
    <row r="102" spans="1:16" ht="10.5">
      <c r="A102" s="16">
        <f t="shared" si="14"/>
        <v>97</v>
      </c>
      <c r="B102" s="16">
        <f t="shared" si="15"/>
        <v>1075.0361211011314</v>
      </c>
      <c r="C102" s="16">
        <f t="shared" si="16"/>
        <v>10</v>
      </c>
      <c r="D102" s="16">
        <f t="shared" si="17"/>
        <v>12</v>
      </c>
      <c r="E102" s="16">
        <f t="shared" si="18"/>
        <v>6467.560769743548</v>
      </c>
      <c r="F102" s="16">
        <f t="shared" si="19"/>
        <v>1612.5541816516966</v>
      </c>
      <c r="G102" s="16">
        <f t="shared" si="13"/>
        <v>3971.8597811405434</v>
      </c>
      <c r="H102" s="16">
        <f t="shared" si="12"/>
        <v>97</v>
      </c>
      <c r="I102" s="18">
        <f>NPV(0.1,B$6:B102)</f>
        <v>97.24844327593149</v>
      </c>
      <c r="J102" s="18">
        <f>NPV(0.1,C$6:C102)</f>
        <v>99.99034150321349</v>
      </c>
      <c r="K102" s="18">
        <f>NPV(0.1,D$6:D102)</f>
        <v>119.98840980385613</v>
      </c>
      <c r="L102" s="18">
        <f>NPV(0.1,E$6:E102)</f>
        <v>166.26786594807152</v>
      </c>
      <c r="M102" s="18">
        <f>NPV(0.1,F$6:F102)</f>
        <v>145.8726649138973</v>
      </c>
      <c r="N102" s="18">
        <f>NPV(0.1,G$6:G102)</f>
        <v>186.31748380739978</v>
      </c>
      <c r="O102" s="18"/>
      <c r="P102" s="18"/>
    </row>
    <row r="103" spans="1:16" ht="10.5">
      <c r="A103" s="16">
        <f t="shared" si="14"/>
        <v>98</v>
      </c>
      <c r="B103" s="16">
        <f t="shared" si="15"/>
        <v>1139.5382883671994</v>
      </c>
      <c r="C103" s="16">
        <f t="shared" si="16"/>
        <v>10</v>
      </c>
      <c r="D103" s="16">
        <f t="shared" si="17"/>
        <v>12</v>
      </c>
      <c r="E103" s="16">
        <f t="shared" si="18"/>
        <v>6984.9656313230325</v>
      </c>
      <c r="F103" s="16">
        <f t="shared" si="19"/>
        <v>1709.3074325507985</v>
      </c>
      <c r="G103" s="16">
        <f t="shared" si="13"/>
        <v>4249.889965820382</v>
      </c>
      <c r="H103" s="16">
        <f t="shared" si="12"/>
        <v>98</v>
      </c>
      <c r="I103" s="18">
        <f>NPV(0.1,B$6:B103)</f>
        <v>97.34849988407943</v>
      </c>
      <c r="J103" s="18">
        <f>NPV(0.1,C$6:C103)</f>
        <v>99.9912195483759</v>
      </c>
      <c r="K103" s="18">
        <f>NPV(0.1,D$6:D103)</f>
        <v>119.98946345805103</v>
      </c>
      <c r="L103" s="18">
        <f>NPV(0.1,E$6:E103)</f>
        <v>166.88117747628837</v>
      </c>
      <c r="M103" s="18">
        <f>NPV(0.1,F$6:F103)</f>
        <v>146.02274982611922</v>
      </c>
      <c r="N103" s="18">
        <f>NPV(0.1,G$6:G103)</f>
        <v>186.69064333992523</v>
      </c>
      <c r="O103" s="18"/>
      <c r="P103" s="18"/>
    </row>
    <row r="104" spans="1:16" ht="10.5">
      <c r="A104" s="16">
        <f t="shared" si="14"/>
        <v>99</v>
      </c>
      <c r="B104" s="16">
        <f t="shared" si="15"/>
        <v>1207.9105856692313</v>
      </c>
      <c r="C104" s="16">
        <f t="shared" si="16"/>
        <v>10</v>
      </c>
      <c r="D104" s="16">
        <f t="shared" si="17"/>
        <v>12</v>
      </c>
      <c r="E104" s="16">
        <f t="shared" si="18"/>
        <v>7543.762881828876</v>
      </c>
      <c r="F104" s="16">
        <f t="shared" si="19"/>
        <v>1811.8658785038465</v>
      </c>
      <c r="G104" s="16">
        <f t="shared" si="13"/>
        <v>4547.3822634278085</v>
      </c>
      <c r="H104" s="16">
        <f t="shared" si="12"/>
        <v>99</v>
      </c>
      <c r="I104" s="18">
        <f>NPV(0.1,B$6:B104)</f>
        <v>97.4449180701129</v>
      </c>
      <c r="J104" s="18">
        <f>NPV(0.1,C$6:C104)</f>
        <v>99.9920177712508</v>
      </c>
      <c r="K104" s="18">
        <f>NPV(0.1,D$6:D104)</f>
        <v>119.99042132550093</v>
      </c>
      <c r="L104" s="18">
        <f>NPV(0.1,E$6:E104)</f>
        <v>167.4833378858104</v>
      </c>
      <c r="M104" s="18">
        <f>NPV(0.1,F$6:F104)</f>
        <v>146.16737710516944</v>
      </c>
      <c r="N104" s="18">
        <f>NPV(0.1,G$6:G104)</f>
        <v>187.0536257942909</v>
      </c>
      <c r="O104" s="18"/>
      <c r="P104" s="18"/>
    </row>
    <row r="105" spans="1:16" ht="10.5">
      <c r="A105" s="16">
        <f t="shared" si="14"/>
        <v>100</v>
      </c>
      <c r="B105" s="16">
        <f t="shared" si="15"/>
        <v>1280.3852208093851</v>
      </c>
      <c r="C105" s="16">
        <f t="shared" si="16"/>
        <v>10</v>
      </c>
      <c r="D105" s="16">
        <f t="shared" si="17"/>
        <v>12</v>
      </c>
      <c r="E105" s="16">
        <f t="shared" si="18"/>
        <v>8147.263912375186</v>
      </c>
      <c r="F105" s="16">
        <f t="shared" si="19"/>
        <v>1920.5778312140774</v>
      </c>
      <c r="G105" s="16">
        <f t="shared" si="13"/>
        <v>4865.699021867756</v>
      </c>
      <c r="H105" s="16">
        <f t="shared" si="12"/>
        <v>100</v>
      </c>
      <c r="I105" s="18">
        <f>NPV(0.1,B$6:B105)</f>
        <v>97.53783014029062</v>
      </c>
      <c r="J105" s="18">
        <f>NPV(0.1,C$6:C105)</f>
        <v>99.99274342840982</v>
      </c>
      <c r="K105" s="18">
        <f>NPV(0.1,D$6:D105)</f>
        <v>119.99129211409175</v>
      </c>
      <c r="L105" s="18">
        <f>NPV(0.1,E$6:E105)</f>
        <v>168.07454992425022</v>
      </c>
      <c r="M105" s="18">
        <f>NPV(0.1,F$6:F105)</f>
        <v>146.30674521043602</v>
      </c>
      <c r="N105" s="18">
        <f>NPV(0.1,G$6:G105)</f>
        <v>187.40670872717388</v>
      </c>
      <c r="O105" s="18"/>
      <c r="P105" s="18"/>
    </row>
    <row r="106" spans="1:16" ht="10.5">
      <c r="A106" s="16">
        <f t="shared" si="14"/>
        <v>101</v>
      </c>
      <c r="B106" s="16">
        <f t="shared" si="15"/>
        <v>1357.2083340579484</v>
      </c>
      <c r="C106" s="16">
        <f t="shared" si="16"/>
        <v>10</v>
      </c>
      <c r="D106" s="16">
        <f t="shared" si="17"/>
        <v>12</v>
      </c>
      <c r="E106" s="16">
        <f t="shared" si="18"/>
        <v>8799.045025365202</v>
      </c>
      <c r="F106" s="16">
        <f t="shared" si="19"/>
        <v>2035.812501086922</v>
      </c>
      <c r="G106" s="16">
        <f t="shared" si="13"/>
        <v>5206.297953398499</v>
      </c>
      <c r="H106" s="16">
        <f t="shared" si="12"/>
        <v>101</v>
      </c>
      <c r="I106" s="18">
        <f>NPV(0.1,B$6:B106)</f>
        <v>97.6273635897346</v>
      </c>
      <c r="J106" s="18">
        <f>NPV(0.1,C$6:C106)</f>
        <v>99.99340311673619</v>
      </c>
      <c r="K106" s="18">
        <f>NPV(0.1,D$6:D106)</f>
        <v>119.9920837400834</v>
      </c>
      <c r="L106" s="18">
        <f>NPV(0.1,E$6:E106)</f>
        <v>168.6550126529002</v>
      </c>
      <c r="M106" s="18">
        <f>NPV(0.1,F$6:F106)</f>
        <v>146.44104538460198</v>
      </c>
      <c r="N106" s="18">
        <f>NPV(0.1,G$6:G106)</f>
        <v>187.7501621255237</v>
      </c>
      <c r="O106" s="18"/>
      <c r="P106" s="18"/>
    </row>
    <row r="107" spans="1:16" ht="10.5">
      <c r="A107" s="16">
        <f t="shared" si="14"/>
        <v>102</v>
      </c>
      <c r="B107" s="16">
        <f t="shared" si="15"/>
        <v>1438.6408341014253</v>
      </c>
      <c r="C107" s="16">
        <f t="shared" si="16"/>
        <v>10</v>
      </c>
      <c r="D107" s="16">
        <f t="shared" si="17"/>
        <v>12</v>
      </c>
      <c r="E107" s="16">
        <f t="shared" si="18"/>
        <v>9502.968627394419</v>
      </c>
      <c r="F107" s="16">
        <f t="shared" si="19"/>
        <v>2157.9612511521377</v>
      </c>
      <c r="G107" s="16">
        <f t="shared" si="13"/>
        <v>5570.738810136394</v>
      </c>
      <c r="H107" s="16">
        <f t="shared" si="12"/>
        <v>102</v>
      </c>
      <c r="I107" s="18">
        <f>NPV(0.1,B$6:B107)</f>
        <v>97.71364127738062</v>
      </c>
      <c r="J107" s="18">
        <f>NPV(0.1,C$6:C107)</f>
        <v>99.99400283339654</v>
      </c>
      <c r="K107" s="18">
        <f>NPV(0.1,D$6:D107)</f>
        <v>119.9928034000758</v>
      </c>
      <c r="L107" s="18">
        <f>NPV(0.1,E$6:E107)</f>
        <v>169.22492151375656</v>
      </c>
      <c r="M107" s="18">
        <f>NPV(0.1,F$6:F107)</f>
        <v>146.57046191607097</v>
      </c>
      <c r="N107" s="18">
        <f>NPV(0.1,G$6:G107)</f>
        <v>188.0842486130094</v>
      </c>
      <c r="O107" s="18"/>
      <c r="P107" s="18"/>
    </row>
    <row r="108" spans="1:16" ht="10.5">
      <c r="A108" s="16">
        <f t="shared" si="14"/>
        <v>103</v>
      </c>
      <c r="B108" s="16">
        <f t="shared" si="15"/>
        <v>1524.959284147511</v>
      </c>
      <c r="C108" s="16">
        <f t="shared" si="16"/>
        <v>10</v>
      </c>
      <c r="D108" s="16">
        <f t="shared" si="17"/>
        <v>12</v>
      </c>
      <c r="E108" s="16">
        <f t="shared" si="18"/>
        <v>10263.206117585973</v>
      </c>
      <c r="F108" s="16">
        <f t="shared" si="19"/>
        <v>2287.4389262212662</v>
      </c>
      <c r="G108" s="16">
        <f t="shared" si="13"/>
        <v>5960.690526845942</v>
      </c>
      <c r="H108" s="16">
        <f t="shared" si="12"/>
        <v>103</v>
      </c>
      <c r="I108" s="18">
        <f>NPV(0.1,B$6:B108)</f>
        <v>97.79678159456678</v>
      </c>
      <c r="J108" s="18">
        <f>NPV(0.1,C$6:C108)</f>
        <v>99.99454803036049</v>
      </c>
      <c r="K108" s="18">
        <f>NPV(0.1,D$6:D108)</f>
        <v>119.99345763643252</v>
      </c>
      <c r="L108" s="18">
        <f>NPV(0.1,E$6:E108)</f>
        <v>169.78446839532464</v>
      </c>
      <c r="M108" s="18">
        <f>NPV(0.1,F$6:F108)</f>
        <v>146.6951723918502</v>
      </c>
      <c r="N108" s="18">
        <f>NPV(0.1,G$6:G108)</f>
        <v>188.40922365083642</v>
      </c>
      <c r="O108" s="18"/>
      <c r="P108" s="18"/>
    </row>
    <row r="109" spans="1:16" ht="10.5">
      <c r="A109" s="16">
        <f t="shared" si="14"/>
        <v>104</v>
      </c>
      <c r="B109" s="16">
        <f t="shared" si="15"/>
        <v>1616.4568411963617</v>
      </c>
      <c r="C109" s="16">
        <f t="shared" si="16"/>
        <v>10</v>
      </c>
      <c r="D109" s="16">
        <f t="shared" si="17"/>
        <v>12</v>
      </c>
      <c r="E109" s="16">
        <f t="shared" si="18"/>
        <v>11084.262606992852</v>
      </c>
      <c r="F109" s="16">
        <f t="shared" si="19"/>
        <v>2424.6852617945424</v>
      </c>
      <c r="G109" s="16">
        <f t="shared" si="13"/>
        <v>6377.938863725159</v>
      </c>
      <c r="H109" s="16">
        <f t="shared" si="12"/>
        <v>104</v>
      </c>
      <c r="I109" s="18">
        <f>NPV(0.1,B$6:B109)</f>
        <v>97.87689862749161</v>
      </c>
      <c r="J109" s="18">
        <f>NPV(0.1,C$6:C109)</f>
        <v>99.99504366396407</v>
      </c>
      <c r="K109" s="18">
        <f>NPV(0.1,D$6:D109)</f>
        <v>119.99405239675681</v>
      </c>
      <c r="L109" s="18">
        <f>NPV(0.1,E$6:E109)</f>
        <v>170.3338416972278</v>
      </c>
      <c r="M109" s="18">
        <f>NPV(0.1,F$6:F109)</f>
        <v>146.81534794123746</v>
      </c>
      <c r="N109" s="18">
        <f>NPV(0.1,G$6:G109)</f>
        <v>188.72533573308633</v>
      </c>
      <c r="O109" s="18"/>
      <c r="P109" s="18"/>
    </row>
    <row r="110" spans="1:16" ht="10.5">
      <c r="A110" s="16">
        <f t="shared" si="14"/>
        <v>105</v>
      </c>
      <c r="B110" s="16">
        <f t="shared" si="15"/>
        <v>1713.4442516681434</v>
      </c>
      <c r="C110" s="16">
        <f t="shared" si="16"/>
        <v>10</v>
      </c>
      <c r="D110" s="16">
        <f t="shared" si="17"/>
        <v>12</v>
      </c>
      <c r="E110" s="16">
        <f t="shared" si="18"/>
        <v>11971.003615552281</v>
      </c>
      <c r="F110" s="16">
        <f t="shared" si="19"/>
        <v>2570.1663775022153</v>
      </c>
      <c r="G110" s="16">
        <f t="shared" si="13"/>
        <v>6824.39458418592</v>
      </c>
      <c r="H110" s="16">
        <f t="shared" si="12"/>
        <v>105</v>
      </c>
      <c r="I110" s="18">
        <f>NPV(0.1,B$6:B110)</f>
        <v>97.95410231376464</v>
      </c>
      <c r="J110" s="18">
        <f>NPV(0.1,C$6:C110)</f>
        <v>99.99549423996734</v>
      </c>
      <c r="K110" s="18">
        <f>NPV(0.1,D$6:D110)</f>
        <v>119.99459308796074</v>
      </c>
      <c r="L110" s="18">
        <f>NPV(0.1,E$6:E110)</f>
        <v>170.87322639364186</v>
      </c>
      <c r="M110" s="18">
        <f>NPV(0.1,F$6:F110)</f>
        <v>146.93115347064702</v>
      </c>
      <c r="N110" s="18">
        <f>NPV(0.1,G$6:G110)</f>
        <v>189.03282657672943</v>
      </c>
      <c r="O110" s="18"/>
      <c r="P110" s="18"/>
    </row>
    <row r="111" spans="1:16" ht="10.5">
      <c r="A111" s="16">
        <f t="shared" si="14"/>
        <v>106</v>
      </c>
      <c r="B111" s="16">
        <f t="shared" si="15"/>
        <v>1816.250906768232</v>
      </c>
      <c r="C111" s="16">
        <f t="shared" si="16"/>
        <v>10</v>
      </c>
      <c r="D111" s="16">
        <f t="shared" si="17"/>
        <v>12</v>
      </c>
      <c r="E111" s="16">
        <f t="shared" si="18"/>
        <v>12928.683904796464</v>
      </c>
      <c r="F111" s="16">
        <f t="shared" si="19"/>
        <v>2724.3763601523483</v>
      </c>
      <c r="G111" s="16">
        <f t="shared" si="13"/>
        <v>7302.102205078935</v>
      </c>
      <c r="H111" s="16">
        <f t="shared" si="12"/>
        <v>106</v>
      </c>
      <c r="I111" s="18">
        <f>NPV(0.1,B$6:B111)</f>
        <v>98.02849859326412</v>
      </c>
      <c r="J111" s="18">
        <f>NPV(0.1,C$6:C111)</f>
        <v>99.99590385451576</v>
      </c>
      <c r="K111" s="18">
        <f>NPV(0.1,D$6:D111)</f>
        <v>119.99508462541884</v>
      </c>
      <c r="L111" s="18">
        <f>NPV(0.1,E$6:E111)</f>
        <v>171.40280409557562</v>
      </c>
      <c r="M111" s="18">
        <f>NPV(0.1,F$6:F111)</f>
        <v>147.04274788989622</v>
      </c>
      <c r="N111" s="18">
        <f>NPV(0.1,G$6:G111)</f>
        <v>189.33193130645498</v>
      </c>
      <c r="O111" s="18"/>
      <c r="P111" s="18"/>
    </row>
    <row r="112" spans="1:16" ht="10.5">
      <c r="A112" s="16">
        <f t="shared" si="14"/>
        <v>107</v>
      </c>
      <c r="B112" s="16">
        <f t="shared" si="15"/>
        <v>1925.225961174326</v>
      </c>
      <c r="C112" s="16">
        <f t="shared" si="16"/>
        <v>10</v>
      </c>
      <c r="D112" s="16">
        <f t="shared" si="17"/>
        <v>12</v>
      </c>
      <c r="E112" s="16">
        <f t="shared" si="18"/>
        <v>13962.978617180182</v>
      </c>
      <c r="F112" s="16">
        <f t="shared" si="19"/>
        <v>2887.8389417614894</v>
      </c>
      <c r="G112" s="16">
        <f t="shared" si="13"/>
        <v>7813.249359434461</v>
      </c>
      <c r="H112" s="16">
        <f t="shared" si="12"/>
        <v>107</v>
      </c>
      <c r="I112" s="18">
        <f>NPV(0.1,B$6:B112)</f>
        <v>98.10018955350905</v>
      </c>
      <c r="J112" s="18">
        <f>NPV(0.1,C$6:C112)</f>
        <v>99.99627623137796</v>
      </c>
      <c r="K112" s="18">
        <f>NPV(0.1,D$6:D112)</f>
        <v>119.9955314776535</v>
      </c>
      <c r="L112" s="18">
        <f>NPV(0.1,E$6:E112)</f>
        <v>171.9227531120197</v>
      </c>
      <c r="M112" s="18">
        <f>NPV(0.1,F$6:F112)</f>
        <v>147.15028433026362</v>
      </c>
      <c r="N112" s="18">
        <f>NPV(0.1,G$6:G112)</f>
        <v>189.62287863446076</v>
      </c>
      <c r="O112" s="18"/>
      <c r="P112" s="18"/>
    </row>
    <row r="113" spans="1:16" ht="10.5">
      <c r="A113" s="16">
        <f t="shared" si="14"/>
        <v>108</v>
      </c>
      <c r="B113" s="16">
        <f t="shared" si="15"/>
        <v>2040.7395188447856</v>
      </c>
      <c r="C113" s="16">
        <f t="shared" si="16"/>
        <v>10</v>
      </c>
      <c r="D113" s="16">
        <f t="shared" si="17"/>
        <v>12</v>
      </c>
      <c r="E113" s="16">
        <f t="shared" si="18"/>
        <v>15080.016906554598</v>
      </c>
      <c r="F113" s="16">
        <f t="shared" si="19"/>
        <v>3061.109278267179</v>
      </c>
      <c r="G113" s="16">
        <f t="shared" si="13"/>
        <v>8360.176814594874</v>
      </c>
      <c r="H113" s="16">
        <f t="shared" si="12"/>
        <v>108</v>
      </c>
      <c r="I113" s="18">
        <f>NPV(0.1,B$6:B113)</f>
        <v>98.16927356974509</v>
      </c>
      <c r="J113" s="18">
        <f>NPV(0.1,C$6:C113)</f>
        <v>99.99661475579813</v>
      </c>
      <c r="K113" s="18">
        <f>NPV(0.1,D$6:D113)</f>
        <v>119.9959377069577</v>
      </c>
      <c r="L113" s="18">
        <f>NPV(0.1,E$6:E113)</f>
        <v>172.433248509983</v>
      </c>
      <c r="M113" s="18">
        <f>NPV(0.1,F$6:F113)</f>
        <v>147.2539103546177</v>
      </c>
      <c r="N113" s="18">
        <f>NPV(0.1,G$6:G113)</f>
        <v>189.9058910353391</v>
      </c>
      <c r="O113" s="18"/>
      <c r="P113" s="18"/>
    </row>
    <row r="114" spans="1:16" ht="10.5">
      <c r="A114" s="16">
        <f t="shared" si="14"/>
        <v>109</v>
      </c>
      <c r="B114" s="16">
        <f t="shared" si="15"/>
        <v>2163.183889975473</v>
      </c>
      <c r="C114" s="16">
        <f t="shared" si="16"/>
        <v>10</v>
      </c>
      <c r="D114" s="16">
        <f t="shared" si="17"/>
        <v>12</v>
      </c>
      <c r="E114" s="16">
        <f t="shared" si="18"/>
        <v>16286.418259078966</v>
      </c>
      <c r="F114" s="16">
        <f t="shared" si="19"/>
        <v>3244.77583496321</v>
      </c>
      <c r="G114" s="16">
        <f t="shared" si="13"/>
        <v>8945.389191616516</v>
      </c>
      <c r="H114" s="16">
        <f t="shared" si="12"/>
        <v>109</v>
      </c>
      <c r="I114" s="18">
        <f>NPV(0.1,B$6:B114)</f>
        <v>98.23584543993617</v>
      </c>
      <c r="J114" s="18">
        <f>NPV(0.1,C$6:C114)</f>
        <v>99.99692250527103</v>
      </c>
      <c r="K114" s="18">
        <f>NPV(0.1,D$6:D114)</f>
        <v>119.99630700632518</v>
      </c>
      <c r="L114" s="18">
        <f>NPV(0.1,E$6:E114)</f>
        <v>172.93446217343785</v>
      </c>
      <c r="M114" s="18">
        <f>NPV(0.1,F$6:F114)</f>
        <v>147.35376815990432</v>
      </c>
      <c r="N114" s="18">
        <f>NPV(0.1,G$6:G114)</f>
        <v>190.18118491619347</v>
      </c>
      <c r="O114" s="18"/>
      <c r="P114" s="18"/>
    </row>
    <row r="115" spans="1:16" ht="10.5">
      <c r="A115" s="16">
        <f t="shared" si="14"/>
        <v>110</v>
      </c>
      <c r="B115" s="16">
        <f t="shared" si="15"/>
        <v>2292.9749233740013</v>
      </c>
      <c r="C115" s="16">
        <f t="shared" si="16"/>
        <v>10</v>
      </c>
      <c r="D115" s="16">
        <f t="shared" si="17"/>
        <v>12</v>
      </c>
      <c r="E115" s="16">
        <f t="shared" si="18"/>
        <v>17589.331719805283</v>
      </c>
      <c r="F115" s="16">
        <f t="shared" si="19"/>
        <v>3439.462385061003</v>
      </c>
      <c r="G115" s="16">
        <f t="shared" si="13"/>
        <v>9571.566435029672</v>
      </c>
      <c r="H115" s="16">
        <f t="shared" si="12"/>
        <v>110</v>
      </c>
      <c r="I115" s="18">
        <f>NPV(0.1,B$6:B115)</f>
        <v>98.29999651484758</v>
      </c>
      <c r="J115" s="18">
        <f>NPV(0.1,C$6:C115)</f>
        <v>99.99720227751912</v>
      </c>
      <c r="K115" s="18">
        <f>NPV(0.1,D$6:D115)</f>
        <v>119.99664273302287</v>
      </c>
      <c r="L115" s="18">
        <f>NPV(0.1,E$6:E115)</f>
        <v>173.4265628611935</v>
      </c>
      <c r="M115" s="18">
        <f>NPV(0.1,F$6:F115)</f>
        <v>147.44999477227142</v>
      </c>
      <c r="N115" s="18">
        <f>NPV(0.1,G$6:G115)</f>
        <v>190.44897078211545</v>
      </c>
      <c r="O115" s="18"/>
      <c r="P115" s="18"/>
    </row>
    <row r="116" spans="1:16" ht="10.5">
      <c r="A116" s="16">
        <f t="shared" si="14"/>
        <v>111</v>
      </c>
      <c r="B116" s="16">
        <f t="shared" si="15"/>
        <v>2430.5534187764415</v>
      </c>
      <c r="C116" s="16">
        <f t="shared" si="16"/>
        <v>10</v>
      </c>
      <c r="D116" s="16">
        <f t="shared" si="17"/>
        <v>12</v>
      </c>
      <c r="E116" s="16">
        <f t="shared" si="18"/>
        <v>18996.478257389706</v>
      </c>
      <c r="F116" s="16">
        <f t="shared" si="19"/>
        <v>3645.830128164663</v>
      </c>
      <c r="G116" s="16">
        <f t="shared" si="13"/>
        <v>10241.576085481749</v>
      </c>
      <c r="H116" s="16">
        <f t="shared" si="12"/>
        <v>111</v>
      </c>
      <c r="I116" s="18">
        <f>NPV(0.1,B$6:B116)</f>
        <v>98.36181482339857</v>
      </c>
      <c r="J116" s="18">
        <f>NPV(0.1,C$6:C116)</f>
        <v>99.99745661592647</v>
      </c>
      <c r="K116" s="18">
        <f>NPV(0.1,D$6:D116)</f>
        <v>119.99694793911169</v>
      </c>
      <c r="L116" s="18">
        <f>NPV(0.1,E$6:E116)</f>
        <v>173.90971626371726</v>
      </c>
      <c r="M116" s="18">
        <f>NPV(0.1,F$6:F116)</f>
        <v>147.54272223509793</v>
      </c>
      <c r="N116" s="18">
        <f>NPV(0.1,G$6:G116)</f>
        <v>190.70945339714868</v>
      </c>
      <c r="O116" s="18"/>
      <c r="P116" s="18"/>
    </row>
    <row r="117" spans="1:16" ht="10.5">
      <c r="A117" s="16">
        <f t="shared" si="14"/>
        <v>112</v>
      </c>
      <c r="B117" s="16">
        <f t="shared" si="15"/>
        <v>2576.386623903028</v>
      </c>
      <c r="C117" s="16">
        <f t="shared" si="16"/>
        <v>10</v>
      </c>
      <c r="D117" s="16">
        <f t="shared" si="17"/>
        <v>12</v>
      </c>
      <c r="E117" s="16">
        <f t="shared" si="18"/>
        <v>20516.196517980883</v>
      </c>
      <c r="F117" s="16">
        <f t="shared" si="19"/>
        <v>3864.5799358545432</v>
      </c>
      <c r="G117" s="16">
        <f t="shared" si="13"/>
        <v>10958.486411465472</v>
      </c>
      <c r="H117" s="16">
        <f t="shared" si="12"/>
        <v>112</v>
      </c>
      <c r="I117" s="18">
        <f>NPV(0.1,B$6:B117)</f>
        <v>98.4213851934568</v>
      </c>
      <c r="J117" s="18">
        <f>NPV(0.1,C$6:C117)</f>
        <v>99.99768783266042</v>
      </c>
      <c r="K117" s="18">
        <f>NPV(0.1,D$6:D117)</f>
        <v>119.99722539919244</v>
      </c>
      <c r="L117" s="18">
        <f>NPV(0.1,E$6:E117)</f>
        <v>174.38408505892238</v>
      </c>
      <c r="M117" s="18">
        <f>NPV(0.1,F$6:F117)</f>
        <v>147.6320777901853</v>
      </c>
      <c r="N117" s="18">
        <f>NPV(0.1,G$6:G117)</f>
        <v>190.9628319408628</v>
      </c>
      <c r="O117" s="18"/>
      <c r="P117" s="18"/>
    </row>
    <row r="118" spans="1:16" ht="10.5">
      <c r="A118" s="16">
        <f t="shared" si="14"/>
        <v>113</v>
      </c>
      <c r="B118" s="16">
        <f t="shared" si="15"/>
        <v>2730.96982133721</v>
      </c>
      <c r="C118" s="16">
        <f t="shared" si="16"/>
        <v>10</v>
      </c>
      <c r="D118" s="16">
        <f t="shared" si="17"/>
        <v>12</v>
      </c>
      <c r="E118" s="16">
        <f t="shared" si="18"/>
        <v>22157.492239419356</v>
      </c>
      <c r="F118" s="16">
        <f t="shared" si="19"/>
        <v>4096.454732005816</v>
      </c>
      <c r="G118" s="16">
        <f t="shared" si="13"/>
        <v>11725.580460268056</v>
      </c>
      <c r="H118" s="16">
        <f t="shared" si="12"/>
        <v>113</v>
      </c>
      <c r="I118" s="18">
        <f>NPV(0.1,B$6:B118)</f>
        <v>98.47878936824019</v>
      </c>
      <c r="J118" s="18">
        <f>NPV(0.1,C$6:C118)</f>
        <v>99.99789802969129</v>
      </c>
      <c r="K118" s="18">
        <f>NPV(0.1,D$6:D118)</f>
        <v>119.99747763562948</v>
      </c>
      <c r="L118" s="18">
        <f>NPV(0.1,E$6:E118)</f>
        <v>174.84982896694197</v>
      </c>
      <c r="M118" s="18">
        <f>NPV(0.1,F$6:F118)</f>
        <v>147.71818405236036</v>
      </c>
      <c r="N118" s="18">
        <f>NPV(0.1,G$6:G118)</f>
        <v>191.20930016065748</v>
      </c>
      <c r="O118" s="18"/>
      <c r="P118" s="18"/>
    </row>
    <row r="119" spans="1:16" ht="10.5">
      <c r="A119" s="16">
        <f t="shared" si="14"/>
        <v>114</v>
      </c>
      <c r="B119" s="16">
        <f t="shared" si="15"/>
        <v>2894.8280106174425</v>
      </c>
      <c r="C119" s="16">
        <f t="shared" si="16"/>
        <v>10</v>
      </c>
      <c r="D119" s="16">
        <f t="shared" si="17"/>
        <v>12</v>
      </c>
      <c r="E119" s="16">
        <f t="shared" si="18"/>
        <v>23930.091618572907</v>
      </c>
      <c r="F119" s="16">
        <f t="shared" si="19"/>
        <v>4342.242015926166</v>
      </c>
      <c r="G119" s="16">
        <f t="shared" si="13"/>
        <v>12546.371092486821</v>
      </c>
      <c r="H119" s="16">
        <f t="shared" si="12"/>
        <v>114</v>
      </c>
      <c r="I119" s="18">
        <f>NPV(0.1,B$6:B119)</f>
        <v>98.53410611848601</v>
      </c>
      <c r="J119" s="18">
        <f>NPV(0.1,C$6:C119)</f>
        <v>99.99808911790116</v>
      </c>
      <c r="K119" s="18">
        <f>NPV(0.1,D$6:D119)</f>
        <v>119.99770694148134</v>
      </c>
      <c r="L119" s="18">
        <f>NPV(0.1,E$6:E119)</f>
        <v>175.30710480390667</v>
      </c>
      <c r="M119" s="18">
        <f>NPV(0.1,F$6:F119)</f>
        <v>147.80115917772906</v>
      </c>
      <c r="N119" s="18">
        <f>NPV(0.1,G$6:G119)</f>
        <v>191.44904651991226</v>
      </c>
      <c r="O119" s="18"/>
      <c r="P119" s="18"/>
    </row>
    <row r="120" spans="1:16" ht="10.5">
      <c r="A120" s="16">
        <f t="shared" si="14"/>
        <v>115</v>
      </c>
      <c r="B120" s="16">
        <f t="shared" si="15"/>
        <v>3068.5176912544894</v>
      </c>
      <c r="C120" s="16">
        <f t="shared" si="16"/>
        <v>10</v>
      </c>
      <c r="D120" s="16">
        <f t="shared" si="17"/>
        <v>12</v>
      </c>
      <c r="E120" s="16">
        <f t="shared" si="18"/>
        <v>25844.498948058743</v>
      </c>
      <c r="F120" s="16">
        <f t="shared" si="19"/>
        <v>4602.776536881735</v>
      </c>
      <c r="G120" s="16">
        <f t="shared" si="13"/>
        <v>13424.617068960899</v>
      </c>
      <c r="H120" s="16">
        <f t="shared" si="12"/>
        <v>115</v>
      </c>
      <c r="I120" s="18">
        <f>NPV(0.1,B$6:B120)</f>
        <v>98.58741135054105</v>
      </c>
      <c r="J120" s="18">
        <f>NPV(0.1,C$6:C120)</f>
        <v>99.99826283445559</v>
      </c>
      <c r="K120" s="18">
        <f>NPV(0.1,D$6:D120)</f>
        <v>119.99791540134666</v>
      </c>
      <c r="L120" s="18">
        <f>NPV(0.1,E$6:E120)</f>
        <v>175.75606653474472</v>
      </c>
      <c r="M120" s="18">
        <f>NPV(0.1,F$6:F120)</f>
        <v>147.88111702581165</v>
      </c>
      <c r="N120" s="18">
        <f>NPV(0.1,G$6:G120)</f>
        <v>191.68225434209648</v>
      </c>
      <c r="O120" s="18"/>
      <c r="P120" s="18"/>
    </row>
    <row r="121" spans="1:16" ht="10.5">
      <c r="A121" s="16">
        <f t="shared" si="14"/>
        <v>116</v>
      </c>
      <c r="B121" s="16">
        <f t="shared" si="15"/>
        <v>3252.628752729759</v>
      </c>
      <c r="C121" s="16">
        <f t="shared" si="16"/>
        <v>10</v>
      </c>
      <c r="D121" s="16">
        <f t="shared" si="17"/>
        <v>12</v>
      </c>
      <c r="E121" s="16">
        <f t="shared" si="18"/>
        <v>27912.058863903443</v>
      </c>
      <c r="F121" s="16">
        <f t="shared" si="19"/>
        <v>4878.9431290946395</v>
      </c>
      <c r="G121" s="16">
        <f t="shared" si="13"/>
        <v>14364.340263788163</v>
      </c>
      <c r="H121" s="16">
        <f t="shared" si="12"/>
        <v>116</v>
      </c>
      <c r="I121" s="18">
        <f>NPV(0.1,B$6:B121)</f>
        <v>98.63877821052138</v>
      </c>
      <c r="J121" s="18">
        <f>NPV(0.1,C$6:C121)</f>
        <v>99.998420758596</v>
      </c>
      <c r="K121" s="18">
        <f>NPV(0.1,D$6:D121)</f>
        <v>119.99810491031513</v>
      </c>
      <c r="L121" s="18">
        <f>NPV(0.1,E$6:E121)</f>
        <v>176.1968653250221</v>
      </c>
      <c r="M121" s="18">
        <f>NPV(0.1,F$6:F121)</f>
        <v>147.95816731578213</v>
      </c>
      <c r="N121" s="18">
        <f>NPV(0.1,G$6:G121)</f>
        <v>191.90910195094838</v>
      </c>
      <c r="O121" s="18"/>
      <c r="P121" s="18"/>
    </row>
    <row r="122" spans="1:16" ht="10.5">
      <c r="A122" s="16">
        <f t="shared" si="14"/>
        <v>117</v>
      </c>
      <c r="B122" s="16">
        <f t="shared" si="15"/>
        <v>3447.786477893545</v>
      </c>
      <c r="C122" s="16">
        <f t="shared" si="16"/>
        <v>10</v>
      </c>
      <c r="D122" s="16">
        <f t="shared" si="17"/>
        <v>12</v>
      </c>
      <c r="E122" s="16">
        <f t="shared" si="18"/>
        <v>30145.023573015722</v>
      </c>
      <c r="F122" s="16">
        <f t="shared" si="19"/>
        <v>5171.679716840318</v>
      </c>
      <c r="G122" s="16">
        <f t="shared" si="13"/>
        <v>15369.844082253336</v>
      </c>
      <c r="H122" s="16">
        <f t="shared" si="12"/>
        <v>117</v>
      </c>
      <c r="I122" s="18">
        <f>NPV(0.1,B$6:B122)</f>
        <v>98.68827718468422</v>
      </c>
      <c r="J122" s="18">
        <f>NPV(0.1,C$6:C122)</f>
        <v>99.99856432599636</v>
      </c>
      <c r="K122" s="18">
        <f>NPV(0.1,D$6:D122)</f>
        <v>119.99827719119557</v>
      </c>
      <c r="L122" s="18">
        <f>NPV(0.1,E$6:E122)</f>
        <v>176.62964959183986</v>
      </c>
      <c r="M122" s="18">
        <f>NPV(0.1,F$6:F122)</f>
        <v>148.0324157770264</v>
      </c>
      <c r="N122" s="18">
        <f>NPV(0.1,G$6:G122)</f>
        <v>192.12976280683162</v>
      </c>
      <c r="O122" s="18"/>
      <c r="P122" s="18"/>
    </row>
    <row r="123" spans="1:16" ht="10.5">
      <c r="A123" s="16">
        <f t="shared" si="14"/>
        <v>118</v>
      </c>
      <c r="B123" s="16">
        <f t="shared" si="15"/>
        <v>3654.653666567158</v>
      </c>
      <c r="C123" s="16">
        <f t="shared" si="16"/>
        <v>10</v>
      </c>
      <c r="D123" s="16">
        <f t="shared" si="17"/>
        <v>12</v>
      </c>
      <c r="E123" s="16">
        <f t="shared" si="18"/>
        <v>32556.625458856983</v>
      </c>
      <c r="F123" s="16">
        <f t="shared" si="19"/>
        <v>5481.980499850738</v>
      </c>
      <c r="G123" s="16">
        <f t="shared" si="13"/>
        <v>16445.73316801107</v>
      </c>
      <c r="H123" s="16">
        <f t="shared" si="12"/>
        <v>118</v>
      </c>
      <c r="I123" s="18">
        <f>NPV(0.1,B$6:B123)</f>
        <v>98.73597619615025</v>
      </c>
      <c r="J123" s="18">
        <f>NPV(0.1,C$6:C123)</f>
        <v>99.99869484181487</v>
      </c>
      <c r="K123" s="18">
        <f>NPV(0.1,D$6:D123)</f>
        <v>119.99843381017779</v>
      </c>
      <c r="L123" s="18">
        <f>NPV(0.1,E$6:E123)</f>
        <v>177.0545650538064</v>
      </c>
      <c r="M123" s="18">
        <f>NPV(0.1,F$6:F123)</f>
        <v>148.10396429422545</v>
      </c>
      <c r="N123" s="18">
        <f>NPV(0.1,G$6:G123)</f>
        <v>192.34440563937255</v>
      </c>
      <c r="O123" s="18"/>
      <c r="P123" s="18"/>
    </row>
    <row r="124" spans="1:16" ht="10.5">
      <c r="A124" s="16">
        <f t="shared" si="14"/>
        <v>119</v>
      </c>
      <c r="B124" s="16">
        <f t="shared" si="15"/>
        <v>3873.9328865611874</v>
      </c>
      <c r="C124" s="16">
        <f t="shared" si="16"/>
        <v>10</v>
      </c>
      <c r="D124" s="16">
        <f t="shared" si="17"/>
        <v>12</v>
      </c>
      <c r="E124" s="16">
        <f t="shared" si="18"/>
        <v>35161.155495565545</v>
      </c>
      <c r="F124" s="16">
        <f t="shared" si="19"/>
        <v>5810.899329841783</v>
      </c>
      <c r="G124" s="16">
        <f t="shared" si="13"/>
        <v>17596.934489771844</v>
      </c>
      <c r="H124" s="16">
        <f t="shared" si="12"/>
        <v>119</v>
      </c>
      <c r="I124" s="18">
        <f>NPV(0.1,B$6:B124)</f>
        <v>98.78194069810843</v>
      </c>
      <c r="J124" s="18">
        <f>NPV(0.1,C$6:C124)</f>
        <v>99.99881349255897</v>
      </c>
      <c r="K124" s="18">
        <f>NPV(0.1,D$6:D124)</f>
        <v>119.9985761910707</v>
      </c>
      <c r="L124" s="18">
        <f>NPV(0.1,E$6:E124)</f>
        <v>177.47175478010084</v>
      </c>
      <c r="M124" s="18">
        <f>NPV(0.1,F$6:F124)</f>
        <v>148.1729110471627</v>
      </c>
      <c r="N124" s="18">
        <f>NPV(0.1,G$6:G124)</f>
        <v>192.55319457648056</v>
      </c>
      <c r="O124" s="18"/>
      <c r="P124" s="18"/>
    </row>
    <row r="125" spans="1:16" ht="10.5">
      <c r="A125" s="16">
        <f t="shared" si="14"/>
        <v>120</v>
      </c>
      <c r="B125" s="16">
        <f t="shared" si="15"/>
        <v>4106.368859754859</v>
      </c>
      <c r="C125" s="16">
        <f t="shared" si="16"/>
        <v>10</v>
      </c>
      <c r="D125" s="16">
        <f t="shared" si="17"/>
        <v>12</v>
      </c>
      <c r="E125" s="16">
        <f t="shared" si="18"/>
        <v>37974.047935210794</v>
      </c>
      <c r="F125" s="16">
        <f t="shared" si="19"/>
        <v>6159.55328963229</v>
      </c>
      <c r="G125" s="16">
        <f t="shared" si="13"/>
        <v>18828.719904055873</v>
      </c>
      <c r="H125" s="16">
        <f t="shared" si="12"/>
        <v>120</v>
      </c>
      <c r="I125" s="18">
        <f>NPV(0.1,B$6:B125)</f>
        <v>98.82623376363175</v>
      </c>
      <c r="J125" s="18">
        <f>NPV(0.1,C$6:C125)</f>
        <v>99.99892135687178</v>
      </c>
      <c r="K125" s="18">
        <f>NPV(0.1,D$6:D125)</f>
        <v>119.99870562824609</v>
      </c>
      <c r="L125" s="18">
        <f>NPV(0.1,E$6:E125)</f>
        <v>177.88135923864445</v>
      </c>
      <c r="M125" s="18">
        <f>NPV(0.1,F$6:F125)</f>
        <v>148.2393506454477</v>
      </c>
      <c r="N125" s="18">
        <f>NPV(0.1,G$6:G125)</f>
        <v>192.75628926984928</v>
      </c>
      <c r="O125" s="18"/>
      <c r="P125" s="18"/>
    </row>
    <row r="126" spans="1:16" ht="10.5">
      <c r="A126" s="16">
        <f t="shared" si="14"/>
        <v>121</v>
      </c>
      <c r="B126" s="16">
        <f t="shared" si="15"/>
        <v>4352.750991340151</v>
      </c>
      <c r="C126" s="16">
        <f t="shared" si="16"/>
        <v>10</v>
      </c>
      <c r="D126" s="16">
        <f t="shared" si="17"/>
        <v>12</v>
      </c>
      <c r="E126" s="16">
        <f t="shared" si="18"/>
        <v>41011.97177002766</v>
      </c>
      <c r="F126" s="16">
        <f t="shared" si="19"/>
        <v>6529.126487010228</v>
      </c>
      <c r="G126" s="16">
        <f t="shared" si="13"/>
        <v>20146.730297339785</v>
      </c>
      <c r="H126" s="16">
        <f t="shared" si="12"/>
        <v>121</v>
      </c>
      <c r="I126" s="18">
        <f>NPV(0.1,B$6:B126)</f>
        <v>98.86891617222696</v>
      </c>
      <c r="J126" s="18">
        <f>NPV(0.1,C$6:C126)</f>
        <v>99.99901941533798</v>
      </c>
      <c r="K126" s="18">
        <f>NPV(0.1,D$6:D126)</f>
        <v>119.99882329840553</v>
      </c>
      <c r="L126" s="18">
        <f>NPV(0.1,E$6:E126)</f>
        <v>178.28351634339637</v>
      </c>
      <c r="M126" s="18">
        <f>NPV(0.1,F$6:F126)</f>
        <v>148.30337425834048</v>
      </c>
      <c r="N126" s="18">
        <f>NPV(0.1,G$6:G126)</f>
        <v>192.9538450170352</v>
      </c>
      <c r="O126" s="18"/>
      <c r="P126" s="18"/>
    </row>
    <row r="127" spans="1:16" ht="10.5">
      <c r="A127" s="16">
        <f t="shared" si="14"/>
        <v>122</v>
      </c>
      <c r="B127" s="16">
        <f t="shared" si="15"/>
        <v>4613.9160508205605</v>
      </c>
      <c r="C127" s="16">
        <f t="shared" si="16"/>
        <v>10</v>
      </c>
      <c r="D127" s="16">
        <f t="shared" si="17"/>
        <v>12</v>
      </c>
      <c r="E127" s="16">
        <f t="shared" si="18"/>
        <v>44292.929511629874</v>
      </c>
      <c r="F127" s="16">
        <f t="shared" si="19"/>
        <v>6920.874076230842</v>
      </c>
      <c r="G127" s="16">
        <f t="shared" si="13"/>
        <v>21557.001418153573</v>
      </c>
      <c r="H127" s="16">
        <f t="shared" si="12"/>
        <v>122</v>
      </c>
      <c r="I127" s="18">
        <f>NPV(0.1,B$6:B127)</f>
        <v>98.91004649323689</v>
      </c>
      <c r="J127" s="18">
        <f>NPV(0.1,C$6:C127)</f>
        <v>99.99910855939815</v>
      </c>
      <c r="K127" s="18">
        <f>NPV(0.1,D$6:D127)</f>
        <v>119.99893027127773</v>
      </c>
      <c r="L127" s="18">
        <f>NPV(0.1,E$6:E127)</f>
        <v>178.67836150078918</v>
      </c>
      <c r="M127" s="18">
        <f>NPV(0.1,F$6:F127)</f>
        <v>148.36506973985536</v>
      </c>
      <c r="N127" s="18">
        <f>NPV(0.1,G$6:G127)</f>
        <v>193.14601288020697</v>
      </c>
      <c r="O127" s="18"/>
      <c r="P127" s="18"/>
    </row>
    <row r="128" spans="1:16" ht="10.5">
      <c r="A128" s="16">
        <f t="shared" si="14"/>
        <v>123</v>
      </c>
      <c r="B128" s="16">
        <f t="shared" si="15"/>
        <v>4890.751013869794</v>
      </c>
      <c r="C128" s="16">
        <f t="shared" si="16"/>
        <v>10</v>
      </c>
      <c r="D128" s="16">
        <f t="shared" si="17"/>
        <v>12</v>
      </c>
      <c r="E128" s="16">
        <f t="shared" si="18"/>
        <v>47836.363872560265</v>
      </c>
      <c r="F128" s="16">
        <f t="shared" si="19"/>
        <v>7336.1265208046925</v>
      </c>
      <c r="G128" s="16">
        <f t="shared" si="13"/>
        <v>23065.991517424325</v>
      </c>
      <c r="H128" s="16">
        <f t="shared" si="12"/>
        <v>123</v>
      </c>
      <c r="I128" s="18">
        <f>NPV(0.1,B$6:B128)</f>
        <v>98.94968116621008</v>
      </c>
      <c r="J128" s="18">
        <f>NPV(0.1,C$6:C128)</f>
        <v>99.99918959945288</v>
      </c>
      <c r="K128" s="18">
        <f>NPV(0.1,D$6:D128)</f>
        <v>119.99902751934337</v>
      </c>
      <c r="L128" s="18">
        <f>NPV(0.1,E$6:E128)</f>
        <v>179.06602765532028</v>
      </c>
      <c r="M128" s="18">
        <f>NPV(0.1,F$6:F128)</f>
        <v>148.42452174931518</v>
      </c>
      <c r="N128" s="18">
        <f>NPV(0.1,G$6:G128)</f>
        <v>193.3329398016559</v>
      </c>
      <c r="O128" s="18"/>
      <c r="P128" s="18"/>
    </row>
    <row r="129" spans="1:16" ht="10.5">
      <c r="A129" s="16">
        <f t="shared" si="14"/>
        <v>124</v>
      </c>
      <c r="B129" s="16">
        <f t="shared" si="15"/>
        <v>5184.196074701982</v>
      </c>
      <c r="C129" s="16">
        <f t="shared" si="16"/>
        <v>10</v>
      </c>
      <c r="D129" s="16">
        <f t="shared" si="17"/>
        <v>12</v>
      </c>
      <c r="E129" s="16">
        <f t="shared" si="18"/>
        <v>51663.27298236509</v>
      </c>
      <c r="F129" s="16">
        <f t="shared" si="19"/>
        <v>7776.294112052974</v>
      </c>
      <c r="G129" s="16">
        <f t="shared" si="13"/>
        <v>24680.610923644028</v>
      </c>
      <c r="H129" s="16">
        <f t="shared" si="12"/>
        <v>124</v>
      </c>
      <c r="I129" s="18">
        <f>NPV(0.1,B$6:B129)</f>
        <v>98.9878745783479</v>
      </c>
      <c r="J129" s="18">
        <f>NPV(0.1,C$6:C129)</f>
        <v>99.99926327222988</v>
      </c>
      <c r="K129" s="18">
        <f>NPV(0.1,D$6:D129)</f>
        <v>119.99911592667578</v>
      </c>
      <c r="L129" s="18">
        <f>NPV(0.1,E$6:E129)</f>
        <v>179.44664533431447</v>
      </c>
      <c r="M129" s="18">
        <f>NPV(0.1,F$6:F129)</f>
        <v>148.48181186752188</v>
      </c>
      <c r="N129" s="18">
        <f>NPV(0.1,G$6:G129)</f>
        <v>193.51476871615617</v>
      </c>
      <c r="O129" s="18"/>
      <c r="P129" s="18"/>
    </row>
    <row r="130" spans="1:16" ht="10.5">
      <c r="A130" s="16">
        <f t="shared" si="14"/>
        <v>125</v>
      </c>
      <c r="B130" s="16">
        <f t="shared" si="15"/>
        <v>5495.247839184101</v>
      </c>
      <c r="C130" s="16">
        <f t="shared" si="16"/>
        <v>10</v>
      </c>
      <c r="D130" s="16">
        <f t="shared" si="17"/>
        <v>12</v>
      </c>
      <c r="E130" s="16">
        <f t="shared" si="18"/>
        <v>55796.3348209543</v>
      </c>
      <c r="F130" s="16">
        <f t="shared" si="19"/>
        <v>8242.871758776153</v>
      </c>
      <c r="G130" s="16">
        <f t="shared" si="13"/>
        <v>26408.25368829911</v>
      </c>
      <c r="H130" s="16">
        <f t="shared" si="12"/>
        <v>125</v>
      </c>
      <c r="I130" s="18">
        <f>NPV(0.1,B$6:B130)</f>
        <v>99.02467913913524</v>
      </c>
      <c r="J130" s="18">
        <f>NPV(0.1,C$6:C130)</f>
        <v>99.99933024748171</v>
      </c>
      <c r="K130" s="18">
        <f>NPV(0.1,D$6:D130)</f>
        <v>119.99919629697797</v>
      </c>
      <c r="L130" s="18">
        <f>NPV(0.1,E$6:E130)</f>
        <v>179.82034269187238</v>
      </c>
      <c r="M130" s="18">
        <f>NPV(0.1,F$6:F130)</f>
        <v>148.5370187087029</v>
      </c>
      <c r="N130" s="18">
        <f>NPV(0.1,G$6:G130)</f>
        <v>193.691638660261</v>
      </c>
      <c r="O130" s="18"/>
      <c r="P130" s="18"/>
    </row>
    <row r="131" spans="1:16" ht="10.5">
      <c r="A131" s="16">
        <f t="shared" si="14"/>
        <v>126</v>
      </c>
      <c r="B131" s="16">
        <f t="shared" si="15"/>
        <v>5824.962709535148</v>
      </c>
      <c r="C131" s="16">
        <f t="shared" si="16"/>
        <v>10</v>
      </c>
      <c r="D131" s="16">
        <f t="shared" si="17"/>
        <v>12</v>
      </c>
      <c r="E131" s="16">
        <f t="shared" si="18"/>
        <v>60260.04160663064</v>
      </c>
      <c r="F131" s="16">
        <f t="shared" si="19"/>
        <v>8737.444064302723</v>
      </c>
      <c r="G131" s="16">
        <f t="shared" si="13"/>
        <v>28256.83144648005</v>
      </c>
      <c r="H131" s="16">
        <f t="shared" si="12"/>
        <v>126</v>
      </c>
      <c r="I131" s="18">
        <f>NPV(0.1,B$6:B131)</f>
        <v>99.0601453522576</v>
      </c>
      <c r="J131" s="18">
        <f>NPV(0.1,C$6:C131)</f>
        <v>99.99939113407427</v>
      </c>
      <c r="K131" s="18">
        <f>NPV(0.1,D$6:D131)</f>
        <v>119.99926936088906</v>
      </c>
      <c r="L131" s="18">
        <f>NPV(0.1,E$6:E131)</f>
        <v>180.1872455520202</v>
      </c>
      <c r="M131" s="18">
        <f>NPV(0.1,F$6:F131)</f>
        <v>148.59021802838643</v>
      </c>
      <c r="N131" s="18">
        <f>NPV(0.1,G$6:G131)</f>
        <v>193.8636848786175</v>
      </c>
      <c r="O131" s="18"/>
      <c r="P131" s="18"/>
    </row>
    <row r="132" spans="1:16" ht="10.5">
      <c r="A132" s="16">
        <f t="shared" si="14"/>
        <v>127</v>
      </c>
      <c r="B132" s="16">
        <f t="shared" si="15"/>
        <v>6174.460472107257</v>
      </c>
      <c r="C132" s="16">
        <f t="shared" si="16"/>
        <v>10</v>
      </c>
      <c r="D132" s="16">
        <f t="shared" si="17"/>
        <v>12</v>
      </c>
      <c r="E132" s="16">
        <f t="shared" si="18"/>
        <v>65080.8449351611</v>
      </c>
      <c r="F132" s="16">
        <f t="shared" si="19"/>
        <v>9261.690708160886</v>
      </c>
      <c r="G132" s="16">
        <f t="shared" si="13"/>
        <v>30234.809647733655</v>
      </c>
      <c r="H132" s="16">
        <f t="shared" si="12"/>
        <v>127</v>
      </c>
      <c r="I132" s="18">
        <f>NPV(0.1,B$6:B132)</f>
        <v>99.09432188490278</v>
      </c>
      <c r="J132" s="18">
        <f>NPV(0.1,C$6:C132)</f>
        <v>99.99944648552206</v>
      </c>
      <c r="K132" s="18">
        <f>NPV(0.1,D$6:D132)</f>
        <v>119.9993357826264</v>
      </c>
      <c r="L132" s="18">
        <f>NPV(0.1,E$6:E132)</f>
        <v>180.54747745107437</v>
      </c>
      <c r="M132" s="18">
        <f>NPV(0.1,F$6:F132)</f>
        <v>148.6414828273542</v>
      </c>
      <c r="N132" s="18">
        <f>NPV(0.1,G$6:G132)</f>
        <v>194.03103892738247</v>
      </c>
      <c r="O132" s="18"/>
      <c r="P132" s="18"/>
    </row>
    <row r="133" spans="1:16" ht="10.5">
      <c r="A133" s="16">
        <f t="shared" si="14"/>
        <v>128</v>
      </c>
      <c r="B133" s="16">
        <f t="shared" si="15"/>
        <v>6544.9281004336935</v>
      </c>
      <c r="C133" s="16">
        <f t="shared" si="16"/>
        <v>10</v>
      </c>
      <c r="D133" s="16">
        <f t="shared" si="17"/>
        <v>12</v>
      </c>
      <c r="E133" s="16">
        <f t="shared" si="18"/>
        <v>70287.31252997399</v>
      </c>
      <c r="F133" s="16">
        <f t="shared" si="19"/>
        <v>9817.39215065054</v>
      </c>
      <c r="G133" s="16">
        <f t="shared" si="13"/>
        <v>32351.24632307501</v>
      </c>
      <c r="H133" s="16">
        <f t="shared" si="12"/>
        <v>128</v>
      </c>
      <c r="I133" s="18">
        <f>NPV(0.1,B$6:B133)</f>
        <v>99.12725563454268</v>
      </c>
      <c r="J133" s="18">
        <f>NPV(0.1,C$6:C133)</f>
        <v>99.99949680502004</v>
      </c>
      <c r="K133" s="18">
        <f>NPV(0.1,D$6:D133)</f>
        <v>119.99939616602401</v>
      </c>
      <c r="L133" s="18">
        <f>NPV(0.1,E$6:E133)</f>
        <v>180.90115967923666</v>
      </c>
      <c r="M133" s="18">
        <f>NPV(0.1,F$6:F133)</f>
        <v>148.69088345181405</v>
      </c>
      <c r="N133" s="18">
        <f>NPV(0.1,G$6:G133)</f>
        <v>194.1938287748175</v>
      </c>
      <c r="O133" s="18"/>
      <c r="P133" s="18"/>
    </row>
    <row r="134" spans="1:16" ht="10.5">
      <c r="A134" s="16">
        <f t="shared" si="14"/>
        <v>129</v>
      </c>
      <c r="B134" s="16">
        <f t="shared" si="15"/>
        <v>6937.623786459715</v>
      </c>
      <c r="C134" s="16">
        <f t="shared" si="16"/>
        <v>10</v>
      </c>
      <c r="D134" s="16">
        <f t="shared" si="17"/>
        <v>12</v>
      </c>
      <c r="E134" s="16">
        <f t="shared" si="18"/>
        <v>75910.29753237191</v>
      </c>
      <c r="F134" s="16">
        <f t="shared" si="19"/>
        <v>10406.435679689572</v>
      </c>
      <c r="G134" s="16">
        <f t="shared" si="13"/>
        <v>34615.833565690264</v>
      </c>
      <c r="H134" s="16">
        <f aca="true" t="shared" si="20" ref="H134:H197">A134</f>
        <v>129</v>
      </c>
      <c r="I134" s="18">
        <f>NPV(0.1,B$6:B134)</f>
        <v>99.15899179328657</v>
      </c>
      <c r="J134" s="18">
        <f>NPV(0.1,C$6:C134)</f>
        <v>99.99954255001822</v>
      </c>
      <c r="K134" s="18">
        <f>NPV(0.1,D$6:D134)</f>
        <v>119.99945106002183</v>
      </c>
      <c r="L134" s="18">
        <f>NPV(0.1,E$6:E134)</f>
        <v>181.24841132143234</v>
      </c>
      <c r="M134" s="18">
        <f>NPV(0.1,F$6:F134)</f>
        <v>148.73848768992988</v>
      </c>
      <c r="N134" s="18">
        <f>NPV(0.1,G$6:G134)</f>
        <v>194.35217889914068</v>
      </c>
      <c r="O134" s="18"/>
      <c r="P134" s="18"/>
    </row>
    <row r="135" spans="1:16" ht="10.5">
      <c r="A135" s="16">
        <f t="shared" si="14"/>
        <v>130</v>
      </c>
      <c r="B135" s="16">
        <f t="shared" si="15"/>
        <v>7353.881213647298</v>
      </c>
      <c r="C135" s="16">
        <f t="shared" si="16"/>
        <v>10</v>
      </c>
      <c r="D135" s="16">
        <f t="shared" si="17"/>
        <v>12</v>
      </c>
      <c r="E135" s="16">
        <f t="shared" si="18"/>
        <v>81983.12133496167</v>
      </c>
      <c r="F135" s="16">
        <f t="shared" si="19"/>
        <v>11030.821820470946</v>
      </c>
      <c r="G135" s="16">
        <f t="shared" si="13"/>
        <v>37038.94191528858</v>
      </c>
      <c r="H135" s="16">
        <f t="shared" si="20"/>
        <v>130</v>
      </c>
      <c r="I135" s="18">
        <f>NPV(0.1,B$6:B135)</f>
        <v>99.18957390989432</v>
      </c>
      <c r="J135" s="18">
        <f>NPV(0.1,C$6:C135)</f>
        <v>99.9995841363802</v>
      </c>
      <c r="K135" s="18">
        <f>NPV(0.1,D$6:D135)</f>
        <v>119.99950096365619</v>
      </c>
      <c r="L135" s="18">
        <f>NPV(0.1,E$6:E135)</f>
        <v>181.5893492974063</v>
      </c>
      <c r="M135" s="18">
        <f>NPV(0.1,F$6:F135)</f>
        <v>148.78436086484155</v>
      </c>
      <c r="N135" s="18">
        <f>NPV(0.1,G$6:G135)</f>
        <v>194.50621038370957</v>
      </c>
      <c r="O135" s="18"/>
      <c r="P135" s="18"/>
    </row>
    <row r="136" spans="1:16" ht="10.5">
      <c r="A136" s="16">
        <f t="shared" si="14"/>
        <v>131</v>
      </c>
      <c r="B136" s="16">
        <f t="shared" si="15"/>
        <v>7795.1140864661365</v>
      </c>
      <c r="C136" s="16">
        <f t="shared" si="16"/>
        <v>10</v>
      </c>
      <c r="D136" s="16">
        <f t="shared" si="17"/>
        <v>12</v>
      </c>
      <c r="E136" s="16">
        <f t="shared" si="18"/>
        <v>88541.77104175862</v>
      </c>
      <c r="F136" s="16">
        <f t="shared" si="19"/>
        <v>11692.671129699203</v>
      </c>
      <c r="G136" s="16">
        <f aca="true" t="shared" si="21" ref="G136:G199">G135*1.07</f>
        <v>39631.66784935878</v>
      </c>
      <c r="H136" s="16">
        <f t="shared" si="20"/>
        <v>131</v>
      </c>
      <c r="I136" s="18">
        <f>NPV(0.1,B$6:B136)</f>
        <v>99.21904394953454</v>
      </c>
      <c r="J136" s="18">
        <f>NPV(0.1,C$6:C136)</f>
        <v>99.9996219421638</v>
      </c>
      <c r="K136" s="18">
        <f>NPV(0.1,D$6:D136)</f>
        <v>119.99954633059652</v>
      </c>
      <c r="L136" s="18">
        <f>NPV(0.1,E$6:E136)</f>
        <v>181.9240884010898</v>
      </c>
      <c r="M136" s="18">
        <f>NPV(0.1,F$6:F136)</f>
        <v>148.82856592430184</v>
      </c>
      <c r="N136" s="18">
        <f>NPV(0.1,G$6:G136)</f>
        <v>194.6560410096084</v>
      </c>
      <c r="O136" s="18"/>
      <c r="P136" s="18"/>
    </row>
    <row r="137" spans="1:16" ht="10.5">
      <c r="A137" s="16">
        <f t="shared" si="14"/>
        <v>132</v>
      </c>
      <c r="B137" s="16">
        <f t="shared" si="15"/>
        <v>8262.820931654105</v>
      </c>
      <c r="C137" s="16">
        <f t="shared" si="16"/>
        <v>10</v>
      </c>
      <c r="D137" s="16">
        <f t="shared" si="17"/>
        <v>12</v>
      </c>
      <c r="E137" s="16">
        <f t="shared" si="18"/>
        <v>95625.11272509932</v>
      </c>
      <c r="F137" s="16">
        <f t="shared" si="19"/>
        <v>12394.231397481157</v>
      </c>
      <c r="G137" s="16">
        <f t="shared" si="21"/>
        <v>42405.8845988139</v>
      </c>
      <c r="H137" s="16">
        <f t="shared" si="20"/>
        <v>132</v>
      </c>
      <c r="I137" s="18">
        <f>NPV(0.1,B$6:B137)</f>
        <v>99.24744235136964</v>
      </c>
      <c r="J137" s="18">
        <f>NPV(0.1,C$6:C137)</f>
        <v>99.999656311058</v>
      </c>
      <c r="K137" s="18">
        <f>NPV(0.1,D$6:D137)</f>
        <v>119.99958757326954</v>
      </c>
      <c r="L137" s="18">
        <f>NPV(0.1,E$6:E137)</f>
        <v>182.2527413392518</v>
      </c>
      <c r="M137" s="18">
        <f>NPV(0.1,F$6:F137)</f>
        <v>148.87116352705448</v>
      </c>
      <c r="N137" s="18">
        <f>NPV(0.1,G$6:G137)</f>
        <v>194.80178534571</v>
      </c>
      <c r="O137" s="18"/>
      <c r="P137" s="18"/>
    </row>
    <row r="138" spans="1:16" ht="10.5">
      <c r="A138" s="16">
        <f t="shared" si="14"/>
        <v>133</v>
      </c>
      <c r="B138" s="16">
        <f t="shared" si="15"/>
        <v>8758.590187553353</v>
      </c>
      <c r="C138" s="16">
        <f t="shared" si="16"/>
        <v>10</v>
      </c>
      <c r="D138" s="16">
        <f t="shared" si="17"/>
        <v>12</v>
      </c>
      <c r="E138" s="16">
        <f t="shared" si="18"/>
        <v>103275.12174310727</v>
      </c>
      <c r="F138" s="16">
        <f t="shared" si="19"/>
        <v>13137.885281330027</v>
      </c>
      <c r="G138" s="16">
        <f t="shared" si="21"/>
        <v>45374.29652073087</v>
      </c>
      <c r="H138" s="16">
        <f t="shared" si="20"/>
        <v>133</v>
      </c>
      <c r="I138" s="18">
        <f>NPV(0.1,B$6:B138)</f>
        <v>99.2748080840471</v>
      </c>
      <c r="J138" s="18">
        <f>NPV(0.1,C$6:C138)</f>
        <v>99.99968755550726</v>
      </c>
      <c r="K138" s="18">
        <f>NPV(0.1,D$6:D138)</f>
        <v>119.99962506660866</v>
      </c>
      <c r="L138" s="18">
        <f>NPV(0.1,E$6:E138)</f>
        <v>182.57541876944723</v>
      </c>
      <c r="M138" s="18">
        <f>NPV(0.1,F$6:F138)</f>
        <v>148.91221212607067</v>
      </c>
      <c r="N138" s="18">
        <f>NPV(0.1,G$6:G138)</f>
        <v>194.94355483628155</v>
      </c>
      <c r="O138" s="18"/>
      <c r="P138" s="18"/>
    </row>
    <row r="139" spans="1:16" ht="10.5">
      <c r="A139" s="16">
        <f t="shared" si="14"/>
        <v>134</v>
      </c>
      <c r="B139" s="16">
        <f t="shared" si="15"/>
        <v>9284.105598806555</v>
      </c>
      <c r="C139" s="16">
        <f t="shared" si="16"/>
        <v>10</v>
      </c>
      <c r="D139" s="16">
        <f t="shared" si="17"/>
        <v>12</v>
      </c>
      <c r="E139" s="16">
        <f t="shared" si="18"/>
        <v>111537.13148255587</v>
      </c>
      <c r="F139" s="16">
        <f t="shared" si="19"/>
        <v>13926.15839820983</v>
      </c>
      <c r="G139" s="16">
        <f t="shared" si="21"/>
        <v>48550.49727718204</v>
      </c>
      <c r="H139" s="16">
        <f t="shared" si="20"/>
        <v>134</v>
      </c>
      <c r="I139" s="18">
        <f>NPV(0.1,B$6:B139)</f>
        <v>99.30117869917267</v>
      </c>
      <c r="J139" s="18">
        <f>NPV(0.1,C$6:C139)</f>
        <v>99.99971595955206</v>
      </c>
      <c r="K139" s="18">
        <f>NPV(0.1,D$6:D139)</f>
        <v>119.99965915146242</v>
      </c>
      <c r="L139" s="18">
        <f>NPV(0.1,E$6:E139)</f>
        <v>182.89222933727547</v>
      </c>
      <c r="M139" s="18">
        <f>NPV(0.1,F$6:F139)</f>
        <v>148.95176804875902</v>
      </c>
      <c r="N139" s="18">
        <f>NPV(0.1,G$6:G139)</f>
        <v>195.08145788620112</v>
      </c>
      <c r="O139" s="18"/>
      <c r="P139" s="18"/>
    </row>
    <row r="140" spans="1:16" ht="10.5">
      <c r="A140" s="16">
        <f t="shared" si="14"/>
        <v>135</v>
      </c>
      <c r="B140" s="16">
        <f t="shared" si="15"/>
        <v>9841.151934734948</v>
      </c>
      <c r="C140" s="16">
        <f t="shared" si="16"/>
        <v>10</v>
      </c>
      <c r="D140" s="16">
        <f t="shared" si="17"/>
        <v>12</v>
      </c>
      <c r="E140" s="16">
        <f t="shared" si="18"/>
        <v>120460.10200116034</v>
      </c>
      <c r="F140" s="16">
        <f t="shared" si="19"/>
        <v>14761.727902102419</v>
      </c>
      <c r="G140" s="16">
        <f t="shared" si="21"/>
        <v>51949.03208658478</v>
      </c>
      <c r="H140" s="16">
        <f t="shared" si="20"/>
        <v>135</v>
      </c>
      <c r="I140" s="18">
        <f>NPV(0.1,B$6:B140)</f>
        <v>99.32659038283911</v>
      </c>
      <c r="J140" s="18">
        <f>NPV(0.1,C$6:C140)</f>
        <v>99.99974178141096</v>
      </c>
      <c r="K140" s="18">
        <f>NPV(0.1,D$6:D140)</f>
        <v>119.99969013769311</v>
      </c>
      <c r="L140" s="18">
        <f>NPV(0.1,E$6:E140)</f>
        <v>183.20327971296135</v>
      </c>
      <c r="M140" s="18">
        <f>NPV(0.1,F$6:F140)</f>
        <v>148.98988557425866</v>
      </c>
      <c r="N140" s="18">
        <f>NPV(0.1,G$6:G140)</f>
        <v>195.2155999438502</v>
      </c>
      <c r="O140" s="18"/>
      <c r="P140" s="18"/>
    </row>
    <row r="141" spans="1:16" ht="10.5">
      <c r="A141" s="16">
        <f t="shared" si="14"/>
        <v>136</v>
      </c>
      <c r="B141" s="16">
        <f t="shared" si="15"/>
        <v>10431.621050819045</v>
      </c>
      <c r="C141" s="16">
        <f t="shared" si="16"/>
        <v>10</v>
      </c>
      <c r="D141" s="16">
        <f t="shared" si="17"/>
        <v>12</v>
      </c>
      <c r="E141" s="16">
        <f t="shared" si="18"/>
        <v>130096.91016125318</v>
      </c>
      <c r="F141" s="16">
        <f t="shared" si="19"/>
        <v>15647.431576228564</v>
      </c>
      <c r="G141" s="16">
        <f t="shared" si="21"/>
        <v>55585.46433264572</v>
      </c>
      <c r="H141" s="16">
        <f t="shared" si="20"/>
        <v>136</v>
      </c>
      <c r="I141" s="18">
        <f>NPV(0.1,B$6:B141)</f>
        <v>99.35107800528132</v>
      </c>
      <c r="J141" s="18">
        <f>NPV(0.1,C$6:C141)</f>
        <v>99.99976525582814</v>
      </c>
      <c r="K141" s="18">
        <f>NPV(0.1,D$6:D141)</f>
        <v>119.99971830699373</v>
      </c>
      <c r="L141" s="18">
        <f>NPV(0.1,E$6:E141)</f>
        <v>183.50867462727115</v>
      </c>
      <c r="M141" s="18">
        <f>NPV(0.1,F$6:F141)</f>
        <v>149.026617007922</v>
      </c>
      <c r="N141" s="18">
        <f>NPV(0.1,G$6:G141)</f>
        <v>195.3460835817452</v>
      </c>
      <c r="O141" s="18"/>
      <c r="P141" s="18"/>
    </row>
    <row r="142" spans="1:16" ht="10.5">
      <c r="A142" s="16">
        <f t="shared" si="14"/>
        <v>137</v>
      </c>
      <c r="B142" s="16">
        <f t="shared" si="15"/>
        <v>11057.518313868188</v>
      </c>
      <c r="C142" s="16">
        <f t="shared" si="16"/>
        <v>10</v>
      </c>
      <c r="D142" s="16">
        <f t="shared" si="17"/>
        <v>12</v>
      </c>
      <c r="E142" s="16">
        <f t="shared" si="18"/>
        <v>140504.66297415344</v>
      </c>
      <c r="F142" s="16">
        <f t="shared" si="19"/>
        <v>16586.277470802277</v>
      </c>
      <c r="G142" s="16">
        <f t="shared" si="21"/>
        <v>59476.446835930925</v>
      </c>
      <c r="H142" s="16">
        <f t="shared" si="20"/>
        <v>137</v>
      </c>
      <c r="I142" s="18">
        <f>NPV(0.1,B$6:B142)</f>
        <v>99.37467516872564</v>
      </c>
      <c r="J142" s="18">
        <f>NPV(0.1,C$6:C142)</f>
        <v>99.99978659620739</v>
      </c>
      <c r="K142" s="18">
        <f>NPV(0.1,D$6:D142)</f>
        <v>119.99974391544882</v>
      </c>
      <c r="L142" s="18">
        <f>NPV(0.1,E$6:E142)</f>
        <v>183.8085169067753</v>
      </c>
      <c r="M142" s="18">
        <f>NPV(0.1,F$6:F142)</f>
        <v>149.06201275308845</v>
      </c>
      <c r="N142" s="18">
        <f>NPV(0.1,G$6:G142)</f>
        <v>195.47300857497032</v>
      </c>
      <c r="O142" s="18"/>
      <c r="P142" s="18"/>
    </row>
    <row r="143" spans="1:16" ht="10.5">
      <c r="A143" s="16">
        <f t="shared" si="14"/>
        <v>138</v>
      </c>
      <c r="B143" s="16">
        <f t="shared" si="15"/>
        <v>11720.96941270028</v>
      </c>
      <c r="C143" s="16">
        <f t="shared" si="16"/>
        <v>10</v>
      </c>
      <c r="D143" s="16">
        <f t="shared" si="17"/>
        <v>12</v>
      </c>
      <c r="E143" s="16">
        <f t="shared" si="18"/>
        <v>151745.03601208574</v>
      </c>
      <c r="F143" s="16">
        <f t="shared" si="19"/>
        <v>17581.454119050413</v>
      </c>
      <c r="G143" s="16">
        <f t="shared" si="21"/>
        <v>63639.798114446094</v>
      </c>
      <c r="H143" s="16">
        <f t="shared" si="20"/>
        <v>138</v>
      </c>
      <c r="I143" s="18">
        <f>NPV(0.1,B$6:B143)</f>
        <v>99.39741425349925</v>
      </c>
      <c r="J143" s="18">
        <f>NPV(0.1,C$6:C143)</f>
        <v>99.99980599655215</v>
      </c>
      <c r="K143" s="18">
        <f>NPV(0.1,D$6:D143)</f>
        <v>119.99976719586255</v>
      </c>
      <c r="L143" s="18">
        <f>NPV(0.1,E$6:E143)</f>
        <v>184.1029075084703</v>
      </c>
      <c r="M143" s="18">
        <f>NPV(0.1,F$6:F143)</f>
        <v>149.09612138024886</v>
      </c>
      <c r="N143" s="18">
        <f>NPV(0.1,G$6:G143)</f>
        <v>195.59647197747114</v>
      </c>
      <c r="O143" s="18"/>
      <c r="P143" s="18"/>
    </row>
    <row r="144" spans="1:16" ht="10.5">
      <c r="A144" s="16">
        <f t="shared" si="14"/>
        <v>139</v>
      </c>
      <c r="B144" s="16">
        <f t="shared" si="15"/>
        <v>12424.227577462298</v>
      </c>
      <c r="C144" s="16">
        <f t="shared" si="16"/>
        <v>10</v>
      </c>
      <c r="D144" s="16">
        <f t="shared" si="17"/>
        <v>12</v>
      </c>
      <c r="E144" s="16">
        <f t="shared" si="18"/>
        <v>163884.63889305262</v>
      </c>
      <c r="F144" s="16">
        <f t="shared" si="19"/>
        <v>18636.34136619344</v>
      </c>
      <c r="G144" s="16">
        <f t="shared" si="21"/>
        <v>68094.58398245732</v>
      </c>
      <c r="H144" s="16">
        <f t="shared" si="20"/>
        <v>139</v>
      </c>
      <c r="I144" s="18">
        <f>NPV(0.1,B$6:B144)</f>
        <v>99.41932646246292</v>
      </c>
      <c r="J144" s="18">
        <f>NPV(0.1,C$6:C144)</f>
        <v>99.99982363322924</v>
      </c>
      <c r="K144" s="18">
        <f>NPV(0.1,D$6:D144)</f>
        <v>119.99978835987503</v>
      </c>
      <c r="L144" s="18">
        <f>NPV(0.1,E$6:E144)</f>
        <v>184.39194555377085</v>
      </c>
      <c r="M144" s="18">
        <f>NPV(0.1,F$6:F144)</f>
        <v>149.12898969369434</v>
      </c>
      <c r="N144" s="18">
        <f>NPV(0.1,G$6:G144)</f>
        <v>195.7165681962674</v>
      </c>
      <c r="O144" s="18"/>
      <c r="P144" s="18"/>
    </row>
    <row r="145" spans="1:16" ht="10.5">
      <c r="A145" s="16">
        <f t="shared" si="14"/>
        <v>140</v>
      </c>
      <c r="B145" s="16">
        <f t="shared" si="15"/>
        <v>13169.681232110037</v>
      </c>
      <c r="C145" s="16">
        <f t="shared" si="16"/>
        <v>10</v>
      </c>
      <c r="D145" s="16">
        <f t="shared" si="17"/>
        <v>12</v>
      </c>
      <c r="E145" s="16">
        <f t="shared" si="18"/>
        <v>176995.41000449684</v>
      </c>
      <c r="F145" s="16">
        <f t="shared" si="19"/>
        <v>19754.521848165048</v>
      </c>
      <c r="G145" s="16">
        <f t="shared" si="21"/>
        <v>72861.20486122933</v>
      </c>
      <c r="H145" s="16">
        <f t="shared" si="20"/>
        <v>140</v>
      </c>
      <c r="I145" s="18">
        <f>NPV(0.1,B$6:B145)</f>
        <v>99.4404418638279</v>
      </c>
      <c r="J145" s="18">
        <f>NPV(0.1,C$6:C145)</f>
        <v>99.99983966657203</v>
      </c>
      <c r="K145" s="18">
        <f>NPV(0.1,D$6:D145)</f>
        <v>119.99980759988638</v>
      </c>
      <c r="L145" s="18">
        <f>NPV(0.1,E$6:E145)</f>
        <v>184.6757283618841</v>
      </c>
      <c r="M145" s="18">
        <f>NPV(0.1,F$6:F145)</f>
        <v>149.1606627957418</v>
      </c>
      <c r="N145" s="18">
        <f>NPV(0.1,G$6:G145)</f>
        <v>195.8333890636419</v>
      </c>
      <c r="O145" s="18"/>
      <c r="P145" s="18"/>
    </row>
    <row r="146" spans="1:16" ht="10.5">
      <c r="A146" s="16">
        <f t="shared" si="14"/>
        <v>141</v>
      </c>
      <c r="B146" s="16">
        <f t="shared" si="15"/>
        <v>13959.86210603664</v>
      </c>
      <c r="C146" s="16">
        <f t="shared" si="16"/>
        <v>10</v>
      </c>
      <c r="D146" s="16">
        <f t="shared" si="17"/>
        <v>12</v>
      </c>
      <c r="E146" s="16">
        <f t="shared" si="18"/>
        <v>191155.0428048566</v>
      </c>
      <c r="F146" s="16">
        <f t="shared" si="19"/>
        <v>20939.793159054952</v>
      </c>
      <c r="G146" s="16">
        <f t="shared" si="21"/>
        <v>77961.48920151539</v>
      </c>
      <c r="H146" s="16">
        <f t="shared" si="20"/>
        <v>141</v>
      </c>
      <c r="I146" s="18">
        <f>NPV(0.1,B$6:B146)</f>
        <v>99.46078943241598</v>
      </c>
      <c r="J146" s="18">
        <f>NPV(0.1,C$6:C146)</f>
        <v>99.9998542423382</v>
      </c>
      <c r="K146" s="18">
        <f>NPV(0.1,D$6:D146)</f>
        <v>119.99982509080579</v>
      </c>
      <c r="L146" s="18">
        <f>NPV(0.1,E$6:E146)</f>
        <v>184.9543514825771</v>
      </c>
      <c r="M146" s="18">
        <f>NPV(0.1,F$6:F146)</f>
        <v>149.19118414862393</v>
      </c>
      <c r="N146" s="18">
        <f>NPV(0.1,G$6:G146)</f>
        <v>195.94702390736077</v>
      </c>
      <c r="O146" s="18"/>
      <c r="P146" s="18"/>
    </row>
    <row r="147" spans="1:16" ht="10.5">
      <c r="A147" s="16">
        <f t="shared" si="14"/>
        <v>142</v>
      </c>
      <c r="B147" s="16">
        <f t="shared" si="15"/>
        <v>14797.45383239884</v>
      </c>
      <c r="C147" s="16">
        <f t="shared" si="16"/>
        <v>10</v>
      </c>
      <c r="D147" s="16">
        <f t="shared" si="17"/>
        <v>12</v>
      </c>
      <c r="E147" s="16">
        <f t="shared" si="18"/>
        <v>206447.44622924516</v>
      </c>
      <c r="F147" s="16">
        <f t="shared" si="19"/>
        <v>22196.18074859825</v>
      </c>
      <c r="G147" s="16">
        <f t="shared" si="21"/>
        <v>83418.79344562147</v>
      </c>
      <c r="H147" s="16">
        <f t="shared" si="20"/>
        <v>142</v>
      </c>
      <c r="I147" s="18">
        <f>NPV(0.1,B$6:B147)</f>
        <v>99.48039708941903</v>
      </c>
      <c r="J147" s="18">
        <f>NPV(0.1,C$6:C147)</f>
        <v>99.99986749303473</v>
      </c>
      <c r="K147" s="18">
        <f>NPV(0.1,D$6:D147)</f>
        <v>119.99984099164162</v>
      </c>
      <c r="L147" s="18">
        <f>NPV(0.1,E$6:E147)</f>
        <v>185.22790872834844</v>
      </c>
      <c r="M147" s="18">
        <f>NPV(0.1,F$6:F147)</f>
        <v>149.2205956341285</v>
      </c>
      <c r="N147" s="18">
        <f>NPV(0.1,G$6:G147)</f>
        <v>196.05755961897822</v>
      </c>
      <c r="O147" s="18"/>
      <c r="P147" s="18"/>
    </row>
    <row r="148" spans="1:16" ht="10.5">
      <c r="A148" s="16">
        <f t="shared" si="14"/>
        <v>143</v>
      </c>
      <c r="B148" s="16">
        <f t="shared" si="15"/>
        <v>15685.30106234277</v>
      </c>
      <c r="C148" s="16">
        <f t="shared" si="16"/>
        <v>10</v>
      </c>
      <c r="D148" s="16">
        <f t="shared" si="17"/>
        <v>12</v>
      </c>
      <c r="E148" s="16">
        <f t="shared" si="18"/>
        <v>222963.24192758478</v>
      </c>
      <c r="F148" s="16">
        <f t="shared" si="19"/>
        <v>23527.951593514146</v>
      </c>
      <c r="G148" s="16">
        <f t="shared" si="21"/>
        <v>89258.10898681499</v>
      </c>
      <c r="H148" s="16">
        <f t="shared" si="20"/>
        <v>143</v>
      </c>
      <c r="I148" s="18">
        <f>NPV(0.1,B$6:B148)</f>
        <v>99.49929174071288</v>
      </c>
      <c r="J148" s="18">
        <f>NPV(0.1,C$6:C148)</f>
        <v>99.99987953912247</v>
      </c>
      <c r="K148" s="18">
        <f>NPV(0.1,D$6:D148)</f>
        <v>119.99985544694691</v>
      </c>
      <c r="L148" s="18">
        <f>NPV(0.1,E$6:E148)</f>
        <v>185.4964922060148</v>
      </c>
      <c r="M148" s="18">
        <f>NPV(0.1,F$6:F148)</f>
        <v>149.24893761106927</v>
      </c>
      <c r="N148" s="18">
        <f>NPV(0.1,G$6:G148)</f>
        <v>196.1650807202788</v>
      </c>
      <c r="O148" s="18"/>
      <c r="P148" s="18"/>
    </row>
    <row r="149" spans="1:16" ht="10.5">
      <c r="A149" s="16">
        <f t="shared" si="14"/>
        <v>144</v>
      </c>
      <c r="B149" s="16">
        <f t="shared" si="15"/>
        <v>16626.41912608334</v>
      </c>
      <c r="C149" s="16">
        <f t="shared" si="16"/>
        <v>10</v>
      </c>
      <c r="D149" s="16">
        <f t="shared" si="17"/>
        <v>12</v>
      </c>
      <c r="E149" s="16">
        <f t="shared" si="18"/>
        <v>240800.3012817916</v>
      </c>
      <c r="F149" s="16">
        <f t="shared" si="19"/>
        <v>24939.628689124995</v>
      </c>
      <c r="G149" s="16">
        <f t="shared" si="21"/>
        <v>95506.17661589204</v>
      </c>
      <c r="H149" s="16">
        <f t="shared" si="20"/>
        <v>144</v>
      </c>
      <c r="I149" s="18">
        <f>NPV(0.1,B$6:B149)</f>
        <v>99.51749931377788</v>
      </c>
      <c r="J149" s="18">
        <f>NPV(0.1,C$6:C149)</f>
        <v>99.99989049011133</v>
      </c>
      <c r="K149" s="18">
        <f>NPV(0.1,D$6:D149)</f>
        <v>119.99986858813354</v>
      </c>
      <c r="L149" s="18">
        <f>NPV(0.1,E$6:E149)</f>
        <v>185.76019234772363</v>
      </c>
      <c r="M149" s="18">
        <f>NPV(0.1,F$6:F149)</f>
        <v>149.27624897066673</v>
      </c>
      <c r="N149" s="18">
        <f>NPV(0.1,G$6:G149)</f>
        <v>196.26966942790756</v>
      </c>
      <c r="O149" s="18"/>
      <c r="P149" s="18"/>
    </row>
    <row r="150" spans="1:16" ht="10.5">
      <c r="A150" s="16">
        <f t="shared" si="14"/>
        <v>145</v>
      </c>
      <c r="B150" s="16">
        <f t="shared" si="15"/>
        <v>17624.00427364834</v>
      </c>
      <c r="C150" s="16">
        <f t="shared" si="16"/>
        <v>10</v>
      </c>
      <c r="D150" s="16">
        <f t="shared" si="17"/>
        <v>12</v>
      </c>
      <c r="E150" s="16">
        <f t="shared" si="18"/>
        <v>260064.32538433492</v>
      </c>
      <c r="F150" s="16">
        <f t="shared" si="19"/>
        <v>26436.006410472495</v>
      </c>
      <c r="G150" s="16">
        <f t="shared" si="21"/>
        <v>102191.60897900448</v>
      </c>
      <c r="H150" s="16">
        <f t="shared" si="20"/>
        <v>145</v>
      </c>
      <c r="I150" s="18">
        <f>NPV(0.1,B$6:B150)</f>
        <v>99.53504479327685</v>
      </c>
      <c r="J150" s="18">
        <f>NPV(0.1,C$6:C150)</f>
        <v>99.99990044555575</v>
      </c>
      <c r="K150" s="18">
        <f>NPV(0.1,D$6:D150)</f>
        <v>119.99988053466683</v>
      </c>
      <c r="L150" s="18">
        <f>NPV(0.1,E$6:E150)</f>
        <v>186.01909794140138</v>
      </c>
      <c r="M150" s="18">
        <f>NPV(0.1,F$6:F150)</f>
        <v>149.3025671899152</v>
      </c>
      <c r="N150" s="18">
        <f>NPV(0.1,G$6:G150)</f>
        <v>196.37140571623735</v>
      </c>
      <c r="O150" s="18"/>
      <c r="P150" s="18"/>
    </row>
    <row r="151" spans="1:16" ht="10.5">
      <c r="A151" s="16">
        <f t="shared" si="14"/>
        <v>146</v>
      </c>
      <c r="B151" s="16">
        <f t="shared" si="15"/>
        <v>18681.44453006724</v>
      </c>
      <c r="C151" s="16">
        <f t="shared" si="16"/>
        <v>10</v>
      </c>
      <c r="D151" s="16">
        <f t="shared" si="17"/>
        <v>12</v>
      </c>
      <c r="E151" s="16">
        <f t="shared" si="18"/>
        <v>280869.47141508176</v>
      </c>
      <c r="F151" s="16">
        <f t="shared" si="19"/>
        <v>28022.166795100846</v>
      </c>
      <c r="G151" s="16">
        <f t="shared" si="21"/>
        <v>109345.0216075348</v>
      </c>
      <c r="H151" s="16">
        <f t="shared" si="20"/>
        <v>146</v>
      </c>
      <c r="I151" s="18">
        <f>NPV(0.1,B$6:B151)</f>
        <v>99.55195225533951</v>
      </c>
      <c r="J151" s="18">
        <f>NPV(0.1,C$6:C151)</f>
        <v>99.99990949595978</v>
      </c>
      <c r="K151" s="18">
        <f>NPV(0.1,D$6:D151)</f>
        <v>119.99989139515165</v>
      </c>
      <c r="L151" s="18">
        <f>NPV(0.1,E$6:E151)</f>
        <v>186.27329616064864</v>
      </c>
      <c r="M151" s="18">
        <f>NPV(0.1,F$6:F151)</f>
        <v>149.32792838300918</v>
      </c>
      <c r="N151" s="18">
        <f>NPV(0.1,G$6:G151)</f>
        <v>196.47036737852176</v>
      </c>
      <c r="O151" s="18"/>
      <c r="P151" s="18"/>
    </row>
    <row r="152" spans="1:16" ht="10.5">
      <c r="A152" s="16">
        <f t="shared" si="14"/>
        <v>147</v>
      </c>
      <c r="B152" s="16">
        <f t="shared" si="15"/>
        <v>19802.33120187128</v>
      </c>
      <c r="C152" s="16">
        <f t="shared" si="16"/>
        <v>10</v>
      </c>
      <c r="D152" s="16">
        <f t="shared" si="17"/>
        <v>12</v>
      </c>
      <c r="E152" s="16">
        <f t="shared" si="18"/>
        <v>303339.0291282883</v>
      </c>
      <c r="F152" s="16">
        <f t="shared" si="19"/>
        <v>29703.496802806898</v>
      </c>
      <c r="G152" s="16">
        <f t="shared" si="21"/>
        <v>116999.17312006225</v>
      </c>
      <c r="H152" s="16">
        <f t="shared" si="20"/>
        <v>147</v>
      </c>
      <c r="I152" s="18">
        <f>NPV(0.1,B$6:B152)</f>
        <v>99.5682449005999</v>
      </c>
      <c r="J152" s="18">
        <f>NPV(0.1,C$6:C152)</f>
        <v>99.9999177235998</v>
      </c>
      <c r="K152" s="18">
        <f>NPV(0.1,D$6:D152)</f>
        <v>119.99990126831968</v>
      </c>
      <c r="L152" s="18">
        <f>NPV(0.1,E$6:E152)</f>
        <v>186.5228725940914</v>
      </c>
      <c r="M152" s="18">
        <f>NPV(0.1,F$6:F152)</f>
        <v>149.35236735089975</v>
      </c>
      <c r="N152" s="18">
        <f>NPV(0.1,G$6:G152)</f>
        <v>196.56663008638026</v>
      </c>
      <c r="O152" s="18"/>
      <c r="P152" s="18"/>
    </row>
    <row r="153" spans="1:16" ht="10.5">
      <c r="A153" s="16">
        <f t="shared" si="14"/>
        <v>148</v>
      </c>
      <c r="B153" s="16">
        <f t="shared" si="15"/>
        <v>20990.471073983557</v>
      </c>
      <c r="C153" s="16">
        <f t="shared" si="16"/>
        <v>10</v>
      </c>
      <c r="D153" s="16">
        <f t="shared" si="17"/>
        <v>12</v>
      </c>
      <c r="E153" s="16">
        <f t="shared" si="18"/>
        <v>327606.1514585514</v>
      </c>
      <c r="F153" s="16">
        <f t="shared" si="19"/>
        <v>31485.706610975314</v>
      </c>
      <c r="G153" s="16">
        <f t="shared" si="21"/>
        <v>125189.1152384666</v>
      </c>
      <c r="H153" s="16">
        <f t="shared" si="20"/>
        <v>148</v>
      </c>
      <c r="I153" s="18">
        <f>NPV(0.1,B$6:B153)</f>
        <v>99.58394508603261</v>
      </c>
      <c r="J153" s="18">
        <f>NPV(0.1,C$6:C153)</f>
        <v>99.99992520327253</v>
      </c>
      <c r="K153" s="18">
        <f>NPV(0.1,D$6:D153)</f>
        <v>119.99991024392696</v>
      </c>
      <c r="L153" s="18">
        <f>NPV(0.1,E$6:E153)</f>
        <v>186.76791127419884</v>
      </c>
      <c r="M153" s="18">
        <f>NPV(0.1,F$6:F153)</f>
        <v>149.37591762904887</v>
      </c>
      <c r="N153" s="18">
        <f>NPV(0.1,G$6:G153)</f>
        <v>196.6602674476608</v>
      </c>
      <c r="O153" s="18"/>
      <c r="P153" s="18"/>
    </row>
    <row r="154" spans="1:16" ht="10.5">
      <c r="A154" s="16">
        <f t="shared" si="14"/>
        <v>149</v>
      </c>
      <c r="B154" s="16">
        <f t="shared" si="15"/>
        <v>22249.899338422572</v>
      </c>
      <c r="C154" s="16">
        <f t="shared" si="16"/>
        <v>10</v>
      </c>
      <c r="D154" s="16">
        <f t="shared" si="17"/>
        <v>12</v>
      </c>
      <c r="E154" s="16">
        <f t="shared" si="18"/>
        <v>353814.64357523556</v>
      </c>
      <c r="F154" s="16">
        <f t="shared" si="19"/>
        <v>33374.849007633835</v>
      </c>
      <c r="G154" s="16">
        <f t="shared" si="21"/>
        <v>133952.35330515928</v>
      </c>
      <c r="H154" s="16">
        <f t="shared" si="20"/>
        <v>149</v>
      </c>
      <c r="I154" s="18">
        <f>NPV(0.1,B$6:B154)</f>
        <v>99.59907435563143</v>
      </c>
      <c r="J154" s="18">
        <f>NPV(0.1,C$6:C154)</f>
        <v>99.99993200297503</v>
      </c>
      <c r="K154" s="18">
        <f>NPV(0.1,D$6:D154)</f>
        <v>119.99991840356995</v>
      </c>
      <c r="L154" s="18">
        <f>NPV(0.1,E$6:E154)</f>
        <v>187.00849470557705</v>
      </c>
      <c r="M154" s="18">
        <f>NPV(0.1,F$6:F154)</f>
        <v>149.39861153344708</v>
      </c>
      <c r="N154" s="18">
        <f>NPV(0.1,G$6:G154)</f>
        <v>196.7513510627246</v>
      </c>
      <c r="O154" s="18"/>
      <c r="P154" s="18"/>
    </row>
    <row r="155" spans="1:16" ht="10.5">
      <c r="A155" s="16">
        <f t="shared" si="14"/>
        <v>150</v>
      </c>
      <c r="B155" s="16">
        <f t="shared" si="15"/>
        <v>23584.89329872793</v>
      </c>
      <c r="C155" s="16">
        <f t="shared" si="16"/>
        <v>10</v>
      </c>
      <c r="D155" s="16">
        <f t="shared" si="17"/>
        <v>12</v>
      </c>
      <c r="E155" s="16">
        <f t="shared" si="18"/>
        <v>382119.8150612544</v>
      </c>
      <c r="F155" s="16">
        <f t="shared" si="19"/>
        <v>35377.33994809187</v>
      </c>
      <c r="G155" s="16">
        <f t="shared" si="21"/>
        <v>143329.01803652043</v>
      </c>
      <c r="H155" s="16">
        <f t="shared" si="20"/>
        <v>150</v>
      </c>
      <c r="I155" s="18">
        <f>NPV(0.1,B$6:B155)</f>
        <v>99.6136534699721</v>
      </c>
      <c r="J155" s="18">
        <f>NPV(0.1,C$6:C155)</f>
        <v>99.99993818452275</v>
      </c>
      <c r="K155" s="18">
        <f>NPV(0.1,D$6:D155)</f>
        <v>119.99992582142721</v>
      </c>
      <c r="L155" s="18">
        <f>NPV(0.1,E$6:E155)</f>
        <v>187.2447038927484</v>
      </c>
      <c r="M155" s="18">
        <f>NPV(0.1,F$6:F155)</f>
        <v>149.4204802049581</v>
      </c>
      <c r="N155" s="18">
        <f>NPV(0.1,G$6:G155)</f>
        <v>196.83995057919577</v>
      </c>
      <c r="O155" s="18"/>
      <c r="P155" s="18"/>
    </row>
    <row r="156" spans="1:16" ht="10.5">
      <c r="A156" s="16">
        <f t="shared" si="14"/>
        <v>151</v>
      </c>
      <c r="B156" s="16">
        <f t="shared" si="15"/>
        <v>24999.986896651608</v>
      </c>
      <c r="C156" s="16">
        <f t="shared" si="16"/>
        <v>10</v>
      </c>
      <c r="D156" s="16">
        <f t="shared" si="17"/>
        <v>12</v>
      </c>
      <c r="E156" s="16">
        <f t="shared" si="18"/>
        <v>412689.4002661548</v>
      </c>
      <c r="F156" s="16">
        <f t="shared" si="19"/>
        <v>37499.98034497738</v>
      </c>
      <c r="G156" s="16">
        <f t="shared" si="21"/>
        <v>153362.04929907687</v>
      </c>
      <c r="H156" s="16">
        <f t="shared" si="20"/>
        <v>151</v>
      </c>
      <c r="I156" s="18">
        <f>NPV(0.1,B$6:B156)</f>
        <v>99.62770243470038</v>
      </c>
      <c r="J156" s="18">
        <f>NPV(0.1,C$6:C156)</f>
        <v>99.99994380411158</v>
      </c>
      <c r="K156" s="18">
        <f>NPV(0.1,D$6:D156)</f>
        <v>119.99993256493381</v>
      </c>
      <c r="L156" s="18">
        <f>NPV(0.1,E$6:E156)</f>
        <v>187.47661836742566</v>
      </c>
      <c r="M156" s="18">
        <f>NPV(0.1,F$6:F156)</f>
        <v>149.44155365205054</v>
      </c>
      <c r="N156" s="18">
        <f>NPV(0.1,G$6:G156)</f>
        <v>196.9261337452177</v>
      </c>
      <c r="O156" s="18"/>
      <c r="P156" s="18"/>
    </row>
    <row r="157" spans="1:16" ht="10.5">
      <c r="A157" s="16">
        <f t="shared" si="14"/>
        <v>152</v>
      </c>
      <c r="B157" s="16">
        <f t="shared" si="15"/>
        <v>26499.986110450707</v>
      </c>
      <c r="C157" s="16">
        <f t="shared" si="16"/>
        <v>10</v>
      </c>
      <c r="D157" s="16">
        <f t="shared" si="17"/>
        <v>12</v>
      </c>
      <c r="E157" s="16">
        <f t="shared" si="18"/>
        <v>445704.5522874472</v>
      </c>
      <c r="F157" s="16">
        <f t="shared" si="19"/>
        <v>39749.97916567603</v>
      </c>
      <c r="G157" s="16">
        <f t="shared" si="21"/>
        <v>164097.39275001225</v>
      </c>
      <c r="H157" s="16">
        <f t="shared" si="20"/>
        <v>152</v>
      </c>
      <c r="I157" s="18">
        <f>NPV(0.1,B$6:B157)</f>
        <v>99.641240527984</v>
      </c>
      <c r="J157" s="18">
        <f>NPV(0.1,C$6:C157)</f>
        <v>99.9999489128287</v>
      </c>
      <c r="K157" s="18">
        <f>NPV(0.1,D$6:D157)</f>
        <v>119.99993869539438</v>
      </c>
      <c r="L157" s="18">
        <f>NPV(0.1,E$6:E157)</f>
        <v>187.70431621529067</v>
      </c>
      <c r="M157" s="18">
        <f>NPV(0.1,F$6:F157)</f>
        <v>149.46186079197597</v>
      </c>
      <c r="N157" s="18">
        <f>NPV(0.1,G$6:G157)</f>
        <v>197.00996646125722</v>
      </c>
      <c r="O157" s="18"/>
      <c r="P157" s="18"/>
    </row>
    <row r="158" spans="1:16" ht="10.5">
      <c r="A158" s="16">
        <f t="shared" si="14"/>
        <v>153</v>
      </c>
      <c r="B158" s="16">
        <f t="shared" si="15"/>
        <v>28089.98527707775</v>
      </c>
      <c r="C158" s="16">
        <f t="shared" si="16"/>
        <v>10</v>
      </c>
      <c r="D158" s="16">
        <f t="shared" si="17"/>
        <v>12</v>
      </c>
      <c r="E158" s="16">
        <f t="shared" si="18"/>
        <v>481360.916470443</v>
      </c>
      <c r="F158" s="16">
        <f t="shared" si="19"/>
        <v>42134.97791561659</v>
      </c>
      <c r="G158" s="16">
        <f t="shared" si="21"/>
        <v>175584.21024251313</v>
      </c>
      <c r="H158" s="16">
        <f t="shared" si="20"/>
        <v>153</v>
      </c>
      <c r="I158" s="18">
        <f>NPV(0.1,B$6:B158)</f>
        <v>99.6542863269664</v>
      </c>
      <c r="J158" s="18">
        <f>NPV(0.1,C$6:C158)</f>
        <v>99.999953557117</v>
      </c>
      <c r="K158" s="18">
        <f>NPV(0.1,D$6:D158)</f>
        <v>119.99994426854033</v>
      </c>
      <c r="L158" s="18">
        <f>NPV(0.1,E$6:E158)</f>
        <v>187.9278741022854</v>
      </c>
      <c r="M158" s="18">
        <f>NPV(0.1,F$6:F158)</f>
        <v>149.48142949044956</v>
      </c>
      <c r="N158" s="18">
        <f>NPV(0.1,G$6:G158)</f>
        <v>197.09151283049565</v>
      </c>
      <c r="O158" s="18"/>
      <c r="P158" s="18"/>
    </row>
    <row r="159" spans="1:16" ht="10.5">
      <c r="A159" s="16">
        <f t="shared" si="14"/>
        <v>154</v>
      </c>
      <c r="B159" s="16">
        <f t="shared" si="15"/>
        <v>29775.384393702418</v>
      </c>
      <c r="C159" s="16">
        <f t="shared" si="16"/>
        <v>10</v>
      </c>
      <c r="D159" s="16">
        <f t="shared" si="17"/>
        <v>12</v>
      </c>
      <c r="E159" s="16">
        <f t="shared" si="18"/>
        <v>519869.7897880785</v>
      </c>
      <c r="F159" s="16">
        <f t="shared" si="19"/>
        <v>44663.07659055359</v>
      </c>
      <c r="G159" s="16">
        <f t="shared" si="21"/>
        <v>187875.10495948905</v>
      </c>
      <c r="H159" s="16">
        <f t="shared" si="20"/>
        <v>154</v>
      </c>
      <c r="I159" s="18">
        <f>NPV(0.1,B$6:B159)</f>
        <v>99.66685773325852</v>
      </c>
      <c r="J159" s="18">
        <f>NPV(0.1,C$6:C159)</f>
        <v>99.99995777919726</v>
      </c>
      <c r="K159" s="18">
        <f>NPV(0.1,D$6:D159)</f>
        <v>119.99994933503666</v>
      </c>
      <c r="L159" s="18">
        <f>NPV(0.1,E$6:E159)</f>
        <v>188.14736730042566</v>
      </c>
      <c r="M159" s="18">
        <f>NPV(0.1,F$6:F159)</f>
        <v>149.50028659988777</v>
      </c>
      <c r="N159" s="18">
        <f>NPV(0.1,G$6:G159)</f>
        <v>197.17083520784576</v>
      </c>
      <c r="O159" s="18"/>
      <c r="P159" s="18"/>
    </row>
    <row r="160" spans="1:16" ht="10.5">
      <c r="A160" s="16">
        <f t="shared" si="14"/>
        <v>155</v>
      </c>
      <c r="B160" s="16">
        <f t="shared" si="15"/>
        <v>31561.907457324563</v>
      </c>
      <c r="C160" s="16">
        <f t="shared" si="16"/>
        <v>10</v>
      </c>
      <c r="D160" s="16">
        <f t="shared" si="17"/>
        <v>12</v>
      </c>
      <c r="E160" s="16">
        <f t="shared" si="18"/>
        <v>561459.3729711248</v>
      </c>
      <c r="F160" s="16">
        <f t="shared" si="19"/>
        <v>47342.8611859868</v>
      </c>
      <c r="G160" s="16">
        <f t="shared" si="21"/>
        <v>201026.3623066533</v>
      </c>
      <c r="H160" s="16">
        <f t="shared" si="20"/>
        <v>155</v>
      </c>
      <c r="I160" s="18">
        <f>NPV(0.1,B$6:B160)</f>
        <v>99.67897199750367</v>
      </c>
      <c r="J160" s="18">
        <f>NPV(0.1,C$6:C160)</f>
        <v>99.99996161745204</v>
      </c>
      <c r="K160" s="18">
        <f>NPV(0.1,D$6:D160)</f>
        <v>119.9999539409424</v>
      </c>
      <c r="L160" s="18">
        <f>NPV(0.1,E$6:E160)</f>
        <v>188.3628697131452</v>
      </c>
      <c r="M160" s="18">
        <f>NPV(0.1,F$6:F160)</f>
        <v>149.51845799625548</v>
      </c>
      <c r="N160" s="18">
        <f>NPV(0.1,G$6:G160)</f>
        <v>197.24799424763177</v>
      </c>
      <c r="O160" s="18"/>
      <c r="P160" s="18"/>
    </row>
    <row r="161" spans="1:16" ht="10.5">
      <c r="A161" s="16">
        <f t="shared" si="14"/>
        <v>156</v>
      </c>
      <c r="B161" s="16">
        <f t="shared" si="15"/>
        <v>33455.62190476404</v>
      </c>
      <c r="C161" s="16">
        <f t="shared" si="16"/>
        <v>10</v>
      </c>
      <c r="D161" s="16">
        <f t="shared" si="17"/>
        <v>12</v>
      </c>
      <c r="E161" s="16">
        <f t="shared" si="18"/>
        <v>606376.1228088149</v>
      </c>
      <c r="F161" s="16">
        <f t="shared" si="19"/>
        <v>50183.432857146014</v>
      </c>
      <c r="G161" s="16">
        <f t="shared" si="21"/>
        <v>215098.20766811902</v>
      </c>
      <c r="H161" s="16">
        <f t="shared" si="20"/>
        <v>156</v>
      </c>
      <c r="I161" s="18">
        <f>NPV(0.1,B$6:B161)</f>
        <v>99.69064574304899</v>
      </c>
      <c r="J161" s="18">
        <f>NPV(0.1,C$6:C161)</f>
        <v>99.99996510677458</v>
      </c>
      <c r="K161" s="18">
        <f>NPV(0.1,D$6:D161)</f>
        <v>119.99995812812946</v>
      </c>
      <c r="L161" s="18">
        <f>NPV(0.1,E$6:E161)</f>
        <v>188.5744539001789</v>
      </c>
      <c r="M161" s="18">
        <f>NPV(0.1,F$6:F161)</f>
        <v>149.53596861457348</v>
      </c>
      <c r="N161" s="18">
        <f>NPV(0.1,G$6:G161)</f>
        <v>197.3230489499691</v>
      </c>
      <c r="O161" s="18"/>
      <c r="P161" s="18"/>
    </row>
    <row r="162" spans="1:16" ht="10.5">
      <c r="A162" s="16">
        <f t="shared" si="14"/>
        <v>157</v>
      </c>
      <c r="B162" s="16">
        <f t="shared" si="15"/>
        <v>35462.95921904989</v>
      </c>
      <c r="C162" s="16">
        <f t="shared" si="16"/>
        <v>10</v>
      </c>
      <c r="D162" s="16">
        <f t="shared" si="17"/>
        <v>12</v>
      </c>
      <c r="E162" s="16">
        <f t="shared" si="18"/>
        <v>654886.2126335201</v>
      </c>
      <c r="F162" s="16">
        <f t="shared" si="19"/>
        <v>53194.43882857478</v>
      </c>
      <c r="G162" s="16">
        <f t="shared" si="21"/>
        <v>230155.08220488738</v>
      </c>
      <c r="H162" s="16">
        <f t="shared" si="20"/>
        <v>157</v>
      </c>
      <c r="I162" s="18">
        <f>NPV(0.1,B$6:B162)</f>
        <v>99.7018949887563</v>
      </c>
      <c r="J162" s="18">
        <f>NPV(0.1,C$6:C162)</f>
        <v>99.99996827888597</v>
      </c>
      <c r="K162" s="18">
        <f>NPV(0.1,D$6:D162)</f>
        <v>119.99996193466313</v>
      </c>
      <c r="L162" s="18">
        <f>NPV(0.1,E$6:E162)</f>
        <v>188.78219110199382</v>
      </c>
      <c r="M162" s="18">
        <f>NPV(0.1,F$6:F162)</f>
        <v>149.55284248313444</v>
      </c>
      <c r="N162" s="18">
        <f>NPV(0.1,G$6:G162)</f>
        <v>197.39605670587903</v>
      </c>
      <c r="O162" s="18"/>
      <c r="P162" s="18"/>
    </row>
    <row r="163" spans="1:16" ht="10.5">
      <c r="A163" s="16">
        <f t="shared" si="14"/>
        <v>158</v>
      </c>
      <c r="B163" s="16">
        <f t="shared" si="15"/>
        <v>37590.73677219288</v>
      </c>
      <c r="C163" s="16">
        <f t="shared" si="16"/>
        <v>10</v>
      </c>
      <c r="D163" s="16">
        <f t="shared" si="17"/>
        <v>12</v>
      </c>
      <c r="E163" s="16">
        <f t="shared" si="18"/>
        <v>707277.1096442018</v>
      </c>
      <c r="F163" s="16">
        <f t="shared" si="19"/>
        <v>56386.10515828927</v>
      </c>
      <c r="G163" s="16">
        <f t="shared" si="21"/>
        <v>246265.93795922952</v>
      </c>
      <c r="H163" s="16">
        <f t="shared" si="20"/>
        <v>158</v>
      </c>
      <c r="I163" s="18">
        <f>NPV(0.1,B$6:B163)</f>
        <v>99.71273517098334</v>
      </c>
      <c r="J163" s="18">
        <f>NPV(0.1,C$6:C163)</f>
        <v>99.99997116262361</v>
      </c>
      <c r="K163" s="18">
        <f>NPV(0.1,D$6:D163)</f>
        <v>119.9999653951483</v>
      </c>
      <c r="L163" s="18">
        <f>NPV(0.1,E$6:E163)</f>
        <v>188.98615126377575</v>
      </c>
      <c r="M163" s="18">
        <f>NPV(0.1,F$6:F163)</f>
        <v>149.56910275647502</v>
      </c>
      <c r="N163" s="18">
        <f>NPV(0.1,G$6:G163)</f>
        <v>197.46707334117323</v>
      </c>
      <c r="O163" s="18"/>
      <c r="P163" s="18"/>
    </row>
    <row r="164" spans="1:16" ht="10.5">
      <c r="A164" s="16">
        <f aca="true" t="shared" si="22" ref="A164:A227">A163+1</f>
        <v>159</v>
      </c>
      <c r="B164" s="16">
        <f aca="true" t="shared" si="23" ref="B164:B227">B163*1.06</f>
        <v>39846.180978524455</v>
      </c>
      <c r="C164" s="16">
        <f aca="true" t="shared" si="24" ref="C164:C227">C163</f>
        <v>10</v>
      </c>
      <c r="D164" s="16">
        <f aca="true" t="shared" si="25" ref="D164:D227">D163</f>
        <v>12</v>
      </c>
      <c r="E164" s="16">
        <f aca="true" t="shared" si="26" ref="E164:E227">E163*1.08</f>
        <v>763859.278415738</v>
      </c>
      <c r="F164" s="16">
        <f aca="true" t="shared" si="27" ref="F164:F227">F163*1.06</f>
        <v>59769.271467786624</v>
      </c>
      <c r="G164" s="16">
        <f t="shared" si="21"/>
        <v>263504.5536163756</v>
      </c>
      <c r="H164" s="16">
        <f t="shared" si="20"/>
        <v>159</v>
      </c>
      <c r="I164" s="18">
        <f>NPV(0.1,B$6:B164)</f>
        <v>99.72318116476575</v>
      </c>
      <c r="J164" s="18">
        <f>NPV(0.1,C$6:C164)</f>
        <v>99.99997378420328</v>
      </c>
      <c r="K164" s="18">
        <f>NPV(0.1,D$6:D164)</f>
        <v>119.99996854104388</v>
      </c>
      <c r="L164" s="18">
        <f>NPV(0.1,E$6:E164)</f>
        <v>189.1864030589798</v>
      </c>
      <c r="M164" s="18">
        <f>NPV(0.1,F$6:F164)</f>
        <v>149.58477174714864</v>
      </c>
      <c r="N164" s="18">
        <f>NPV(0.1,G$6:G164)</f>
        <v>197.5361531591412</v>
      </c>
      <c r="O164" s="18"/>
      <c r="P164" s="18"/>
    </row>
    <row r="165" spans="1:16" ht="10.5">
      <c r="A165" s="16">
        <f t="shared" si="22"/>
        <v>160</v>
      </c>
      <c r="B165" s="16">
        <f t="shared" si="23"/>
        <v>42236.95183723592</v>
      </c>
      <c r="C165" s="16">
        <f t="shared" si="24"/>
        <v>10</v>
      </c>
      <c r="D165" s="16">
        <f t="shared" si="25"/>
        <v>12</v>
      </c>
      <c r="E165" s="16">
        <f t="shared" si="26"/>
        <v>824968.0206889971</v>
      </c>
      <c r="F165" s="16">
        <f t="shared" si="27"/>
        <v>63355.42775585382</v>
      </c>
      <c r="G165" s="16">
        <f t="shared" si="21"/>
        <v>281949.87236952194</v>
      </c>
      <c r="H165" s="16">
        <f t="shared" si="20"/>
        <v>160</v>
      </c>
      <c r="I165" s="18">
        <f>NPV(0.1,B$6:B165)</f>
        <v>99.73324730422881</v>
      </c>
      <c r="J165" s="18">
        <f>NPV(0.1,C$6:C165)</f>
        <v>99.99997616745752</v>
      </c>
      <c r="K165" s="18">
        <f>NPV(0.1,D$6:D165)</f>
        <v>119.99997140094897</v>
      </c>
      <c r="L165" s="18">
        <f>NPV(0.1,E$6:E165)</f>
        <v>189.3830139124529</v>
      </c>
      <c r="M165" s="18">
        <f>NPV(0.1,F$6:F165)</f>
        <v>149.59987095634324</v>
      </c>
      <c r="N165" s="18">
        <f>NPV(0.1,G$6:G165)</f>
        <v>197.60334898207373</v>
      </c>
      <c r="O165" s="18"/>
      <c r="P165" s="18"/>
    </row>
    <row r="166" spans="1:16" ht="10.5">
      <c r="A166" s="16">
        <f t="shared" si="22"/>
        <v>161</v>
      </c>
      <c r="B166" s="16">
        <f t="shared" si="23"/>
        <v>44771.16894747008</v>
      </c>
      <c r="C166" s="16">
        <f t="shared" si="24"/>
        <v>10</v>
      </c>
      <c r="D166" s="16">
        <f t="shared" si="25"/>
        <v>12</v>
      </c>
      <c r="E166" s="16">
        <f t="shared" si="26"/>
        <v>890965.462344117</v>
      </c>
      <c r="F166" s="16">
        <f t="shared" si="27"/>
        <v>67156.75342120505</v>
      </c>
      <c r="G166" s="16">
        <f t="shared" si="21"/>
        <v>301686.3634353885</v>
      </c>
      <c r="H166" s="16">
        <f t="shared" si="20"/>
        <v>161</v>
      </c>
      <c r="I166" s="18">
        <f>NPV(0.1,B$6:B166)</f>
        <v>99.74294740225686</v>
      </c>
      <c r="J166" s="18">
        <f>NPV(0.1,C$6:C166)</f>
        <v>99.99997833405229</v>
      </c>
      <c r="K166" s="18">
        <f>NPV(0.1,D$6:D166)</f>
        <v>119.9999740008627</v>
      </c>
      <c r="L166" s="18">
        <f>NPV(0.1,E$6:E166)</f>
        <v>189.57605002313556</v>
      </c>
      <c r="M166" s="18">
        <f>NPV(0.1,F$6:F166)</f>
        <v>149.61442110338533</v>
      </c>
      <c r="N166" s="18">
        <f>NPV(0.1,G$6:G166)</f>
        <v>197.66871219165353</v>
      </c>
      <c r="O166" s="18"/>
      <c r="P166" s="18"/>
    </row>
    <row r="167" spans="1:16" ht="10.5">
      <c r="A167" s="16">
        <f t="shared" si="22"/>
        <v>162</v>
      </c>
      <c r="B167" s="16">
        <f t="shared" si="23"/>
        <v>47457.43908431829</v>
      </c>
      <c r="C167" s="16">
        <f t="shared" si="24"/>
        <v>10</v>
      </c>
      <c r="D167" s="16">
        <f t="shared" si="25"/>
        <v>12</v>
      </c>
      <c r="E167" s="16">
        <f t="shared" si="26"/>
        <v>962242.6993316464</v>
      </c>
      <c r="F167" s="16">
        <f t="shared" si="27"/>
        <v>71186.15862647737</v>
      </c>
      <c r="G167" s="16">
        <f t="shared" si="21"/>
        <v>322804.4088758657</v>
      </c>
      <c r="H167" s="16">
        <f t="shared" si="20"/>
        <v>162</v>
      </c>
      <c r="I167" s="18">
        <f>NPV(0.1,B$6:B167)</f>
        <v>99.7522947694475</v>
      </c>
      <c r="J167" s="18">
        <f>NPV(0.1,C$6:C167)</f>
        <v>99.99998030368388</v>
      </c>
      <c r="K167" s="18">
        <f>NPV(0.1,D$6:D167)</f>
        <v>119.99997636442062</v>
      </c>
      <c r="L167" s="18">
        <f>NPV(0.1,E$6:E167)</f>
        <v>189.76557638635128</v>
      </c>
      <c r="M167" s="18">
        <f>NPV(0.1,F$6:F167)</f>
        <v>149.62844215417132</v>
      </c>
      <c r="N167" s="18">
        <f>NPV(0.1,G$6:G167)</f>
        <v>197.7322927682448</v>
      </c>
      <c r="O167" s="18"/>
      <c r="P167" s="18"/>
    </row>
    <row r="168" spans="1:16" ht="10.5">
      <c r="A168" s="16">
        <f t="shared" si="22"/>
        <v>163</v>
      </c>
      <c r="B168" s="16">
        <f t="shared" si="23"/>
        <v>50304.88542937739</v>
      </c>
      <c r="C168" s="16">
        <f t="shared" si="24"/>
        <v>10</v>
      </c>
      <c r="D168" s="16">
        <f t="shared" si="25"/>
        <v>12</v>
      </c>
      <c r="E168" s="16">
        <f t="shared" si="26"/>
        <v>1039222.1152781782</v>
      </c>
      <c r="F168" s="16">
        <f t="shared" si="27"/>
        <v>75457.328144066</v>
      </c>
      <c r="G168" s="16">
        <f t="shared" si="21"/>
        <v>345400.7174971763</v>
      </c>
      <c r="H168" s="16">
        <f t="shared" si="20"/>
        <v>163</v>
      </c>
      <c r="I168" s="18">
        <f>NPV(0.1,B$6:B168)</f>
        <v>99.76130223237669</v>
      </c>
      <c r="J168" s="18">
        <f>NPV(0.1,C$6:C168)</f>
        <v>99.99998209425809</v>
      </c>
      <c r="K168" s="18">
        <f>NPV(0.1,D$6:D168)</f>
        <v>119.99997851310965</v>
      </c>
      <c r="L168" s="18">
        <f>NPV(0.1,E$6:E168)</f>
        <v>189.95165681569034</v>
      </c>
      <c r="M168" s="18">
        <f>NPV(0.1,F$6:F168)</f>
        <v>149.64195334856507</v>
      </c>
      <c r="N168" s="18">
        <f>NPV(0.1,G$6:G168)</f>
        <v>197.79413932911086</v>
      </c>
      <c r="O168" s="18"/>
      <c r="P168" s="18"/>
    </row>
    <row r="169" spans="1:16" ht="10.5">
      <c r="A169" s="16">
        <f t="shared" si="22"/>
        <v>164</v>
      </c>
      <c r="B169" s="16">
        <f t="shared" si="23"/>
        <v>53323.17855514004</v>
      </c>
      <c r="C169" s="16">
        <f t="shared" si="24"/>
        <v>10</v>
      </c>
      <c r="D169" s="16">
        <f t="shared" si="25"/>
        <v>12</v>
      </c>
      <c r="E169" s="16">
        <f t="shared" si="26"/>
        <v>1122359.8845004325</v>
      </c>
      <c r="F169" s="16">
        <f t="shared" si="27"/>
        <v>79984.76783270997</v>
      </c>
      <c r="G169" s="16">
        <f t="shared" si="21"/>
        <v>369578.76772197866</v>
      </c>
      <c r="H169" s="16">
        <f t="shared" si="20"/>
        <v>164</v>
      </c>
      <c r="I169" s="18">
        <f>NPV(0.1,B$6:B169)</f>
        <v>99.76998215119934</v>
      </c>
      <c r="J169" s="18">
        <f>NPV(0.1,C$6:C169)</f>
        <v>99.9999837220528</v>
      </c>
      <c r="K169" s="18">
        <f>NPV(0.1,D$6:D169)</f>
        <v>119.99998046646331</v>
      </c>
      <c r="L169" s="18">
        <f>NPV(0.1,E$6:E169)</f>
        <v>190.134353964496</v>
      </c>
      <c r="M169" s="18">
        <f>NPV(0.1,F$6:F169)</f>
        <v>149.6549732267991</v>
      </c>
      <c r="N169" s="18">
        <f>NPV(0.1,G$6:G169)</f>
        <v>197.85429916558965</v>
      </c>
      <c r="O169" s="18"/>
      <c r="P169" s="18"/>
    </row>
    <row r="170" spans="1:16" ht="10.5">
      <c r="A170" s="16">
        <f t="shared" si="22"/>
        <v>165</v>
      </c>
      <c r="B170" s="16">
        <f t="shared" si="23"/>
        <v>56522.569268448446</v>
      </c>
      <c r="C170" s="16">
        <f t="shared" si="24"/>
        <v>10</v>
      </c>
      <c r="D170" s="16">
        <f t="shared" si="25"/>
        <v>12</v>
      </c>
      <c r="E170" s="16">
        <f t="shared" si="26"/>
        <v>1212148.6752604672</v>
      </c>
      <c r="F170" s="16">
        <f t="shared" si="27"/>
        <v>84783.85390267258</v>
      </c>
      <c r="G170" s="16">
        <f t="shared" si="21"/>
        <v>395449.28146251716</v>
      </c>
      <c r="H170" s="16">
        <f t="shared" si="20"/>
        <v>165</v>
      </c>
      <c r="I170" s="18">
        <f>NPV(0.1,B$6:B170)</f>
        <v>99.77834643661028</v>
      </c>
      <c r="J170" s="18">
        <f>NPV(0.1,C$6:C170)</f>
        <v>99.99998520186618</v>
      </c>
      <c r="K170" s="18">
        <f>NPV(0.1,D$6:D170)</f>
        <v>119.99998224223937</v>
      </c>
      <c r="L170" s="18">
        <f>NPV(0.1,E$6:E170)</f>
        <v>190.31372934695972</v>
      </c>
      <c r="M170" s="18">
        <f>NPV(0.1,F$6:F170)</f>
        <v>149.66751965491545</v>
      </c>
      <c r="N170" s="18">
        <f>NPV(0.1,G$6:G170)</f>
        <v>197.91281827925536</v>
      </c>
      <c r="O170" s="18"/>
      <c r="P170" s="18"/>
    </row>
    <row r="171" spans="1:16" ht="10.5">
      <c r="A171" s="16">
        <f t="shared" si="22"/>
        <v>166</v>
      </c>
      <c r="B171" s="16">
        <f t="shared" si="23"/>
        <v>59913.92342455535</v>
      </c>
      <c r="C171" s="16">
        <f t="shared" si="24"/>
        <v>10</v>
      </c>
      <c r="D171" s="16">
        <f t="shared" si="25"/>
        <v>12</v>
      </c>
      <c r="E171" s="16">
        <f t="shared" si="26"/>
        <v>1309120.5692813047</v>
      </c>
      <c r="F171" s="16">
        <f t="shared" si="27"/>
        <v>89870.88513683293</v>
      </c>
      <c r="G171" s="16">
        <f t="shared" si="21"/>
        <v>423130.73116489337</v>
      </c>
      <c r="H171" s="16">
        <f t="shared" si="20"/>
        <v>166</v>
      </c>
      <c r="I171" s="18">
        <f>NPV(0.1,B$6:B171)</f>
        <v>99.78640656618808</v>
      </c>
      <c r="J171" s="18">
        <f>NPV(0.1,C$6:C171)</f>
        <v>99.99998654715107</v>
      </c>
      <c r="K171" s="18">
        <f>NPV(0.1,D$6:D171)</f>
        <v>119.99998385658122</v>
      </c>
      <c r="L171" s="18">
        <f>NPV(0.1,E$6:E171)</f>
        <v>190.48984335883316</v>
      </c>
      <c r="M171" s="18">
        <f>NPV(0.1,F$6:F171)</f>
        <v>149.67960984928217</v>
      </c>
      <c r="N171" s="18">
        <f>NPV(0.1,G$6:G171)</f>
        <v>197.96974141709387</v>
      </c>
      <c r="O171" s="18"/>
      <c r="P171" s="18"/>
    </row>
    <row r="172" spans="1:16" ht="10.5">
      <c r="A172" s="16">
        <f t="shared" si="22"/>
        <v>167</v>
      </c>
      <c r="B172" s="16">
        <f t="shared" si="23"/>
        <v>63508.75883002867</v>
      </c>
      <c r="C172" s="16">
        <f t="shared" si="24"/>
        <v>10</v>
      </c>
      <c r="D172" s="16">
        <f t="shared" si="25"/>
        <v>12</v>
      </c>
      <c r="E172" s="16">
        <f t="shared" si="26"/>
        <v>1413850.2148238092</v>
      </c>
      <c r="F172" s="16">
        <f t="shared" si="27"/>
        <v>95263.13824504291</v>
      </c>
      <c r="G172" s="16">
        <f t="shared" si="21"/>
        <v>452749.8823464359</v>
      </c>
      <c r="H172" s="16">
        <f t="shared" si="20"/>
        <v>167</v>
      </c>
      <c r="I172" s="18">
        <f>NPV(0.1,B$6:B172)</f>
        <v>99.79417360014487</v>
      </c>
      <c r="J172" s="18">
        <f>NPV(0.1,C$6:C172)</f>
        <v>99.99998777013732</v>
      </c>
      <c r="K172" s="18">
        <f>NPV(0.1,D$6:D172)</f>
        <v>119.99998532416474</v>
      </c>
      <c r="L172" s="18">
        <f>NPV(0.1,E$6:E172)</f>
        <v>190.66275529776348</v>
      </c>
      <c r="M172" s="18">
        <f>NPV(0.1,F$6:F172)</f>
        <v>149.69126040021735</v>
      </c>
      <c r="N172" s="18">
        <f>NPV(0.1,G$6:G172)</f>
        <v>198.02511210571856</v>
      </c>
      <c r="O172" s="18"/>
      <c r="P172" s="18"/>
    </row>
    <row r="173" spans="1:16" ht="10.5">
      <c r="A173" s="16">
        <f t="shared" si="22"/>
        <v>168</v>
      </c>
      <c r="B173" s="16">
        <f t="shared" si="23"/>
        <v>67319.2843598304</v>
      </c>
      <c r="C173" s="16">
        <f t="shared" si="24"/>
        <v>10</v>
      </c>
      <c r="D173" s="16">
        <f t="shared" si="25"/>
        <v>12</v>
      </c>
      <c r="E173" s="16">
        <f t="shared" si="26"/>
        <v>1526958.232009714</v>
      </c>
      <c r="F173" s="16">
        <f t="shared" si="27"/>
        <v>100978.92653974549</v>
      </c>
      <c r="G173" s="16">
        <f t="shared" si="21"/>
        <v>484442.3741106865</v>
      </c>
      <c r="H173" s="16">
        <f t="shared" si="20"/>
        <v>168</v>
      </c>
      <c r="I173" s="18">
        <f>NPV(0.1,B$6:B173)</f>
        <v>99.80165819650323</v>
      </c>
      <c r="J173" s="18">
        <f>NPV(0.1,C$6:C173)</f>
        <v>99.99998888194301</v>
      </c>
      <c r="K173" s="18">
        <f>NPV(0.1,D$6:D173)</f>
        <v>119.99998665833157</v>
      </c>
      <c r="L173" s="18">
        <f>NPV(0.1,E$6:E173)</f>
        <v>190.8325233832587</v>
      </c>
      <c r="M173" s="18">
        <f>NPV(0.1,F$6:F173)</f>
        <v>149.7024872947549</v>
      </c>
      <c r="N173" s="18">
        <f>NPV(0.1,G$6:G173)</f>
        <v>198.0789726846535</v>
      </c>
      <c r="O173" s="18"/>
      <c r="P173" s="18"/>
    </row>
    <row r="174" spans="1:16" ht="10.5">
      <c r="A174" s="16">
        <f t="shared" si="22"/>
        <v>169</v>
      </c>
      <c r="B174" s="16">
        <f t="shared" si="23"/>
        <v>71358.44142142023</v>
      </c>
      <c r="C174" s="16">
        <f t="shared" si="24"/>
        <v>10</v>
      </c>
      <c r="D174" s="16">
        <f t="shared" si="25"/>
        <v>12</v>
      </c>
      <c r="E174" s="16">
        <f t="shared" si="26"/>
        <v>1649114.8905704913</v>
      </c>
      <c r="F174" s="16">
        <f t="shared" si="27"/>
        <v>107037.66213213022</v>
      </c>
      <c r="G174" s="16">
        <f t="shared" si="21"/>
        <v>518353.34029843454</v>
      </c>
      <c r="H174" s="16">
        <f t="shared" si="20"/>
        <v>169</v>
      </c>
      <c r="I174" s="18">
        <f>NPV(0.1,B$6:B174)</f>
        <v>99.8088706257213</v>
      </c>
      <c r="J174" s="18">
        <f>NPV(0.1,C$6:C174)</f>
        <v>99.99998989267546</v>
      </c>
      <c r="K174" s="18">
        <f>NPV(0.1,D$6:D174)</f>
        <v>119.9999878712105</v>
      </c>
      <c r="L174" s="18">
        <f>NPV(0.1,E$6:E174)</f>
        <v>190.99920477629036</v>
      </c>
      <c r="M174" s="18">
        <f>NPV(0.1,F$6:F174)</f>
        <v>149.71330593858198</v>
      </c>
      <c r="N174" s="18">
        <f>NPV(0.1,G$6:G174)</f>
        <v>198.13136433870844</v>
      </c>
      <c r="O174" s="18"/>
      <c r="P174" s="18"/>
    </row>
    <row r="175" spans="1:16" ht="10.5">
      <c r="A175" s="16">
        <f t="shared" si="22"/>
        <v>170</v>
      </c>
      <c r="B175" s="16">
        <f t="shared" si="23"/>
        <v>75639.94790670545</v>
      </c>
      <c r="C175" s="16">
        <f t="shared" si="24"/>
        <v>10</v>
      </c>
      <c r="D175" s="16">
        <f t="shared" si="25"/>
        <v>12</v>
      </c>
      <c r="E175" s="16">
        <f t="shared" si="26"/>
        <v>1781044.0818161308</v>
      </c>
      <c r="F175" s="16">
        <f t="shared" si="27"/>
        <v>113459.92186005804</v>
      </c>
      <c r="G175" s="16">
        <f t="shared" si="21"/>
        <v>554638.074119325</v>
      </c>
      <c r="H175" s="16">
        <f t="shared" si="20"/>
        <v>170</v>
      </c>
      <c r="I175" s="18">
        <f>NPV(0.1,B$6:B175)</f>
        <v>99.81582078478597</v>
      </c>
      <c r="J175" s="18">
        <f>NPV(0.1,C$6:C175)</f>
        <v>99.99999081152313</v>
      </c>
      <c r="K175" s="18">
        <f>NPV(0.1,D$6:D175)</f>
        <v>119.99998897382771</v>
      </c>
      <c r="L175" s="18">
        <f>NPV(0.1,E$6:E175)</f>
        <v>191.1628555985396</v>
      </c>
      <c r="M175" s="18">
        <f>NPV(0.1,F$6:F175)</f>
        <v>149.723731177179</v>
      </c>
      <c r="N175" s="18">
        <f>NPV(0.1,G$6:G175)</f>
        <v>198.1823271294709</v>
      </c>
      <c r="O175" s="18"/>
      <c r="P175" s="18"/>
    </row>
    <row r="176" spans="1:16" ht="10.5">
      <c r="A176" s="16">
        <f t="shared" si="22"/>
        <v>171</v>
      </c>
      <c r="B176" s="16">
        <f t="shared" si="23"/>
        <v>80178.34478110778</v>
      </c>
      <c r="C176" s="16">
        <f t="shared" si="24"/>
        <v>10</v>
      </c>
      <c r="D176" s="16">
        <f t="shared" si="25"/>
        <v>12</v>
      </c>
      <c r="E176" s="16">
        <f t="shared" si="26"/>
        <v>1923527.6083614214</v>
      </c>
      <c r="F176" s="16">
        <f t="shared" si="27"/>
        <v>120267.51717166153</v>
      </c>
      <c r="G176" s="16">
        <f t="shared" si="21"/>
        <v>593462.7393076778</v>
      </c>
      <c r="H176" s="16">
        <f t="shared" si="20"/>
        <v>171</v>
      </c>
      <c r="I176" s="18">
        <f>NPV(0.1,B$6:B176)</f>
        <v>99.82251821079375</v>
      </c>
      <c r="J176" s="18">
        <f>NPV(0.1,C$6:C176)</f>
        <v>99.9999916468392</v>
      </c>
      <c r="K176" s="18">
        <f>NPV(0.1,D$6:D176)</f>
        <v>119.99998997620699</v>
      </c>
      <c r="L176" s="18">
        <f>NPV(0.1,E$6:E176)</f>
        <v>191.32353095129344</v>
      </c>
      <c r="M176" s="18">
        <f>NPV(0.1,F$6:F176)</f>
        <v>149.73377731619067</v>
      </c>
      <c r="N176" s="18">
        <f>NPV(0.1,G$6:G176)</f>
        <v>198.2319000259399</v>
      </c>
      <c r="O176" s="18"/>
      <c r="P176" s="18"/>
    </row>
    <row r="177" spans="1:16" ht="10.5">
      <c r="A177" s="16">
        <f t="shared" si="22"/>
        <v>172</v>
      </c>
      <c r="B177" s="16">
        <f t="shared" si="23"/>
        <v>84989.04546797425</v>
      </c>
      <c r="C177" s="16">
        <f t="shared" si="24"/>
        <v>10</v>
      </c>
      <c r="D177" s="16">
        <f t="shared" si="25"/>
        <v>12</v>
      </c>
      <c r="E177" s="16">
        <f t="shared" si="26"/>
        <v>2077409.8170303353</v>
      </c>
      <c r="F177" s="16">
        <f t="shared" si="27"/>
        <v>127483.56820196123</v>
      </c>
      <c r="G177" s="16">
        <f t="shared" si="21"/>
        <v>635005.1310592153</v>
      </c>
      <c r="H177" s="16">
        <f t="shared" si="20"/>
        <v>172</v>
      </c>
      <c r="I177" s="18">
        <f>NPV(0.1,B$6:B177)</f>
        <v>99.82897209403761</v>
      </c>
      <c r="J177" s="18">
        <f>NPV(0.1,C$6:C177)</f>
        <v>99.99999240621746</v>
      </c>
      <c r="K177" s="18">
        <f>NPV(0.1,D$6:D177)</f>
        <v>119.9999908874609</v>
      </c>
      <c r="L177" s="18">
        <f>NPV(0.1,E$6:E177)</f>
        <v>191.4812849339972</v>
      </c>
      <c r="M177" s="18">
        <f>NPV(0.1,F$6:F177)</f>
        <v>149.74345814105646</v>
      </c>
      <c r="N177" s="18">
        <f>NPV(0.1,G$6:G177)</f>
        <v>198.28012093432332</v>
      </c>
      <c r="O177" s="18"/>
      <c r="P177" s="18"/>
    </row>
    <row r="178" spans="1:16" ht="10.5">
      <c r="A178" s="16">
        <f t="shared" si="22"/>
        <v>173</v>
      </c>
      <c r="B178" s="16">
        <f t="shared" si="23"/>
        <v>90088.3881960527</v>
      </c>
      <c r="C178" s="16">
        <f t="shared" si="24"/>
        <v>10</v>
      </c>
      <c r="D178" s="16">
        <f t="shared" si="25"/>
        <v>12</v>
      </c>
      <c r="E178" s="16">
        <f t="shared" si="26"/>
        <v>2243602.6023927624</v>
      </c>
      <c r="F178" s="16">
        <f t="shared" si="27"/>
        <v>135132.58229407892</v>
      </c>
      <c r="G178" s="16">
        <f t="shared" si="21"/>
        <v>679455.4902333604</v>
      </c>
      <c r="H178" s="16">
        <f t="shared" si="20"/>
        <v>173</v>
      </c>
      <c r="I178" s="18">
        <f>NPV(0.1,B$6:B178)</f>
        <v>99.83519129061806</v>
      </c>
      <c r="J178" s="18">
        <f>NPV(0.1,C$6:C178)</f>
        <v>99.99999309656131</v>
      </c>
      <c r="K178" s="18">
        <f>NPV(0.1,D$6:D178)</f>
        <v>119.99999171587352</v>
      </c>
      <c r="L178" s="18">
        <f>NPV(0.1,E$6:E178)</f>
        <v>191.63617066246997</v>
      </c>
      <c r="M178" s="18">
        <f>NPV(0.1,F$6:F178)</f>
        <v>149.75278693592713</v>
      </c>
      <c r="N178" s="18">
        <f>NPV(0.1,G$6:G178)</f>
        <v>198.32702672702362</v>
      </c>
      <c r="O178" s="18"/>
      <c r="P178" s="18"/>
    </row>
    <row r="179" spans="1:16" ht="10.5">
      <c r="A179" s="16">
        <f t="shared" si="22"/>
        <v>174</v>
      </c>
      <c r="B179" s="16">
        <f t="shared" si="23"/>
        <v>95493.69148781587</v>
      </c>
      <c r="C179" s="16">
        <f t="shared" si="24"/>
        <v>10</v>
      </c>
      <c r="D179" s="16">
        <f t="shared" si="25"/>
        <v>12</v>
      </c>
      <c r="E179" s="16">
        <f t="shared" si="26"/>
        <v>2423090.810584184</v>
      </c>
      <c r="F179" s="16">
        <f t="shared" si="27"/>
        <v>143240.53723172366</v>
      </c>
      <c r="G179" s="16">
        <f t="shared" si="21"/>
        <v>727017.3745496958</v>
      </c>
      <c r="H179" s="16">
        <f t="shared" si="20"/>
        <v>174</v>
      </c>
      <c r="I179" s="18">
        <f>NPV(0.1,B$6:B179)</f>
        <v>99.84118433459558</v>
      </c>
      <c r="J179" s="18">
        <f>NPV(0.1,C$6:C179)</f>
        <v>99.99999372414665</v>
      </c>
      <c r="K179" s="18">
        <f>NPV(0.1,D$6:D179)</f>
        <v>119.9999924689759</v>
      </c>
      <c r="L179" s="18">
        <f>NPV(0.1,E$6:E179)</f>
        <v>191.7882402867887</v>
      </c>
      <c r="M179" s="18">
        <f>NPV(0.1,F$6:F179)</f>
        <v>149.7617765018934</v>
      </c>
      <c r="N179" s="18">
        <f>NPV(0.1,G$6:G179)</f>
        <v>198.37265327083205</v>
      </c>
      <c r="O179" s="18"/>
      <c r="P179" s="18"/>
    </row>
    <row r="180" spans="1:16" ht="10.5">
      <c r="A180" s="16">
        <f t="shared" si="22"/>
        <v>175</v>
      </c>
      <c r="B180" s="16">
        <f t="shared" si="23"/>
        <v>101223.31297708483</v>
      </c>
      <c r="C180" s="16">
        <f t="shared" si="24"/>
        <v>10</v>
      </c>
      <c r="D180" s="16">
        <f t="shared" si="25"/>
        <v>12</v>
      </c>
      <c r="E180" s="16">
        <f t="shared" si="26"/>
        <v>2616938.0754309185</v>
      </c>
      <c r="F180" s="16">
        <f t="shared" si="27"/>
        <v>151834.9694656271</v>
      </c>
      <c r="G180" s="16">
        <f t="shared" si="21"/>
        <v>777908.5907681745</v>
      </c>
      <c r="H180" s="16">
        <f t="shared" si="20"/>
        <v>175</v>
      </c>
      <c r="I180" s="18">
        <f>NPV(0.1,B$6:B180)</f>
        <v>99.8469594497012</v>
      </c>
      <c r="J180" s="18">
        <f>NPV(0.1,C$6:C180)</f>
        <v>99.99999429467876</v>
      </c>
      <c r="K180" s="18">
        <f>NPV(0.1,D$6:D180)</f>
        <v>119.99999315361445</v>
      </c>
      <c r="L180" s="18">
        <f>NPV(0.1,E$6:E180)</f>
        <v>191.93754500884708</v>
      </c>
      <c r="M180" s="18">
        <f>NPV(0.1,F$6:F180)</f>
        <v>149.7704391745518</v>
      </c>
      <c r="N180" s="18">
        <f>NPV(0.1,G$6:G180)</f>
        <v>198.41703545435482</v>
      </c>
      <c r="O180" s="18"/>
      <c r="P180" s="18"/>
    </row>
    <row r="181" spans="1:16" ht="10.5">
      <c r="A181" s="16">
        <f t="shared" si="22"/>
        <v>176</v>
      </c>
      <c r="B181" s="16">
        <f t="shared" si="23"/>
        <v>107296.71175570993</v>
      </c>
      <c r="C181" s="16">
        <f t="shared" si="24"/>
        <v>10</v>
      </c>
      <c r="D181" s="16">
        <f t="shared" si="25"/>
        <v>12</v>
      </c>
      <c r="E181" s="16">
        <f t="shared" si="26"/>
        <v>2826293.121465392</v>
      </c>
      <c r="F181" s="16">
        <f t="shared" si="27"/>
        <v>160945.06763356473</v>
      </c>
      <c r="G181" s="16">
        <f t="shared" si="21"/>
        <v>832362.1921219467</v>
      </c>
      <c r="H181" s="16">
        <f t="shared" si="20"/>
        <v>176</v>
      </c>
      <c r="I181" s="18">
        <f>NPV(0.1,B$6:B181)</f>
        <v>99.85252456062115</v>
      </c>
      <c r="J181" s="18">
        <f>NPV(0.1,C$6:C181)</f>
        <v>99.99999481334433</v>
      </c>
      <c r="K181" s="18">
        <f>NPV(0.1,D$6:D181)</f>
        <v>119.99999377601311</v>
      </c>
      <c r="L181" s="18">
        <f>NPV(0.1,E$6:E181)</f>
        <v>192.08413509959533</v>
      </c>
      <c r="M181" s="18">
        <f>NPV(0.1,F$6:F181)</f>
        <v>149.77878684093173</v>
      </c>
      <c r="N181" s="18">
        <f>NPV(0.1,G$6:G181)</f>
        <v>198.4602072146906</v>
      </c>
      <c r="O181" s="18"/>
      <c r="P181" s="18"/>
    </row>
    <row r="182" spans="1:16" ht="10.5">
      <c r="A182" s="16">
        <f t="shared" si="22"/>
        <v>177</v>
      </c>
      <c r="B182" s="16">
        <f t="shared" si="23"/>
        <v>113734.51446105253</v>
      </c>
      <c r="C182" s="16">
        <f t="shared" si="24"/>
        <v>10</v>
      </c>
      <c r="D182" s="16">
        <f t="shared" si="25"/>
        <v>12</v>
      </c>
      <c r="E182" s="16">
        <f t="shared" si="26"/>
        <v>3052396.5711826235</v>
      </c>
      <c r="F182" s="16">
        <f t="shared" si="27"/>
        <v>170601.77169157861</v>
      </c>
      <c r="G182" s="16">
        <f t="shared" si="21"/>
        <v>890627.5455704831</v>
      </c>
      <c r="H182" s="16">
        <f t="shared" si="20"/>
        <v>177</v>
      </c>
      <c r="I182" s="18">
        <f>NPV(0.1,B$6:B182)</f>
        <v>99.85788730387128</v>
      </c>
      <c r="J182" s="18">
        <f>NPV(0.1,C$6:C182)</f>
        <v>99.99999528485847</v>
      </c>
      <c r="K182" s="18">
        <f>NPV(0.1,D$6:D182)</f>
        <v>119.9999943418301</v>
      </c>
      <c r="L182" s="18">
        <f>NPV(0.1,E$6:E182)</f>
        <v>192.2280599159663</v>
      </c>
      <c r="M182" s="18">
        <f>NPV(0.1,F$6:F182)</f>
        <v>149.78683095580692</v>
      </c>
      <c r="N182" s="18">
        <f>NPV(0.1,G$6:G182)</f>
        <v>198.50220156338085</v>
      </c>
      <c r="O182" s="18"/>
      <c r="P182" s="18"/>
    </row>
    <row r="183" spans="1:16" ht="10.5">
      <c r="A183" s="16">
        <f t="shared" si="22"/>
        <v>178</v>
      </c>
      <c r="B183" s="16">
        <f t="shared" si="23"/>
        <v>120558.5853287157</v>
      </c>
      <c r="C183" s="16">
        <f t="shared" si="24"/>
        <v>10</v>
      </c>
      <c r="D183" s="16">
        <f t="shared" si="25"/>
        <v>12</v>
      </c>
      <c r="E183" s="16">
        <f t="shared" si="26"/>
        <v>3296588.296877234</v>
      </c>
      <c r="F183" s="16">
        <f t="shared" si="27"/>
        <v>180837.87799307334</v>
      </c>
      <c r="G183" s="16">
        <f t="shared" si="21"/>
        <v>952971.473760417</v>
      </c>
      <c r="H183" s="16">
        <f t="shared" si="20"/>
        <v>178</v>
      </c>
      <c r="I183" s="18">
        <f>NPV(0.1,B$6:B183)</f>
        <v>99.86305503827596</v>
      </c>
      <c r="J183" s="18">
        <f>NPV(0.1,C$6:C183)</f>
        <v>99.99999571350769</v>
      </c>
      <c r="K183" s="18">
        <f>NPV(0.1,D$6:D183)</f>
        <v>119.99999485620917</v>
      </c>
      <c r="L183" s="18">
        <f>NPV(0.1,E$6:E183)</f>
        <v>192.3693679174942</v>
      </c>
      <c r="M183" s="18">
        <f>NPV(0.1,F$6:F183)</f>
        <v>149.79458255741395</v>
      </c>
      <c r="N183" s="18">
        <f>NPV(0.1,G$6:G183)</f>
        <v>198.5430506116523</v>
      </c>
      <c r="O183" s="18"/>
      <c r="P183" s="18"/>
    </row>
    <row r="184" spans="1:16" ht="10.5">
      <c r="A184" s="16">
        <f t="shared" si="22"/>
        <v>179</v>
      </c>
      <c r="B184" s="16">
        <f t="shared" si="23"/>
        <v>127792.10044843864</v>
      </c>
      <c r="C184" s="16">
        <f t="shared" si="24"/>
        <v>10</v>
      </c>
      <c r="D184" s="16">
        <f t="shared" si="25"/>
        <v>12</v>
      </c>
      <c r="E184" s="16">
        <f t="shared" si="26"/>
        <v>3560315.360627413</v>
      </c>
      <c r="F184" s="16">
        <f t="shared" si="27"/>
        <v>191688.15067265776</v>
      </c>
      <c r="G184" s="16">
        <f t="shared" si="21"/>
        <v>1019679.4769236462</v>
      </c>
      <c r="H184" s="16">
        <f t="shared" si="20"/>
        <v>179</v>
      </c>
      <c r="I184" s="18">
        <f>NPV(0.1,B$6:B184)</f>
        <v>99.86803485506593</v>
      </c>
      <c r="J184" s="18">
        <f>NPV(0.1,C$6:C184)</f>
        <v>99.9999961031888</v>
      </c>
      <c r="K184" s="18">
        <f>NPV(0.1,D$6:D184)</f>
        <v>119.99999532382652</v>
      </c>
      <c r="L184" s="18">
        <f>NPV(0.1,E$6:E184)</f>
        <v>192.50810668263065</v>
      </c>
      <c r="M184" s="18">
        <f>NPV(0.1,F$6:F184)</f>
        <v>149.80205228259888</v>
      </c>
      <c r="N184" s="18">
        <f>NPV(0.1,G$6:G184)</f>
        <v>198.58278559497086</v>
      </c>
      <c r="O184" s="18"/>
      <c r="P184" s="18"/>
    </row>
    <row r="185" spans="1:16" ht="10.5">
      <c r="A185" s="16">
        <f t="shared" si="22"/>
        <v>180</v>
      </c>
      <c r="B185" s="16">
        <f t="shared" si="23"/>
        <v>135459.62647534497</v>
      </c>
      <c r="C185" s="16">
        <f t="shared" si="24"/>
        <v>10</v>
      </c>
      <c r="D185" s="16">
        <f t="shared" si="25"/>
        <v>12</v>
      </c>
      <c r="E185" s="16">
        <f t="shared" si="26"/>
        <v>3845140.589477606</v>
      </c>
      <c r="F185" s="16">
        <f t="shared" si="27"/>
        <v>203189.43971301723</v>
      </c>
      <c r="G185" s="16">
        <f t="shared" si="21"/>
        <v>1091057.0403083016</v>
      </c>
      <c r="H185" s="16">
        <f t="shared" si="20"/>
        <v>180</v>
      </c>
      <c r="I185" s="18">
        <f>NPV(0.1,B$6:B185)</f>
        <v>99.87283358760898</v>
      </c>
      <c r="J185" s="18">
        <f>NPV(0.1,C$6:C185)</f>
        <v>99.99999645744437</v>
      </c>
      <c r="K185" s="18">
        <f>NPV(0.1,D$6:D185)</f>
        <v>119.99999574893319</v>
      </c>
      <c r="L185" s="18">
        <f>NPV(0.1,E$6:E185)</f>
        <v>192.64432292476465</v>
      </c>
      <c r="M185" s="18">
        <f>NPV(0.1,F$6:F185)</f>
        <v>149.80925038141348</v>
      </c>
      <c r="N185" s="18">
        <f>NPV(0.1,G$6:G185)</f>
        <v>198.6214368969262</v>
      </c>
      <c r="O185" s="18"/>
      <c r="P185" s="18"/>
    </row>
    <row r="186" spans="1:16" ht="10.5">
      <c r="A186" s="16">
        <f t="shared" si="22"/>
        <v>181</v>
      </c>
      <c r="B186" s="16">
        <f t="shared" si="23"/>
        <v>143587.20406386568</v>
      </c>
      <c r="C186" s="16">
        <f t="shared" si="24"/>
        <v>10</v>
      </c>
      <c r="D186" s="16">
        <f t="shared" si="25"/>
        <v>12</v>
      </c>
      <c r="E186" s="16">
        <f t="shared" si="26"/>
        <v>4152751.836635815</v>
      </c>
      <c r="F186" s="16">
        <f t="shared" si="27"/>
        <v>215380.80609579827</v>
      </c>
      <c r="G186" s="16">
        <f t="shared" si="21"/>
        <v>1167431.0331298828</v>
      </c>
      <c r="H186" s="16">
        <f t="shared" si="20"/>
        <v>181</v>
      </c>
      <c r="I186" s="18">
        <f>NPV(0.1,B$6:B186)</f>
        <v>99.87745782078683</v>
      </c>
      <c r="J186" s="18">
        <f>NPV(0.1,C$6:C186)</f>
        <v>99.99999677949488</v>
      </c>
      <c r="K186" s="18">
        <f>NPV(0.1,D$6:D186)</f>
        <v>119.99999613539379</v>
      </c>
      <c r="L186" s="18">
        <f>NPV(0.1,E$6:E186)</f>
        <v>192.77806250795072</v>
      </c>
      <c r="M186" s="18">
        <f>NPV(0.1,F$6:F186)</f>
        <v>149.81618673118024</v>
      </c>
      <c r="N186" s="18">
        <f>NPV(0.1,G$6:G186)</f>
        <v>198.65903407246458</v>
      </c>
      <c r="O186" s="18"/>
      <c r="P186" s="18"/>
    </row>
    <row r="187" spans="1:16" ht="10.5">
      <c r="A187" s="16">
        <f t="shared" si="22"/>
        <v>182</v>
      </c>
      <c r="B187" s="16">
        <f t="shared" si="23"/>
        <v>152202.43630769762</v>
      </c>
      <c r="C187" s="16">
        <f t="shared" si="24"/>
        <v>10</v>
      </c>
      <c r="D187" s="16">
        <f t="shared" si="25"/>
        <v>12</v>
      </c>
      <c r="E187" s="16">
        <f t="shared" si="26"/>
        <v>4484971.983566681</v>
      </c>
      <c r="F187" s="16">
        <f t="shared" si="27"/>
        <v>228303.65446154616</v>
      </c>
      <c r="G187" s="16">
        <f t="shared" si="21"/>
        <v>1249151.2054489746</v>
      </c>
      <c r="H187" s="16">
        <f t="shared" si="20"/>
        <v>182</v>
      </c>
      <c r="I187" s="18">
        <f>NPV(0.1,B$6:B187)</f>
        <v>99.88191390003094</v>
      </c>
      <c r="J187" s="18">
        <f>NPV(0.1,C$6:C187)</f>
        <v>99.99999707226807</v>
      </c>
      <c r="K187" s="18">
        <f>NPV(0.1,D$6:D187)</f>
        <v>119.99999648672161</v>
      </c>
      <c r="L187" s="18">
        <f>NPV(0.1,E$6:E187)</f>
        <v>192.90937046235163</v>
      </c>
      <c r="M187" s="18">
        <f>NPV(0.1,F$6:F187)</f>
        <v>149.82287085004643</v>
      </c>
      <c r="N187" s="18">
        <f>NPV(0.1,G$6:G187)</f>
        <v>198.69560587048824</v>
      </c>
      <c r="O187" s="18"/>
      <c r="P187" s="18"/>
    </row>
    <row r="188" spans="1:16" ht="10.5">
      <c r="A188" s="16">
        <f t="shared" si="22"/>
        <v>183</v>
      </c>
      <c r="B188" s="16">
        <f t="shared" si="23"/>
        <v>161334.5824861595</v>
      </c>
      <c r="C188" s="16">
        <f t="shared" si="24"/>
        <v>10</v>
      </c>
      <c r="D188" s="16">
        <f t="shared" si="25"/>
        <v>12</v>
      </c>
      <c r="E188" s="16">
        <f t="shared" si="26"/>
        <v>4843769.7422520155</v>
      </c>
      <c r="F188" s="16">
        <f t="shared" si="27"/>
        <v>242001.87372923896</v>
      </c>
      <c r="G188" s="16">
        <f t="shared" si="21"/>
        <v>1336591.789830403</v>
      </c>
      <c r="H188" s="16">
        <f t="shared" si="20"/>
        <v>183</v>
      </c>
      <c r="I188" s="18">
        <f>NPV(0.1,B$6:B188)</f>
        <v>99.88620794002982</v>
      </c>
      <c r="J188" s="18">
        <f>NPV(0.1,C$6:C188)</f>
        <v>99.99999733842553</v>
      </c>
      <c r="K188" s="18">
        <f>NPV(0.1,D$6:D188)</f>
        <v>119.99999680611054</v>
      </c>
      <c r="L188" s="18">
        <f>NPV(0.1,E$6:E188)</f>
        <v>193.03829099939978</v>
      </c>
      <c r="M188" s="18">
        <f>NPV(0.1,F$6:F188)</f>
        <v>149.82931191004474</v>
      </c>
      <c r="N188" s="18">
        <f>NPV(0.1,G$6:G188)</f>
        <v>198.73118025583858</v>
      </c>
      <c r="O188" s="18"/>
      <c r="P188" s="18"/>
    </row>
    <row r="189" spans="1:16" ht="10.5">
      <c r="A189" s="16">
        <f t="shared" si="22"/>
        <v>184</v>
      </c>
      <c r="B189" s="16">
        <f t="shared" si="23"/>
        <v>171014.65743532908</v>
      </c>
      <c r="C189" s="16">
        <f t="shared" si="24"/>
        <v>10</v>
      </c>
      <c r="D189" s="16">
        <f t="shared" si="25"/>
        <v>12</v>
      </c>
      <c r="E189" s="16">
        <f t="shared" si="26"/>
        <v>5231271.321632177</v>
      </c>
      <c r="F189" s="16">
        <f t="shared" si="27"/>
        <v>256521.9861529933</v>
      </c>
      <c r="G189" s="16">
        <f t="shared" si="21"/>
        <v>1430153.2151185311</v>
      </c>
      <c r="H189" s="16">
        <f t="shared" si="20"/>
        <v>184</v>
      </c>
      <c r="I189" s="18">
        <f>NPV(0.1,B$6:B189)</f>
        <v>99.89034583311962</v>
      </c>
      <c r="J189" s="18">
        <f>NPV(0.1,C$6:C189)</f>
        <v>99.99999758038683</v>
      </c>
      <c r="K189" s="18">
        <f>NPV(0.1,D$6:D189)</f>
        <v>119.99999709646413</v>
      </c>
      <c r="L189" s="18">
        <f>NPV(0.1,E$6:E189)</f>
        <v>193.16486752668342</v>
      </c>
      <c r="M189" s="18">
        <f>NPV(0.1,F$6:F189)</f>
        <v>149.8355187496795</v>
      </c>
      <c r="N189" s="18">
        <f>NPV(0.1,G$6:G189)</f>
        <v>198.76578443067933</v>
      </c>
      <c r="O189" s="18"/>
      <c r="P189" s="18"/>
    </row>
    <row r="190" spans="1:16" ht="10.5">
      <c r="A190" s="16">
        <f t="shared" si="22"/>
        <v>185</v>
      </c>
      <c r="B190" s="16">
        <f t="shared" si="23"/>
        <v>181275.53688144882</v>
      </c>
      <c r="C190" s="16">
        <f t="shared" si="24"/>
        <v>10</v>
      </c>
      <c r="D190" s="16">
        <f t="shared" si="25"/>
        <v>12</v>
      </c>
      <c r="E190" s="16">
        <f t="shared" si="26"/>
        <v>5649773.027362751</v>
      </c>
      <c r="F190" s="16">
        <f t="shared" si="27"/>
        <v>271913.30532217294</v>
      </c>
      <c r="G190" s="16">
        <f t="shared" si="21"/>
        <v>1530263.9401768283</v>
      </c>
      <c r="H190" s="16">
        <f t="shared" si="20"/>
        <v>185</v>
      </c>
      <c r="I190" s="18">
        <f>NPV(0.1,B$6:B190)</f>
        <v>99.89433325736982</v>
      </c>
      <c r="J190" s="18">
        <f>NPV(0.1,C$6:C190)</f>
        <v>99.99999780035166</v>
      </c>
      <c r="K190" s="18">
        <f>NPV(0.1,D$6:D190)</f>
        <v>119.99999736042192</v>
      </c>
      <c r="L190" s="18">
        <f>NPV(0.1,E$6:E190)</f>
        <v>193.28914266256191</v>
      </c>
      <c r="M190" s="18">
        <f>NPV(0.1,F$6:F190)</f>
        <v>149.84149988605478</v>
      </c>
      <c r="N190" s="18">
        <f>NPV(0.1,G$6:G190)</f>
        <v>198.79944485529717</v>
      </c>
      <c r="O190" s="18"/>
      <c r="P190" s="18"/>
    </row>
    <row r="191" spans="1:16" ht="10.5">
      <c r="A191" s="16">
        <f t="shared" si="22"/>
        <v>186</v>
      </c>
      <c r="B191" s="16">
        <f t="shared" si="23"/>
        <v>192152.06909433575</v>
      </c>
      <c r="C191" s="16">
        <f t="shared" si="24"/>
        <v>10</v>
      </c>
      <c r="D191" s="16">
        <f t="shared" si="25"/>
        <v>12</v>
      </c>
      <c r="E191" s="16">
        <f t="shared" si="26"/>
        <v>6101754.869551771</v>
      </c>
      <c r="F191" s="16">
        <f t="shared" si="27"/>
        <v>288228.1036415033</v>
      </c>
      <c r="G191" s="16">
        <f t="shared" si="21"/>
        <v>1637382.4159892064</v>
      </c>
      <c r="H191" s="16">
        <f t="shared" si="20"/>
        <v>186</v>
      </c>
      <c r="I191" s="18">
        <f>NPV(0.1,B$6:B191)</f>
        <v>99.89817568437456</v>
      </c>
      <c r="J191" s="18">
        <f>NPV(0.1,C$6:C191)</f>
        <v>99.9999980003197</v>
      </c>
      <c r="K191" s="18">
        <f>NPV(0.1,D$6:D191)</f>
        <v>119.99999760038354</v>
      </c>
      <c r="L191" s="18">
        <f>NPV(0.1,E$6:E191)</f>
        <v>193.41115825051534</v>
      </c>
      <c r="M191" s="18">
        <f>NPV(0.1,F$6:F191)</f>
        <v>149.84726352656187</v>
      </c>
      <c r="N191" s="18">
        <f>NPV(0.1,G$6:G191)</f>
        <v>198.8321872683345</v>
      </c>
      <c r="O191" s="18"/>
      <c r="P191" s="18"/>
    </row>
    <row r="192" spans="1:16" ht="10.5">
      <c r="A192" s="16">
        <f t="shared" si="22"/>
        <v>187</v>
      </c>
      <c r="B192" s="16">
        <f t="shared" si="23"/>
        <v>203681.1932399959</v>
      </c>
      <c r="C192" s="16">
        <f t="shared" si="24"/>
        <v>10</v>
      </c>
      <c r="D192" s="16">
        <f t="shared" si="25"/>
        <v>12</v>
      </c>
      <c r="E192" s="16">
        <f t="shared" si="26"/>
        <v>6589895.259115914</v>
      </c>
      <c r="F192" s="16">
        <f t="shared" si="27"/>
        <v>305521.78985999356</v>
      </c>
      <c r="G192" s="16">
        <f t="shared" si="21"/>
        <v>1751999.185108451</v>
      </c>
      <c r="H192" s="16">
        <f t="shared" si="20"/>
        <v>187</v>
      </c>
      <c r="I192" s="18">
        <f>NPV(0.1,B$6:B192)</f>
        <v>99.90187838676093</v>
      </c>
      <c r="J192" s="18">
        <f>NPV(0.1,C$6:C192)</f>
        <v>99.99999818210881</v>
      </c>
      <c r="K192" s="18">
        <f>NPV(0.1,D$6:D192)</f>
        <v>119.99999781853046</v>
      </c>
      <c r="L192" s="18">
        <f>NPV(0.1,E$6:E192)</f>
        <v>193.53095537323324</v>
      </c>
      <c r="M192" s="18">
        <f>NPV(0.1,F$6:F192)</f>
        <v>149.85281758014142</v>
      </c>
      <c r="N192" s="18">
        <f>NPV(0.1,G$6:G192)</f>
        <v>198.86403670647084</v>
      </c>
      <c r="O192" s="18"/>
      <c r="P192" s="18"/>
    </row>
    <row r="193" spans="1:16" ht="10.5">
      <c r="A193" s="16">
        <f t="shared" si="22"/>
        <v>188</v>
      </c>
      <c r="B193" s="16">
        <f t="shared" si="23"/>
        <v>215902.06483439566</v>
      </c>
      <c r="C193" s="16">
        <f t="shared" si="24"/>
        <v>10</v>
      </c>
      <c r="D193" s="16">
        <f t="shared" si="25"/>
        <v>12</v>
      </c>
      <c r="E193" s="16">
        <f t="shared" si="26"/>
        <v>7117086.879845187</v>
      </c>
      <c r="F193" s="16">
        <f t="shared" si="27"/>
        <v>323853.0972515932</v>
      </c>
      <c r="G193" s="16">
        <f t="shared" si="21"/>
        <v>1874639.1280660427</v>
      </c>
      <c r="H193" s="16">
        <f t="shared" si="20"/>
        <v>188</v>
      </c>
      <c r="I193" s="18">
        <f>NPV(0.1,B$6:B193)</f>
        <v>99.90544644542418</v>
      </c>
      <c r="J193" s="18">
        <f>NPV(0.1,C$6:C193)</f>
        <v>99.99999834737166</v>
      </c>
      <c r="K193" s="18">
        <f>NPV(0.1,D$6:D193)</f>
        <v>119.99999801684586</v>
      </c>
      <c r="L193" s="18">
        <f>NPV(0.1,E$6:E193)</f>
        <v>193.64857436644718</v>
      </c>
      <c r="M193" s="18">
        <f>NPV(0.1,F$6:F193)</f>
        <v>149.85816966813627</v>
      </c>
      <c r="N193" s="18">
        <f>NPV(0.1,G$6:G193)</f>
        <v>198.89501752356708</v>
      </c>
      <c r="O193" s="18"/>
      <c r="P193" s="18"/>
    </row>
    <row r="194" spans="1:16" ht="10.5">
      <c r="A194" s="16">
        <f t="shared" si="22"/>
        <v>189</v>
      </c>
      <c r="B194" s="16">
        <f t="shared" si="23"/>
        <v>228856.1887244594</v>
      </c>
      <c r="C194" s="16">
        <f t="shared" si="24"/>
        <v>10</v>
      </c>
      <c r="D194" s="16">
        <f t="shared" si="25"/>
        <v>12</v>
      </c>
      <c r="E194" s="16">
        <f t="shared" si="26"/>
        <v>7686453.830232803</v>
      </c>
      <c r="F194" s="16">
        <f t="shared" si="27"/>
        <v>343284.2830866888</v>
      </c>
      <c r="G194" s="16">
        <f t="shared" si="21"/>
        <v>2005863.8670306657</v>
      </c>
      <c r="H194" s="16">
        <f t="shared" si="20"/>
        <v>189</v>
      </c>
      <c r="I194" s="18">
        <f>NPV(0.1,B$6:B194)</f>
        <v>99.90888475649966</v>
      </c>
      <c r="J194" s="18">
        <f>NPV(0.1,C$6:C194)</f>
        <v>99.99999849761059</v>
      </c>
      <c r="K194" s="18">
        <f>NPV(0.1,D$6:D194)</f>
        <v>119.9999981971326</v>
      </c>
      <c r="L194" s="18">
        <f>NPV(0.1,E$6:E194)</f>
        <v>193.76405483251176</v>
      </c>
      <c r="M194" s="18">
        <f>NPV(0.1,F$6:F194)</f>
        <v>149.8633271347495</v>
      </c>
      <c r="N194" s="18">
        <f>NPV(0.1,G$6:G194)</f>
        <v>198.925153409288</v>
      </c>
      <c r="O194" s="18"/>
      <c r="P194" s="18"/>
    </row>
    <row r="195" spans="1:16" ht="10.5">
      <c r="A195" s="16">
        <f t="shared" si="22"/>
        <v>190</v>
      </c>
      <c r="B195" s="16">
        <f t="shared" si="23"/>
        <v>242587.560047927</v>
      </c>
      <c r="C195" s="16">
        <f t="shared" si="24"/>
        <v>10</v>
      </c>
      <c r="D195" s="16">
        <f t="shared" si="25"/>
        <v>12</v>
      </c>
      <c r="E195" s="16">
        <f t="shared" si="26"/>
        <v>8301370.1366514275</v>
      </c>
      <c r="F195" s="16">
        <f t="shared" si="27"/>
        <v>363881.34007189015</v>
      </c>
      <c r="G195" s="16">
        <f t="shared" si="21"/>
        <v>2146274.3377228123</v>
      </c>
      <c r="H195" s="16">
        <f t="shared" si="20"/>
        <v>190</v>
      </c>
      <c r="I195" s="18">
        <f>NPV(0.1,B$6:B195)</f>
        <v>99.91219803808148</v>
      </c>
      <c r="J195" s="18">
        <f>NPV(0.1,C$6:C195)</f>
        <v>99.99999863419144</v>
      </c>
      <c r="K195" s="18">
        <f>NPV(0.1,D$6:D195)</f>
        <v>119.99999836102961</v>
      </c>
      <c r="L195" s="18">
        <f>NPV(0.1,E$6:E195)</f>
        <v>193.87743565373881</v>
      </c>
      <c r="M195" s="18">
        <f>NPV(0.1,F$6:F195)</f>
        <v>149.86829705712225</v>
      </c>
      <c r="N195" s="18">
        <f>NPV(0.1,G$6:G195)</f>
        <v>198.9544674072165</v>
      </c>
      <c r="O195" s="18"/>
      <c r="P195" s="18"/>
    </row>
    <row r="196" spans="1:16" ht="10.5">
      <c r="A196" s="16">
        <f t="shared" si="22"/>
        <v>191</v>
      </c>
      <c r="B196" s="16">
        <f t="shared" si="23"/>
        <v>257142.81365080262</v>
      </c>
      <c r="C196" s="16">
        <f t="shared" si="24"/>
        <v>10</v>
      </c>
      <c r="D196" s="16">
        <f t="shared" si="25"/>
        <v>12</v>
      </c>
      <c r="E196" s="16">
        <f t="shared" si="26"/>
        <v>8965479.747583542</v>
      </c>
      <c r="F196" s="16">
        <f t="shared" si="27"/>
        <v>385714.2204762036</v>
      </c>
      <c r="G196" s="16">
        <f t="shared" si="21"/>
        <v>2296513.5413634093</v>
      </c>
      <c r="H196" s="16">
        <f t="shared" si="20"/>
        <v>191</v>
      </c>
      <c r="I196" s="18">
        <f>NPV(0.1,B$6:B196)</f>
        <v>99.91539083669669</v>
      </c>
      <c r="J196" s="18">
        <f>NPV(0.1,C$6:C196)</f>
        <v>99.99999875835584</v>
      </c>
      <c r="K196" s="18">
        <f>NPV(0.1,D$6:D196)</f>
        <v>119.99999851002691</v>
      </c>
      <c r="L196" s="18">
        <f>NPV(0.1,E$6:E196)</f>
        <v>193.98875500548903</v>
      </c>
      <c r="M196" s="18">
        <f>NPV(0.1,F$6:F196)</f>
        <v>149.87308625504508</v>
      </c>
      <c r="N196" s="18">
        <f>NPV(0.1,G$6:G196)</f>
        <v>198.98298193247425</v>
      </c>
      <c r="O196" s="18"/>
      <c r="P196" s="18"/>
    </row>
    <row r="197" spans="1:16" ht="10.5">
      <c r="A197" s="16">
        <f t="shared" si="22"/>
        <v>192</v>
      </c>
      <c r="B197" s="16">
        <f t="shared" si="23"/>
        <v>272571.38246985077</v>
      </c>
      <c r="C197" s="16">
        <f t="shared" si="24"/>
        <v>10</v>
      </c>
      <c r="D197" s="16">
        <f t="shared" si="25"/>
        <v>12</v>
      </c>
      <c r="E197" s="16">
        <f t="shared" si="26"/>
        <v>9682718.127390226</v>
      </c>
      <c r="F197" s="16">
        <f t="shared" si="27"/>
        <v>408857.07370477583</v>
      </c>
      <c r="G197" s="16">
        <f t="shared" si="21"/>
        <v>2457269.489258848</v>
      </c>
      <c r="H197" s="16">
        <f t="shared" si="20"/>
        <v>192</v>
      </c>
      <c r="I197" s="18">
        <f>NPV(0.1,B$6:B197)</f>
        <v>99.91846753354407</v>
      </c>
      <c r="J197" s="18">
        <f>NPV(0.1,C$6:C197)</f>
        <v>99.99999887123259</v>
      </c>
      <c r="K197" s="18">
        <f>NPV(0.1,D$6:D197)</f>
        <v>119.999998645479</v>
      </c>
      <c r="L197" s="18">
        <f>NPV(0.1,E$6:E197)</f>
        <v>194.09805036902557</v>
      </c>
      <c r="M197" s="18">
        <f>NPV(0.1,F$6:F197)</f>
        <v>149.87770130031615</v>
      </c>
      <c r="N197" s="18">
        <f>NPV(0.1,G$6:G197)</f>
        <v>199.0107187888613</v>
      </c>
      <c r="O197" s="18"/>
      <c r="P197" s="18"/>
    </row>
    <row r="198" spans="1:16" ht="10.5">
      <c r="A198" s="16">
        <f t="shared" si="22"/>
        <v>193</v>
      </c>
      <c r="B198" s="16">
        <f t="shared" si="23"/>
        <v>288925.6654180418</v>
      </c>
      <c r="C198" s="16">
        <f t="shared" si="24"/>
        <v>10</v>
      </c>
      <c r="D198" s="16">
        <f t="shared" si="25"/>
        <v>12</v>
      </c>
      <c r="E198" s="16">
        <f t="shared" si="26"/>
        <v>10457335.577581445</v>
      </c>
      <c r="F198" s="16">
        <f t="shared" si="27"/>
        <v>433388.4981270624</v>
      </c>
      <c r="G198" s="16">
        <f t="shared" si="21"/>
        <v>2629278.3535069674</v>
      </c>
      <c r="H198" s="16">
        <f aca="true" t="shared" si="28" ref="H198:H232">A198</f>
        <v>193</v>
      </c>
      <c r="I198" s="18">
        <f>NPV(0.1,B$6:B198)</f>
        <v>99.92143235050611</v>
      </c>
      <c r="J198" s="18">
        <f>NPV(0.1,C$6:C198)</f>
        <v>99.99999897384781</v>
      </c>
      <c r="K198" s="18">
        <f>NPV(0.1,D$6:D198)</f>
        <v>119.99999876861726</v>
      </c>
      <c r="L198" s="18">
        <f>NPV(0.1,E$6:E198)</f>
        <v>194.2053585441342</v>
      </c>
      <c r="M198" s="18">
        <f>NPV(0.1,F$6:F198)</f>
        <v>149.8821485257592</v>
      </c>
      <c r="N198" s="18">
        <f>NPV(0.1,G$6:G198)</f>
        <v>199.03769918552874</v>
      </c>
      <c r="O198" s="18"/>
      <c r="P198" s="18"/>
    </row>
    <row r="199" spans="1:16" ht="10.5">
      <c r="A199" s="16">
        <f t="shared" si="22"/>
        <v>194</v>
      </c>
      <c r="B199" s="16">
        <f t="shared" si="23"/>
        <v>306261.20534312434</v>
      </c>
      <c r="C199" s="16">
        <f t="shared" si="24"/>
        <v>10</v>
      </c>
      <c r="D199" s="16">
        <f t="shared" si="25"/>
        <v>12</v>
      </c>
      <c r="E199" s="16">
        <f t="shared" si="26"/>
        <v>11293922.42378796</v>
      </c>
      <c r="F199" s="16">
        <f t="shared" si="27"/>
        <v>459391.80801468616</v>
      </c>
      <c r="G199" s="16">
        <f t="shared" si="21"/>
        <v>2813327.8382524555</v>
      </c>
      <c r="H199" s="16">
        <f t="shared" si="28"/>
        <v>194</v>
      </c>
      <c r="I199" s="18">
        <f>NPV(0.1,B$6:B199)</f>
        <v>99.92428935594225</v>
      </c>
      <c r="J199" s="18">
        <f>NPV(0.1,C$6:C199)</f>
        <v>99.99999906713437</v>
      </c>
      <c r="K199" s="18">
        <f>NPV(0.1,D$6:D199)</f>
        <v>119.99999888056112</v>
      </c>
      <c r="L199" s="18">
        <f>NPV(0.1,E$6:E199)</f>
        <v>194.31071566151357</v>
      </c>
      <c r="M199" s="18">
        <f>NPV(0.1,F$6:F199)</f>
        <v>149.8864340339134</v>
      </c>
      <c r="N199" s="18">
        <f>NPV(0.1,G$6:G199)</f>
        <v>199.06394375319613</v>
      </c>
      <c r="O199" s="18"/>
      <c r="P199" s="18"/>
    </row>
    <row r="200" spans="1:16" ht="10.5">
      <c r="A200" s="16">
        <f t="shared" si="22"/>
        <v>195</v>
      </c>
      <c r="B200" s="16">
        <f t="shared" si="23"/>
        <v>324636.87766371184</v>
      </c>
      <c r="C200" s="16">
        <f t="shared" si="24"/>
        <v>10</v>
      </c>
      <c r="D200" s="16">
        <f t="shared" si="25"/>
        <v>12</v>
      </c>
      <c r="E200" s="16">
        <f t="shared" si="26"/>
        <v>12197436.217690999</v>
      </c>
      <c r="F200" s="16">
        <f t="shared" si="27"/>
        <v>486955.3164955673</v>
      </c>
      <c r="G200" s="16">
        <f aca="true" t="shared" si="29" ref="G200:G232">G199*1.07</f>
        <v>3010260.7869301275</v>
      </c>
      <c r="H200" s="16">
        <f t="shared" si="28"/>
        <v>195</v>
      </c>
      <c r="I200" s="18">
        <f>NPV(0.1,B$6:B200)</f>
        <v>99.92704247027162</v>
      </c>
      <c r="J200" s="18">
        <f>NPV(0.1,C$6:C200)</f>
        <v>99.99999915194033</v>
      </c>
      <c r="K200" s="18">
        <f>NPV(0.1,D$6:D200)</f>
        <v>119.99999898232828</v>
      </c>
      <c r="L200" s="18">
        <f>NPV(0.1,E$6:E200)</f>
        <v>194.4141571949406</v>
      </c>
      <c r="M200" s="18">
        <f>NPV(0.1,F$6:F200)</f>
        <v>149.89056370540746</v>
      </c>
      <c r="N200" s="18">
        <f>NPV(0.1,G$6:G200)</f>
        <v>199.08947255992715</v>
      </c>
      <c r="O200" s="18"/>
      <c r="P200" s="18"/>
    </row>
    <row r="201" spans="1:16" ht="10.5">
      <c r="A201" s="16">
        <f t="shared" si="22"/>
        <v>196</v>
      </c>
      <c r="B201" s="16">
        <f t="shared" si="23"/>
        <v>344115.09032353456</v>
      </c>
      <c r="C201" s="16">
        <f t="shared" si="24"/>
        <v>10</v>
      </c>
      <c r="D201" s="16">
        <f t="shared" si="25"/>
        <v>12</v>
      </c>
      <c r="E201" s="16">
        <f t="shared" si="26"/>
        <v>13173231.115106279</v>
      </c>
      <c r="F201" s="16">
        <f t="shared" si="27"/>
        <v>516172.6354853014</v>
      </c>
      <c r="G201" s="16">
        <f t="shared" si="29"/>
        <v>3220979.042015237</v>
      </c>
      <c r="H201" s="16">
        <f t="shared" si="28"/>
        <v>196</v>
      </c>
      <c r="I201" s="18">
        <f>NPV(0.1,B$6:B201)</f>
        <v>99.92969547135264</v>
      </c>
      <c r="J201" s="18">
        <f>NPV(0.1,C$6:C201)</f>
        <v>99.99999922903666</v>
      </c>
      <c r="K201" s="18">
        <f>NPV(0.1,D$6:D201)</f>
        <v>119.9999990748439</v>
      </c>
      <c r="L201" s="18">
        <f>NPV(0.1,E$6:E201)</f>
        <v>194.5157179732144</v>
      </c>
      <c r="M201" s="18">
        <f>NPV(0.1,F$6:F201)</f>
        <v>149.89454320702902</v>
      </c>
      <c r="N201" s="18">
        <f>NPV(0.1,G$6:G201)</f>
        <v>199.11430512647456</v>
      </c>
      <c r="O201" s="18"/>
      <c r="P201" s="18"/>
    </row>
    <row r="202" spans="1:16" ht="10.5">
      <c r="A202" s="16">
        <f t="shared" si="22"/>
        <v>197</v>
      </c>
      <c r="B202" s="16">
        <f t="shared" si="23"/>
        <v>364761.99574294663</v>
      </c>
      <c r="C202" s="16">
        <f t="shared" si="24"/>
        <v>10</v>
      </c>
      <c r="D202" s="16">
        <f t="shared" si="25"/>
        <v>12</v>
      </c>
      <c r="E202" s="16">
        <f t="shared" si="26"/>
        <v>14227089.604314782</v>
      </c>
      <c r="F202" s="16">
        <f t="shared" si="27"/>
        <v>547142.9936144195</v>
      </c>
      <c r="G202" s="16">
        <f t="shared" si="29"/>
        <v>3446447.5749563035</v>
      </c>
      <c r="H202" s="16">
        <f t="shared" si="28"/>
        <v>197</v>
      </c>
      <c r="I202" s="18">
        <f>NPV(0.1,B$6:B202)</f>
        <v>99.93225199966709</v>
      </c>
      <c r="J202" s="18">
        <f>NPV(0.1,C$6:C202)</f>
        <v>99.99999929912423</v>
      </c>
      <c r="K202" s="18">
        <f>NPV(0.1,D$6:D202)</f>
        <v>119.99999915894898</v>
      </c>
      <c r="L202" s="18">
        <f>NPV(0.1,E$6:E202)</f>
        <v>194.61543219188323</v>
      </c>
      <c r="M202" s="18">
        <f>NPV(0.1,F$6:F202)</f>
        <v>149.89837799950067</v>
      </c>
      <c r="N202" s="18">
        <f>NPV(0.1,G$6:G202)</f>
        <v>199.1384604412071</v>
      </c>
      <c r="O202" s="18"/>
      <c r="P202" s="18"/>
    </row>
    <row r="203" spans="1:16" ht="10.5">
      <c r="A203" s="16">
        <f t="shared" si="22"/>
        <v>198</v>
      </c>
      <c r="B203" s="16">
        <f t="shared" si="23"/>
        <v>386647.71548752347</v>
      </c>
      <c r="C203" s="16">
        <f t="shared" si="24"/>
        <v>10</v>
      </c>
      <c r="D203" s="16">
        <f t="shared" si="25"/>
        <v>12</v>
      </c>
      <c r="E203" s="16">
        <f t="shared" si="26"/>
        <v>15365256.772659965</v>
      </c>
      <c r="F203" s="16">
        <f t="shared" si="27"/>
        <v>579971.5732312846</v>
      </c>
      <c r="G203" s="16">
        <f t="shared" si="29"/>
        <v>3687698.905203245</v>
      </c>
      <c r="H203" s="16">
        <f t="shared" si="28"/>
        <v>198</v>
      </c>
      <c r="I203" s="18">
        <f>NPV(0.1,B$6:B203)</f>
        <v>99.93471556331555</v>
      </c>
      <c r="J203" s="18">
        <f>NPV(0.1,C$6:C203)</f>
        <v>99.99999936284021</v>
      </c>
      <c r="K203" s="18">
        <f>NPV(0.1,D$6:D203)</f>
        <v>119.99999923540815</v>
      </c>
      <c r="L203" s="18">
        <f>NPV(0.1,E$6:E203)</f>
        <v>194.71333342475808</v>
      </c>
      <c r="M203" s="18">
        <f>NPV(0.1,F$6:F203)</f>
        <v>149.9020733449734</v>
      </c>
      <c r="N203" s="18">
        <f>NPV(0.1,G$6:G203)</f>
        <v>199.1619569746287</v>
      </c>
      <c r="O203" s="18"/>
      <c r="P203" s="18"/>
    </row>
    <row r="204" spans="1:16" ht="10.5">
      <c r="A204" s="16">
        <f t="shared" si="22"/>
        <v>199</v>
      </c>
      <c r="B204" s="16">
        <f t="shared" si="23"/>
        <v>409846.5784167749</v>
      </c>
      <c r="C204" s="16">
        <f t="shared" si="24"/>
        <v>10</v>
      </c>
      <c r="D204" s="16">
        <f t="shared" si="25"/>
        <v>12</v>
      </c>
      <c r="E204" s="16">
        <f t="shared" si="26"/>
        <v>16594477.314472763</v>
      </c>
      <c r="F204" s="16">
        <f t="shared" si="27"/>
        <v>614769.8676251618</v>
      </c>
      <c r="G204" s="16">
        <f t="shared" si="29"/>
        <v>3945837.8285674723</v>
      </c>
      <c r="H204" s="16">
        <f t="shared" si="28"/>
        <v>199</v>
      </c>
      <c r="I204" s="18">
        <f>NPV(0.1,B$6:B204)</f>
        <v>99.93708954283134</v>
      </c>
      <c r="J204" s="18">
        <f>NPV(0.1,C$6:C204)</f>
        <v>99.99999942076383</v>
      </c>
      <c r="K204" s="18">
        <f>NPV(0.1,D$6:D204)</f>
        <v>119.9999993049165</v>
      </c>
      <c r="L204" s="18">
        <f>NPV(0.1,E$6:E204)</f>
        <v>194.809454635217</v>
      </c>
      <c r="M204" s="18">
        <f>NPV(0.1,F$6:F204)</f>
        <v>149.90563431424707</v>
      </c>
      <c r="N204" s="18">
        <f>NPV(0.1,G$6:G204)</f>
        <v>199.18481269350247</v>
      </c>
      <c r="O204" s="18"/>
      <c r="P204" s="18"/>
    </row>
    <row r="205" spans="1:16" ht="10.5">
      <c r="A205" s="16">
        <f t="shared" si="22"/>
        <v>200</v>
      </c>
      <c r="B205" s="16">
        <f t="shared" si="23"/>
        <v>434437.37312178145</v>
      </c>
      <c r="C205" s="16">
        <f t="shared" si="24"/>
        <v>10</v>
      </c>
      <c r="D205" s="16">
        <f t="shared" si="25"/>
        <v>12</v>
      </c>
      <c r="E205" s="16">
        <f t="shared" si="26"/>
        <v>17922035.499630585</v>
      </c>
      <c r="F205" s="16">
        <f t="shared" si="27"/>
        <v>651656.0596826716</v>
      </c>
      <c r="G205" s="16">
        <f t="shared" si="29"/>
        <v>4222046.476567196</v>
      </c>
      <c r="H205" s="16">
        <f t="shared" si="28"/>
        <v>200</v>
      </c>
      <c r="I205" s="18">
        <f>NPV(0.1,B$6:B205)</f>
        <v>99.9393771958193</v>
      </c>
      <c r="J205" s="18">
        <f>NPV(0.1,C$6:C205)</f>
        <v>99.99999947342165</v>
      </c>
      <c r="K205" s="18">
        <f>NPV(0.1,D$6:D205)</f>
        <v>119.99999936810589</v>
      </c>
      <c r="L205" s="18">
        <f>NPV(0.1,E$6:E205)</f>
        <v>194.903828187304</v>
      </c>
      <c r="M205" s="18">
        <f>NPV(0.1,F$6:F205)</f>
        <v>149.909065793729</v>
      </c>
      <c r="N205" s="18">
        <f>NPV(0.1,G$6:G205)</f>
        <v>199.20704507458876</v>
      </c>
      <c r="O205" s="18"/>
      <c r="P205" s="18"/>
    </row>
    <row r="206" spans="1:16" ht="10.5">
      <c r="A206" s="16">
        <f t="shared" si="22"/>
        <v>201</v>
      </c>
      <c r="B206" s="16">
        <f t="shared" si="23"/>
        <v>460503.6155090884</v>
      </c>
      <c r="C206" s="16">
        <f t="shared" si="24"/>
        <v>10</v>
      </c>
      <c r="D206" s="16">
        <f t="shared" si="25"/>
        <v>12</v>
      </c>
      <c r="E206" s="16">
        <f t="shared" si="26"/>
        <v>19355798.339601032</v>
      </c>
      <c r="F206" s="16">
        <f t="shared" si="27"/>
        <v>690755.4232636319</v>
      </c>
      <c r="G206" s="16">
        <f t="shared" si="29"/>
        <v>4517589.7299269</v>
      </c>
      <c r="H206" s="16">
        <f t="shared" si="28"/>
        <v>201</v>
      </c>
      <c r="I206" s="18">
        <f>NPV(0.1,B$6:B206)</f>
        <v>99.94158166142587</v>
      </c>
      <c r="J206" s="18">
        <f>NPV(0.1,C$6:C206)</f>
        <v>99.99999952129241</v>
      </c>
      <c r="K206" s="18">
        <f>NPV(0.1,D$6:D206)</f>
        <v>119.99999942555078</v>
      </c>
      <c r="L206" s="18">
        <f>NPV(0.1,E$6:E206)</f>
        <v>194.99648585662572</v>
      </c>
      <c r="M206" s="18">
        <f>NPV(0.1,F$6:F206)</f>
        <v>149.91237249213887</v>
      </c>
      <c r="N206" s="18">
        <f>NPV(0.1,G$6:G206)</f>
        <v>199.22867111800906</v>
      </c>
      <c r="O206" s="18"/>
      <c r="P206" s="18"/>
    </row>
    <row r="207" spans="1:16" ht="10.5">
      <c r="A207" s="16">
        <f t="shared" si="22"/>
        <v>202</v>
      </c>
      <c r="B207" s="16">
        <f t="shared" si="23"/>
        <v>488133.8324396337</v>
      </c>
      <c r="C207" s="16">
        <f t="shared" si="24"/>
        <v>10</v>
      </c>
      <c r="D207" s="16">
        <f t="shared" si="25"/>
        <v>12</v>
      </c>
      <c r="E207" s="16">
        <f t="shared" si="26"/>
        <v>20904262.206769116</v>
      </c>
      <c r="F207" s="16">
        <f t="shared" si="27"/>
        <v>732200.7486594499</v>
      </c>
      <c r="G207" s="16">
        <f t="shared" si="29"/>
        <v>4833821.011021784</v>
      </c>
      <c r="H207" s="16">
        <f t="shared" si="28"/>
        <v>202</v>
      </c>
      <c r="I207" s="18">
        <f>NPV(0.1,B$6:B207)</f>
        <v>99.94370596464675</v>
      </c>
      <c r="J207" s="18">
        <f>NPV(0.1,C$6:C207)</f>
        <v>99.99999956481128</v>
      </c>
      <c r="K207" s="18">
        <f>NPV(0.1,D$6:D207)</f>
        <v>119.99999947777343</v>
      </c>
      <c r="L207" s="18">
        <f>NPV(0.1,E$6:E207)</f>
        <v>195.0874588410507</v>
      </c>
      <c r="M207" s="18">
        <f>NPV(0.1,F$6:F207)</f>
        <v>149.91555894697018</v>
      </c>
      <c r="N207" s="18">
        <f>NPV(0.1,G$6:G207)</f>
        <v>199.24970736024517</v>
      </c>
      <c r="O207" s="18"/>
      <c r="P207" s="18"/>
    </row>
    <row r="208" spans="1:16" ht="10.5">
      <c r="A208" s="16">
        <f t="shared" si="22"/>
        <v>203</v>
      </c>
      <c r="B208" s="16">
        <f t="shared" si="23"/>
        <v>517421.86238601175</v>
      </c>
      <c r="C208" s="16">
        <f t="shared" si="24"/>
        <v>10</v>
      </c>
      <c r="D208" s="16">
        <f t="shared" si="25"/>
        <v>12</v>
      </c>
      <c r="E208" s="16">
        <f t="shared" si="26"/>
        <v>22576603.183310647</v>
      </c>
      <c r="F208" s="16">
        <f t="shared" si="27"/>
        <v>776132.7935790169</v>
      </c>
      <c r="G208" s="16">
        <f t="shared" si="29"/>
        <v>5172188.481793309</v>
      </c>
      <c r="H208" s="16">
        <f t="shared" si="28"/>
        <v>203</v>
      </c>
      <c r="I208" s="18">
        <f>NPV(0.1,B$6:B208)</f>
        <v>99.94575302047777</v>
      </c>
      <c r="J208" s="18">
        <f>NPV(0.1,C$6:C208)</f>
        <v>99.99999960437388</v>
      </c>
      <c r="K208" s="18">
        <f>NPV(0.1,D$6:D208)</f>
        <v>119.99999952524857</v>
      </c>
      <c r="L208" s="18">
        <f>NPV(0.1,E$6:E208)</f>
        <v>195.1767777712134</v>
      </c>
      <c r="M208" s="18">
        <f>NPV(0.1,F$6:F208)</f>
        <v>149.91862953071671</v>
      </c>
      <c r="N208" s="18">
        <f>NPV(0.1,G$6:G208)</f>
        <v>199.27016988678392</v>
      </c>
      <c r="O208" s="18"/>
      <c r="P208" s="18"/>
    </row>
    <row r="209" spans="1:16" ht="10.5">
      <c r="A209" s="16">
        <f t="shared" si="22"/>
        <v>204</v>
      </c>
      <c r="B209" s="16">
        <f t="shared" si="23"/>
        <v>548467.1741291725</v>
      </c>
      <c r="C209" s="16">
        <f t="shared" si="24"/>
        <v>10</v>
      </c>
      <c r="D209" s="16">
        <f t="shared" si="25"/>
        <v>12</v>
      </c>
      <c r="E209" s="16">
        <f t="shared" si="26"/>
        <v>24382731.4379755</v>
      </c>
      <c r="F209" s="16">
        <f t="shared" si="27"/>
        <v>822700.761193758</v>
      </c>
      <c r="G209" s="16">
        <f t="shared" si="29"/>
        <v>5534241.675518841</v>
      </c>
      <c r="H209" s="16">
        <f t="shared" si="28"/>
        <v>204</v>
      </c>
      <c r="I209" s="18">
        <f>NPV(0.1,B$6:B209)</f>
        <v>99.94772563791494</v>
      </c>
      <c r="J209" s="18">
        <f>NPV(0.1,C$6:C209)</f>
        <v>99.99999964033988</v>
      </c>
      <c r="K209" s="18">
        <f>NPV(0.1,D$6:D209)</f>
        <v>119.99999956840779</v>
      </c>
      <c r="L209" s="18">
        <f>NPV(0.1,E$6:E209)</f>
        <v>195.2644727208277</v>
      </c>
      <c r="M209" s="18">
        <f>NPV(0.1,F$6:F209)</f>
        <v>149.92158845687246</v>
      </c>
      <c r="N209" s="18">
        <f>NPV(0.1,G$6:G209)</f>
        <v>199.2900743444171</v>
      </c>
      <c r="O209" s="18"/>
      <c r="P209" s="18"/>
    </row>
    <row r="210" spans="1:16" ht="10.5">
      <c r="A210" s="16">
        <f t="shared" si="22"/>
        <v>205</v>
      </c>
      <c r="B210" s="16">
        <f t="shared" si="23"/>
        <v>581375.2045769228</v>
      </c>
      <c r="C210" s="16">
        <f t="shared" si="24"/>
        <v>10</v>
      </c>
      <c r="D210" s="16">
        <f t="shared" si="25"/>
        <v>12</v>
      </c>
      <c r="E210" s="16">
        <f t="shared" si="26"/>
        <v>26333349.953013543</v>
      </c>
      <c r="F210" s="16">
        <f t="shared" si="27"/>
        <v>872062.8068653835</v>
      </c>
      <c r="G210" s="16">
        <f t="shared" si="29"/>
        <v>5921638.592805159</v>
      </c>
      <c r="H210" s="16">
        <f t="shared" si="28"/>
        <v>205</v>
      </c>
      <c r="I210" s="18">
        <f>NPV(0.1,B$6:B210)</f>
        <v>99.94962652380893</v>
      </c>
      <c r="J210" s="18">
        <f>NPV(0.1,C$6:C210)</f>
        <v>99.99999967303626</v>
      </c>
      <c r="K210" s="18">
        <f>NPV(0.1,D$6:D210)</f>
        <v>119.99999960764343</v>
      </c>
      <c r="L210" s="18">
        <f>NPV(0.1,E$6:E210)</f>
        <v>195.35057321681265</v>
      </c>
      <c r="M210" s="18">
        <f>NPV(0.1,F$6:F210)</f>
        <v>149.92443978571345</v>
      </c>
      <c r="N210" s="18">
        <f>NPV(0.1,G$6:G210)</f>
        <v>199.3094359532057</v>
      </c>
      <c r="O210" s="18"/>
      <c r="P210" s="18"/>
    </row>
    <row r="211" spans="1:16" ht="10.5">
      <c r="A211" s="16">
        <f t="shared" si="22"/>
        <v>206</v>
      </c>
      <c r="B211" s="16">
        <f t="shared" si="23"/>
        <v>616257.7168515382</v>
      </c>
      <c r="C211" s="16">
        <f t="shared" si="24"/>
        <v>10</v>
      </c>
      <c r="D211" s="16">
        <f t="shared" si="25"/>
        <v>12</v>
      </c>
      <c r="E211" s="16">
        <f t="shared" si="26"/>
        <v>28440017.94925463</v>
      </c>
      <c r="F211" s="16">
        <f t="shared" si="27"/>
        <v>924386.5752773066</v>
      </c>
      <c r="G211" s="16">
        <f t="shared" si="29"/>
        <v>6336153.294301521</v>
      </c>
      <c r="H211" s="16">
        <f t="shared" si="28"/>
        <v>206</v>
      </c>
      <c r="I211" s="18">
        <f>NPV(0.1,B$6:B211)</f>
        <v>99.95145828657952</v>
      </c>
      <c r="J211" s="18">
        <f>NPV(0.1,C$6:C211)</f>
        <v>99.99999970276023</v>
      </c>
      <c r="K211" s="18">
        <f>NPV(0.1,D$6:D211)</f>
        <v>119.99999964331221</v>
      </c>
      <c r="L211" s="18">
        <f>NPV(0.1,E$6:E211)</f>
        <v>195.43510824923425</v>
      </c>
      <c r="M211" s="18">
        <f>NPV(0.1,F$6:F211)</f>
        <v>149.92718742986935</v>
      </c>
      <c r="N211" s="18">
        <f>NPV(0.1,G$6:G211)</f>
        <v>199.32826951811828</v>
      </c>
      <c r="O211" s="18"/>
      <c r="P211" s="18"/>
    </row>
    <row r="212" spans="1:16" ht="10.5">
      <c r="A212" s="16">
        <f t="shared" si="22"/>
        <v>207</v>
      </c>
      <c r="B212" s="16">
        <f t="shared" si="23"/>
        <v>653233.1798626304</v>
      </c>
      <c r="C212" s="16">
        <f t="shared" si="24"/>
        <v>10</v>
      </c>
      <c r="D212" s="16">
        <f t="shared" si="25"/>
        <v>12</v>
      </c>
      <c r="E212" s="16">
        <f t="shared" si="26"/>
        <v>30715219.385195002</v>
      </c>
      <c r="F212" s="16">
        <f t="shared" si="27"/>
        <v>979849.769793945</v>
      </c>
      <c r="G212" s="16">
        <f t="shared" si="29"/>
        <v>6779684.024902628</v>
      </c>
      <c r="H212" s="16">
        <f t="shared" si="28"/>
        <v>207</v>
      </c>
      <c r="I212" s="18">
        <f>NPV(0.1,B$6:B212)</f>
        <v>99.9532234397948</v>
      </c>
      <c r="J212" s="18">
        <f>NPV(0.1,C$6:C212)</f>
        <v>99.99999972978203</v>
      </c>
      <c r="K212" s="18">
        <f>NPV(0.1,D$6:D212)</f>
        <v>119.99999967573837</v>
      </c>
      <c r="L212" s="18">
        <f>NPV(0.1,E$6:E212)</f>
        <v>195.51810628106634</v>
      </c>
      <c r="M212" s="18">
        <f>NPV(0.1,F$6:F212)</f>
        <v>149.9298351596923</v>
      </c>
      <c r="N212" s="18">
        <f>NPV(0.1,G$6:G212)</f>
        <v>199.3465894403514</v>
      </c>
      <c r="O212" s="18"/>
      <c r="P212" s="18"/>
    </row>
    <row r="213" spans="1:16" ht="10.5">
      <c r="A213" s="16">
        <f t="shared" si="22"/>
        <v>208</v>
      </c>
      <c r="B213" s="16">
        <f t="shared" si="23"/>
        <v>692427.1706543883</v>
      </c>
      <c r="C213" s="16">
        <f t="shared" si="24"/>
        <v>10</v>
      </c>
      <c r="D213" s="16">
        <f t="shared" si="25"/>
        <v>12</v>
      </c>
      <c r="E213" s="16">
        <f t="shared" si="26"/>
        <v>33172436.936010603</v>
      </c>
      <c r="F213" s="16">
        <f t="shared" si="27"/>
        <v>1038640.7559815818</v>
      </c>
      <c r="G213" s="16">
        <f t="shared" si="29"/>
        <v>7254261.906645812</v>
      </c>
      <c r="H213" s="16">
        <f t="shared" si="28"/>
        <v>208</v>
      </c>
      <c r="I213" s="18">
        <f>NPV(0.1,B$6:B213)</f>
        <v>99.95492440562045</v>
      </c>
      <c r="J213" s="18">
        <f>NPV(0.1,C$6:C213)</f>
        <v>99.99999975434731</v>
      </c>
      <c r="K213" s="18">
        <f>NPV(0.1,D$6:D213)</f>
        <v>119.99999970521668</v>
      </c>
      <c r="L213" s="18">
        <f>NPV(0.1,E$6:E213)</f>
        <v>195.59959525777424</v>
      </c>
      <c r="M213" s="18">
        <f>NPV(0.1,F$6:F213)</f>
        <v>149.93238660843076</v>
      </c>
      <c r="N213" s="18">
        <f>NPV(0.1,G$6:G213)</f>
        <v>199.36440972834183</v>
      </c>
      <c r="O213" s="18"/>
      <c r="P213" s="18"/>
    </row>
    <row r="214" spans="1:16" ht="10.5">
      <c r="A214" s="16">
        <f t="shared" si="22"/>
        <v>209</v>
      </c>
      <c r="B214" s="16">
        <f t="shared" si="23"/>
        <v>733972.8008936516</v>
      </c>
      <c r="C214" s="16">
        <f t="shared" si="24"/>
        <v>10</v>
      </c>
      <c r="D214" s="16">
        <f t="shared" si="25"/>
        <v>12</v>
      </c>
      <c r="E214" s="16">
        <f t="shared" si="26"/>
        <v>35826231.890891455</v>
      </c>
      <c r="F214" s="16">
        <f t="shared" si="27"/>
        <v>1100959.2013404767</v>
      </c>
      <c r="G214" s="16">
        <f t="shared" si="29"/>
        <v>7762060.240111019</v>
      </c>
      <c r="H214" s="16">
        <f t="shared" si="28"/>
        <v>209</v>
      </c>
      <c r="I214" s="18">
        <f>NPV(0.1,B$6:B214)</f>
        <v>99.95656351814333</v>
      </c>
      <c r="J214" s="18">
        <f>NPV(0.1,C$6:C214)</f>
        <v>99.99999977667937</v>
      </c>
      <c r="K214" s="18">
        <f>NPV(0.1,D$6:D214)</f>
        <v>119.99999973201516</v>
      </c>
      <c r="L214" s="18">
        <f>NPV(0.1,E$6:E214)</f>
        <v>195.6796026167238</v>
      </c>
      <c r="M214" s="18">
        <f>NPV(0.1,F$6:F214)</f>
        <v>149.93484527721506</v>
      </c>
      <c r="N214" s="18">
        <f>NPV(0.1,G$6:G214)</f>
        <v>199.38174400847797</v>
      </c>
      <c r="O214" s="18"/>
      <c r="P214" s="18"/>
    </row>
    <row r="215" spans="1:16" ht="10.5">
      <c r="A215" s="16">
        <f t="shared" si="22"/>
        <v>210</v>
      </c>
      <c r="B215" s="16">
        <f t="shared" si="23"/>
        <v>778011.1689472707</v>
      </c>
      <c r="C215" s="16">
        <f t="shared" si="24"/>
        <v>10</v>
      </c>
      <c r="D215" s="16">
        <f t="shared" si="25"/>
        <v>12</v>
      </c>
      <c r="E215" s="16">
        <f t="shared" si="26"/>
        <v>38692330.442162775</v>
      </c>
      <c r="F215" s="16">
        <f t="shared" si="27"/>
        <v>1167016.7534209054</v>
      </c>
      <c r="G215" s="16">
        <f t="shared" si="29"/>
        <v>8305404.456918791</v>
      </c>
      <c r="H215" s="16">
        <f t="shared" si="28"/>
        <v>210</v>
      </c>
      <c r="I215" s="18">
        <f>NPV(0.1,B$6:B215)</f>
        <v>99.95814302657449</v>
      </c>
      <c r="J215" s="18">
        <f>NPV(0.1,C$6:C215)</f>
        <v>99.99999979698124</v>
      </c>
      <c r="K215" s="18">
        <f>NPV(0.1,D$6:D215)</f>
        <v>119.99999975637739</v>
      </c>
      <c r="L215" s="18">
        <f>NPV(0.1,E$6:E215)</f>
        <v>195.75815529641972</v>
      </c>
      <c r="M215" s="18">
        <f>NPV(0.1,F$6:F215)</f>
        <v>149.9372145398618</v>
      </c>
      <c r="N215" s="18">
        <f>NPV(0.1,G$6:G215)</f>
        <v>199.39860553551947</v>
      </c>
      <c r="O215" s="18"/>
      <c r="P215" s="18"/>
    </row>
    <row r="216" spans="1:16" ht="10.5">
      <c r="A216" s="16">
        <f t="shared" si="22"/>
        <v>211</v>
      </c>
      <c r="B216" s="16">
        <f t="shared" si="23"/>
        <v>824691.839084107</v>
      </c>
      <c r="C216" s="16">
        <f t="shared" si="24"/>
        <v>10</v>
      </c>
      <c r="D216" s="16">
        <f t="shared" si="25"/>
        <v>12</v>
      </c>
      <c r="E216" s="16">
        <f t="shared" si="26"/>
        <v>41787716.8775358</v>
      </c>
      <c r="F216" s="16">
        <f t="shared" si="27"/>
        <v>1237037.7586261597</v>
      </c>
      <c r="G216" s="16">
        <f t="shared" si="29"/>
        <v>8886782.768903106</v>
      </c>
      <c r="H216" s="16">
        <f t="shared" si="28"/>
        <v>211</v>
      </c>
      <c r="I216" s="18">
        <f>NPV(0.1,B$6:B216)</f>
        <v>99.9596650983354</v>
      </c>
      <c r="J216" s="18">
        <f>NPV(0.1,C$6:C216)</f>
        <v>99.99999981543749</v>
      </c>
      <c r="K216" s="18">
        <f>NPV(0.1,D$6:D216)</f>
        <v>119.99999977852488</v>
      </c>
      <c r="L216" s="18">
        <f>NPV(0.1,E$6:E216)</f>
        <v>195.83527974557572</v>
      </c>
      <c r="M216" s="18">
        <f>NPV(0.1,F$6:F216)</f>
        <v>149.93949764750317</v>
      </c>
      <c r="N216" s="18">
        <f>NPV(0.1,G$6:G216)</f>
        <v>199.41500720273257</v>
      </c>
      <c r="O216" s="18"/>
      <c r="P216" s="18"/>
    </row>
    <row r="217" spans="1:16" ht="10.5">
      <c r="A217" s="16">
        <f t="shared" si="22"/>
        <v>212</v>
      </c>
      <c r="B217" s="16">
        <f t="shared" si="23"/>
        <v>874173.3494291534</v>
      </c>
      <c r="C217" s="16">
        <f t="shared" si="24"/>
        <v>10</v>
      </c>
      <c r="D217" s="16">
        <f t="shared" si="25"/>
        <v>12</v>
      </c>
      <c r="E217" s="16">
        <f t="shared" si="26"/>
        <v>45130734.22773866</v>
      </c>
      <c r="F217" s="16">
        <f t="shared" si="27"/>
        <v>1311260.0241437294</v>
      </c>
      <c r="G217" s="16">
        <f t="shared" si="29"/>
        <v>9508857.562726324</v>
      </c>
      <c r="H217" s="16">
        <f t="shared" si="28"/>
        <v>212</v>
      </c>
      <c r="I217" s="18">
        <f>NPV(0.1,B$6:B217)</f>
        <v>99.9611318220323</v>
      </c>
      <c r="J217" s="18">
        <f>NPV(0.1,C$6:C217)</f>
        <v>99.99999983221589</v>
      </c>
      <c r="K217" s="18">
        <f>NPV(0.1,D$6:D217)</f>
        <v>119.99999979865898</v>
      </c>
      <c r="L217" s="18">
        <f>NPV(0.1,E$6:E217)</f>
        <v>195.9110019320198</v>
      </c>
      <c r="M217" s="18">
        <f>NPV(0.1,F$6:F217)</f>
        <v>149.94169773304853</v>
      </c>
      <c r="N217" s="18">
        <f>NPV(0.1,G$6:G217)</f>
        <v>199.43096155174894</v>
      </c>
      <c r="O217" s="18"/>
      <c r="P217" s="18"/>
    </row>
    <row r="218" spans="1:16" ht="10.5">
      <c r="A218" s="16">
        <f t="shared" si="22"/>
        <v>213</v>
      </c>
      <c r="B218" s="16">
        <f t="shared" si="23"/>
        <v>926623.7503949027</v>
      </c>
      <c r="C218" s="16">
        <f t="shared" si="24"/>
        <v>10</v>
      </c>
      <c r="D218" s="16">
        <f t="shared" si="25"/>
        <v>12</v>
      </c>
      <c r="E218" s="16">
        <f t="shared" si="26"/>
        <v>48741192.96595776</v>
      </c>
      <c r="F218" s="16">
        <f t="shared" si="27"/>
        <v>1389935.6255923533</v>
      </c>
      <c r="G218" s="16">
        <f t="shared" si="29"/>
        <v>10174477.592117168</v>
      </c>
      <c r="H218" s="16">
        <f t="shared" si="28"/>
        <v>213</v>
      </c>
      <c r="I218" s="18">
        <f>NPV(0.1,B$6:B218)</f>
        <v>99.96254521032202</v>
      </c>
      <c r="J218" s="18">
        <f>NPV(0.1,C$6:C218)</f>
        <v>99.99999984746898</v>
      </c>
      <c r="K218" s="18">
        <f>NPV(0.1,D$6:D218)</f>
        <v>119.99999981696268</v>
      </c>
      <c r="L218" s="18">
        <f>NPV(0.1,E$6:E218)</f>
        <v>195.98534735143764</v>
      </c>
      <c r="M218" s="18">
        <f>NPV(0.1,F$6:F218)</f>
        <v>149.94381781548313</v>
      </c>
      <c r="N218" s="18">
        <f>NPV(0.1,G$6:G218)</f>
        <v>199.44648078215576</v>
      </c>
      <c r="O218" s="18"/>
      <c r="P218" s="18"/>
    </row>
    <row r="219" spans="1:16" ht="10.5">
      <c r="A219" s="16">
        <f t="shared" si="22"/>
        <v>214</v>
      </c>
      <c r="B219" s="16">
        <f t="shared" si="23"/>
        <v>982221.1754185968</v>
      </c>
      <c r="C219" s="16">
        <f t="shared" si="24"/>
        <v>10</v>
      </c>
      <c r="D219" s="16">
        <f t="shared" si="25"/>
        <v>12</v>
      </c>
      <c r="E219" s="16">
        <f t="shared" si="26"/>
        <v>52640488.403234385</v>
      </c>
      <c r="F219" s="16">
        <f t="shared" si="27"/>
        <v>1473331.7631278946</v>
      </c>
      <c r="G219" s="16">
        <f t="shared" si="29"/>
        <v>10886691.02356537</v>
      </c>
      <c r="H219" s="16">
        <f t="shared" si="28"/>
        <v>214</v>
      </c>
      <c r="I219" s="18">
        <f>NPV(0.1,B$6:B219)</f>
        <v>99.96390720267395</v>
      </c>
      <c r="J219" s="18">
        <f>NPV(0.1,C$6:C219)</f>
        <v>99.99999986133544</v>
      </c>
      <c r="K219" s="18">
        <f>NPV(0.1,D$6:D219)</f>
        <v>119.99999983360243</v>
      </c>
      <c r="L219" s="18">
        <f>NPV(0.1,E$6:E219)</f>
        <v>196.05834103595694</v>
      </c>
      <c r="M219" s="18">
        <f>NPV(0.1,F$6:F219)</f>
        <v>149.945860804011</v>
      </c>
      <c r="N219" s="18">
        <f>NPV(0.1,G$6:G219)</f>
        <v>199.46157676082424</v>
      </c>
      <c r="O219" s="18"/>
      <c r="P219" s="18"/>
    </row>
    <row r="220" spans="1:16" ht="10.5">
      <c r="A220" s="16">
        <f t="shared" si="22"/>
        <v>215</v>
      </c>
      <c r="B220" s="16">
        <f t="shared" si="23"/>
        <v>1041154.4459437127</v>
      </c>
      <c r="C220" s="16">
        <f t="shared" si="24"/>
        <v>10</v>
      </c>
      <c r="D220" s="16">
        <f t="shared" si="25"/>
        <v>12</v>
      </c>
      <c r="E220" s="16">
        <f t="shared" si="26"/>
        <v>56851727.47549314</v>
      </c>
      <c r="F220" s="16">
        <f t="shared" si="27"/>
        <v>1561731.6689155684</v>
      </c>
      <c r="G220" s="16">
        <f t="shared" si="29"/>
        <v>11648759.395214947</v>
      </c>
      <c r="H220" s="16">
        <f t="shared" si="28"/>
        <v>215</v>
      </c>
      <c r="I220" s="18">
        <f>NPV(0.1,B$6:B220)</f>
        <v>99.96521966803125</v>
      </c>
      <c r="J220" s="18">
        <f>NPV(0.1,C$6:C220)</f>
        <v>99.9999998739413</v>
      </c>
      <c r="K220" s="18">
        <f>NPV(0.1,D$6:D220)</f>
        <v>119.99999984872947</v>
      </c>
      <c r="L220" s="18">
        <f>NPV(0.1,E$6:E220)</f>
        <v>196.1300075625759</v>
      </c>
      <c r="M220" s="18">
        <f>NPV(0.1,F$6:F220)</f>
        <v>149.94782950204697</v>
      </c>
      <c r="N220" s="18">
        <f>NPV(0.1,G$6:G220)</f>
        <v>199.47626103098358</v>
      </c>
      <c r="O220" s="18"/>
      <c r="P220" s="18"/>
    </row>
    <row r="221" spans="1:16" ht="10.5">
      <c r="A221" s="16">
        <f t="shared" si="22"/>
        <v>216</v>
      </c>
      <c r="B221" s="16">
        <f t="shared" si="23"/>
        <v>1103623.7127003355</v>
      </c>
      <c r="C221" s="16">
        <f t="shared" si="24"/>
        <v>10</v>
      </c>
      <c r="D221" s="16">
        <f t="shared" si="25"/>
        <v>12</v>
      </c>
      <c r="E221" s="16">
        <f t="shared" si="26"/>
        <v>61399865.6735326</v>
      </c>
      <c r="F221" s="16">
        <f t="shared" si="27"/>
        <v>1655435.5690505025</v>
      </c>
      <c r="G221" s="16">
        <f t="shared" si="29"/>
        <v>12464172.552879995</v>
      </c>
      <c r="H221" s="16">
        <f t="shared" si="28"/>
        <v>216</v>
      </c>
      <c r="I221" s="18">
        <f>NPV(0.1,B$6:B221)</f>
        <v>99.96648440737557</v>
      </c>
      <c r="J221" s="18">
        <f>NPV(0.1,C$6:C221)</f>
        <v>99.99999988540118</v>
      </c>
      <c r="K221" s="18">
        <f>NPV(0.1,D$6:D221)</f>
        <v>119.99999986248132</v>
      </c>
      <c r="L221" s="18">
        <f>NPV(0.1,E$6:E221)</f>
        <v>196.20037106143818</v>
      </c>
      <c r="M221" s="18">
        <f>NPV(0.1,F$6:F221)</f>
        <v>149.94972661106345</v>
      </c>
      <c r="N221" s="18">
        <f>NPV(0.1,G$6:G221)</f>
        <v>199.49054482104768</v>
      </c>
      <c r="O221" s="18"/>
      <c r="P221" s="18"/>
    </row>
    <row r="222" spans="1:16" ht="10.5">
      <c r="A222" s="16">
        <f t="shared" si="22"/>
        <v>217</v>
      </c>
      <c r="B222" s="16">
        <f t="shared" si="23"/>
        <v>1169841.1354623558</v>
      </c>
      <c r="C222" s="16">
        <f t="shared" si="24"/>
        <v>10</v>
      </c>
      <c r="D222" s="16">
        <f t="shared" si="25"/>
        <v>12</v>
      </c>
      <c r="E222" s="16">
        <f t="shared" si="26"/>
        <v>66311854.92741521</v>
      </c>
      <c r="F222" s="16">
        <f t="shared" si="27"/>
        <v>1754761.7031935328</v>
      </c>
      <c r="G222" s="16">
        <f t="shared" si="29"/>
        <v>13336664.631581595</v>
      </c>
      <c r="H222" s="16">
        <f t="shared" si="28"/>
        <v>217</v>
      </c>
      <c r="I222" s="18">
        <f>NPV(0.1,B$6:B222)</f>
        <v>99.96770315619827</v>
      </c>
      <c r="J222" s="18">
        <f>NPV(0.1,C$6:C222)</f>
        <v>99.99999989581924</v>
      </c>
      <c r="K222" s="18">
        <f>NPV(0.1,D$6:D222)</f>
        <v>119.99999987498299</v>
      </c>
      <c r="L222" s="18">
        <f>NPV(0.1,E$6:E222)</f>
        <v>196.26945522395746</v>
      </c>
      <c r="M222" s="18">
        <f>NPV(0.1,F$6:F222)</f>
        <v>149.95155473429747</v>
      </c>
      <c r="N222" s="18">
        <f>NPV(0.1,G$6:G222)</f>
        <v>199.5044390532009</v>
      </c>
      <c r="O222" s="18"/>
      <c r="P222" s="18"/>
    </row>
    <row r="223" spans="1:16" ht="10.5">
      <c r="A223" s="16">
        <f t="shared" si="22"/>
        <v>218</v>
      </c>
      <c r="B223" s="16">
        <f t="shared" si="23"/>
        <v>1240031.6035900973</v>
      </c>
      <c r="C223" s="16">
        <f t="shared" si="24"/>
        <v>10</v>
      </c>
      <c r="D223" s="16">
        <f t="shared" si="25"/>
        <v>12</v>
      </c>
      <c r="E223" s="16">
        <f t="shared" si="26"/>
        <v>71616803.32160842</v>
      </c>
      <c r="F223" s="16">
        <f t="shared" si="27"/>
        <v>1860047.4053851448</v>
      </c>
      <c r="G223" s="16">
        <f t="shared" si="29"/>
        <v>14270231.155792307</v>
      </c>
      <c r="H223" s="16">
        <f t="shared" si="28"/>
        <v>218</v>
      </c>
      <c r="I223" s="18">
        <f>NPV(0.1,B$6:B223)</f>
        <v>99.96887758688197</v>
      </c>
      <c r="J223" s="18">
        <f>NPV(0.1,C$6:C223)</f>
        <v>99.99999990529022</v>
      </c>
      <c r="K223" s="18">
        <f>NPV(0.1,D$6:D223)</f>
        <v>119.99999988634816</v>
      </c>
      <c r="L223" s="18">
        <f>NPV(0.1,E$6:E223)</f>
        <v>196.33728331079462</v>
      </c>
      <c r="M223" s="18">
        <f>NPV(0.1,F$6:F223)</f>
        <v>149.95331638032303</v>
      </c>
      <c r="N223" s="18">
        <f>NPV(0.1,G$6:G223)</f>
        <v>199.51795435174998</v>
      </c>
      <c r="O223" s="18"/>
      <c r="P223" s="18"/>
    </row>
    <row r="224" spans="1:16" ht="10.5">
      <c r="A224" s="16">
        <f t="shared" si="22"/>
        <v>219</v>
      </c>
      <c r="B224" s="16">
        <f t="shared" si="23"/>
        <v>1314433.4998055033</v>
      </c>
      <c r="C224" s="16">
        <f t="shared" si="24"/>
        <v>10</v>
      </c>
      <c r="D224" s="16">
        <f t="shared" si="25"/>
        <v>12</v>
      </c>
      <c r="E224" s="16">
        <f t="shared" si="26"/>
        <v>77346147.5873371</v>
      </c>
      <c r="F224" s="16">
        <f t="shared" si="27"/>
        <v>1971650.2497082534</v>
      </c>
      <c r="G224" s="16">
        <f t="shared" si="29"/>
        <v>15269147.33669777</v>
      </c>
      <c r="H224" s="16">
        <f t="shared" si="28"/>
        <v>219</v>
      </c>
      <c r="I224" s="18">
        <f>NPV(0.1,B$6:B224)</f>
        <v>99.97000931099535</v>
      </c>
      <c r="J224" s="18">
        <f>NPV(0.1,C$6:C224)</f>
        <v>99.99999991390021</v>
      </c>
      <c r="K224" s="18">
        <f>NPV(0.1,D$6:D224)</f>
        <v>119.99999989668012</v>
      </c>
      <c r="L224" s="18">
        <f>NPV(0.1,E$6:E224)</f>
        <v>196.40387815968924</v>
      </c>
      <c r="M224" s="18">
        <f>NPV(0.1,F$6:F224)</f>
        <v>149.9550139664931</v>
      </c>
      <c r="N224" s="18">
        <f>NPV(0.1,G$6:G224)</f>
        <v>199.5311010512477</v>
      </c>
      <c r="O224" s="18"/>
      <c r="P224" s="18"/>
    </row>
    <row r="225" spans="1:16" ht="10.5">
      <c r="A225" s="16">
        <f t="shared" si="22"/>
        <v>220</v>
      </c>
      <c r="B225" s="16">
        <f t="shared" si="23"/>
        <v>1393299.5097938336</v>
      </c>
      <c r="C225" s="16">
        <f t="shared" si="24"/>
        <v>10</v>
      </c>
      <c r="D225" s="16">
        <f t="shared" si="25"/>
        <v>12</v>
      </c>
      <c r="E225" s="16">
        <f t="shared" si="26"/>
        <v>83533839.39432408</v>
      </c>
      <c r="F225" s="16">
        <f t="shared" si="27"/>
        <v>2089949.2646907486</v>
      </c>
      <c r="G225" s="16">
        <f t="shared" si="29"/>
        <v>16337987.650266616</v>
      </c>
      <c r="H225" s="16">
        <f t="shared" si="28"/>
        <v>220</v>
      </c>
      <c r="I225" s="18">
        <f>NPV(0.1,B$6:B225)</f>
        <v>99.97109988150461</v>
      </c>
      <c r="J225" s="18">
        <f>NPV(0.1,C$6:C225)</f>
        <v>99.99999992172745</v>
      </c>
      <c r="K225" s="18">
        <f>NPV(0.1,D$6:D225)</f>
        <v>119.99999990607283</v>
      </c>
      <c r="L225" s="18">
        <f>NPV(0.1,E$6:E225)</f>
        <v>196.46926219314943</v>
      </c>
      <c r="M225" s="18">
        <f>NPV(0.1,F$6:F225)</f>
        <v>149.956649822257</v>
      </c>
      <c r="N225" s="18">
        <f>NPV(0.1,G$6:G225)</f>
        <v>199.5438892043955</v>
      </c>
      <c r="O225" s="18"/>
      <c r="P225" s="18"/>
    </row>
    <row r="226" spans="1:16" ht="10.5">
      <c r="A226" s="16">
        <f t="shared" si="22"/>
        <v>221</v>
      </c>
      <c r="B226" s="16">
        <f t="shared" si="23"/>
        <v>1476897.4803814637</v>
      </c>
      <c r="C226" s="16">
        <f t="shared" si="24"/>
        <v>10</v>
      </c>
      <c r="D226" s="16">
        <f t="shared" si="25"/>
        <v>12</v>
      </c>
      <c r="E226" s="16">
        <f t="shared" si="26"/>
        <v>90216546.54587</v>
      </c>
      <c r="F226" s="16">
        <f t="shared" si="27"/>
        <v>2215346.2205721936</v>
      </c>
      <c r="G226" s="16">
        <f t="shared" si="29"/>
        <v>17481646.78578528</v>
      </c>
      <c r="H226" s="16">
        <f t="shared" si="28"/>
        <v>221</v>
      </c>
      <c r="I226" s="18">
        <f>NPV(0.1,B$6:B226)</f>
        <v>99.97215079490444</v>
      </c>
      <c r="J226" s="18">
        <f>NPV(0.1,C$6:C226)</f>
        <v>99.99999992884314</v>
      </c>
      <c r="K226" s="18">
        <f>NPV(0.1,D$6:D226)</f>
        <v>119.99999991461164</v>
      </c>
      <c r="L226" s="18">
        <f>NPV(0.1,E$6:E226)</f>
        <v>196.53345742600126</v>
      </c>
      <c r="M226" s="18">
        <f>NPV(0.1,F$6:F226)</f>
        <v>149.95822619235673</v>
      </c>
      <c r="N226" s="18">
        <f>NPV(0.1,G$6:G226)</f>
        <v>199.55632858973016</v>
      </c>
      <c r="O226" s="18"/>
      <c r="P226" s="18"/>
    </row>
    <row r="227" spans="1:16" ht="10.5">
      <c r="A227" s="16">
        <f t="shared" si="22"/>
        <v>222</v>
      </c>
      <c r="B227" s="16">
        <f t="shared" si="23"/>
        <v>1565511.3292043516</v>
      </c>
      <c r="C227" s="16">
        <f t="shared" si="24"/>
        <v>10</v>
      </c>
      <c r="D227" s="16">
        <f t="shared" si="25"/>
        <v>12</v>
      </c>
      <c r="E227" s="16">
        <f t="shared" si="26"/>
        <v>97433870.26953961</v>
      </c>
      <c r="F227" s="16">
        <f t="shared" si="27"/>
        <v>2348266.993806525</v>
      </c>
      <c r="G227" s="16">
        <f t="shared" si="29"/>
        <v>18705362.060790252</v>
      </c>
      <c r="H227" s="16">
        <f t="shared" si="28"/>
        <v>222</v>
      </c>
      <c r="I227" s="18">
        <f>NPV(0.1,B$6:B227)</f>
        <v>99.97316349327156</v>
      </c>
      <c r="J227" s="18">
        <f>NPV(0.1,C$6:C227)</f>
        <v>99.99999993531195</v>
      </c>
      <c r="K227" s="18">
        <f>NPV(0.1,D$6:D227)</f>
        <v>119.9999999223742</v>
      </c>
      <c r="L227" s="18">
        <f>NPV(0.1,E$6:E227)</f>
        <v>196.59648547280125</v>
      </c>
      <c r="M227" s="18">
        <f>NPV(0.1,F$6:F227)</f>
        <v>149.9597452399074</v>
      </c>
      <c r="N227" s="18">
        <f>NPV(0.1,G$6:G227)</f>
        <v>199.56842871910112</v>
      </c>
      <c r="O227" s="18"/>
      <c r="P227" s="18"/>
    </row>
    <row r="228" spans="1:16" ht="10.5">
      <c r="A228" s="16">
        <f>A227+1</f>
        <v>223</v>
      </c>
      <c r="B228" s="16">
        <f>B227*1.06</f>
        <v>1659442.0089566128</v>
      </c>
      <c r="C228" s="16">
        <f aca="true" t="shared" si="30" ref="C228:D232">C227</f>
        <v>10</v>
      </c>
      <c r="D228" s="16">
        <f t="shared" si="30"/>
        <v>12</v>
      </c>
      <c r="E228" s="16">
        <f>E227*1.08</f>
        <v>105228579.89110279</v>
      </c>
      <c r="F228" s="16">
        <f>F227*1.06</f>
        <v>2489163.0134349167</v>
      </c>
      <c r="G228" s="16">
        <f t="shared" si="29"/>
        <v>20014737.40504557</v>
      </c>
      <c r="H228" s="16">
        <f t="shared" si="28"/>
        <v>223</v>
      </c>
      <c r="I228" s="18">
        <f>NPV(0.1,B$6:B228)</f>
        <v>99.9741393662435</v>
      </c>
      <c r="J228" s="18">
        <f>NPV(0.1,C$6:C228)</f>
        <v>99.99999994119268</v>
      </c>
      <c r="K228" s="18">
        <f>NPV(0.1,D$6:D228)</f>
        <v>119.99999992943108</v>
      </c>
      <c r="L228" s="18">
        <f>NPV(0.1,E$6:E228)</f>
        <v>196.65836755511395</v>
      </c>
      <c r="M228" s="18">
        <f>NPV(0.1,F$6:F228)</f>
        <v>149.96120904936532</v>
      </c>
      <c r="N228" s="18">
        <f>NPV(0.1,G$6:G228)</f>
        <v>199.58019884494382</v>
      </c>
      <c r="O228" s="18"/>
      <c r="P228" s="18"/>
    </row>
    <row r="229" spans="1:16" ht="10.5">
      <c r="A229" s="16">
        <f>A228+1</f>
        <v>224</v>
      </c>
      <c r="B229" s="16">
        <f>B228*1.06</f>
        <v>1759008.5294940097</v>
      </c>
      <c r="C229" s="16">
        <f t="shared" si="30"/>
        <v>10</v>
      </c>
      <c r="D229" s="16">
        <f t="shared" si="30"/>
        <v>12</v>
      </c>
      <c r="E229" s="16">
        <f>E228*1.08</f>
        <v>113646866.28239103</v>
      </c>
      <c r="F229" s="16">
        <f>F228*1.06</f>
        <v>2638512.794241012</v>
      </c>
      <c r="G229" s="16">
        <f t="shared" si="29"/>
        <v>21415769.02339876</v>
      </c>
      <c r="H229" s="16">
        <f t="shared" si="28"/>
        <v>224</v>
      </c>
      <c r="I229" s="18">
        <f>NPV(0.1,B$6:B229)</f>
        <v>99.97507975292555</v>
      </c>
      <c r="J229" s="18">
        <f>NPV(0.1,C$6:C229)</f>
        <v>99.99999994653881</v>
      </c>
      <c r="K229" s="18">
        <f>NPV(0.1,D$6:D229)</f>
        <v>119.99999993584643</v>
      </c>
      <c r="L229" s="18">
        <f>NPV(0.1,E$6:E229)</f>
        <v>196.71912450865733</v>
      </c>
      <c r="M229" s="18">
        <f>NPV(0.1,F$6:F229)</f>
        <v>149.96261962938837</v>
      </c>
      <c r="N229" s="18">
        <f>NPV(0.1,G$6:G229)</f>
        <v>199.59164796735445</v>
      </c>
      <c r="O229" s="18"/>
      <c r="P229" s="18"/>
    </row>
    <row r="230" spans="1:16" ht="10.5">
      <c r="A230" s="16">
        <f>A229+1</f>
        <v>225</v>
      </c>
      <c r="B230" s="16">
        <f>B229*1.06</f>
        <v>1864549.0412636504</v>
      </c>
      <c r="C230" s="16">
        <f t="shared" si="30"/>
        <v>10</v>
      </c>
      <c r="D230" s="16">
        <f t="shared" si="30"/>
        <v>12</v>
      </c>
      <c r="E230" s="16">
        <f>E229*1.08</f>
        <v>122738615.58498232</v>
      </c>
      <c r="F230" s="16">
        <f>F229*1.06</f>
        <v>2796823.561895473</v>
      </c>
      <c r="G230" s="16">
        <f t="shared" si="29"/>
        <v>22914872.855036676</v>
      </c>
      <c r="H230" s="16">
        <f t="shared" si="28"/>
        <v>225</v>
      </c>
      <c r="I230" s="18">
        <f>NPV(0.1,B$6:B230)</f>
        <v>99.97598594372826</v>
      </c>
      <c r="J230" s="18">
        <f>NPV(0.1,C$6:C230)</f>
        <v>99.99999995139892</v>
      </c>
      <c r="K230" s="18">
        <f>NPV(0.1,D$6:D230)</f>
        <v>119.99999994167857</v>
      </c>
      <c r="L230" s="18">
        <f>NPV(0.1,E$6:E230)</f>
        <v>196.77877679031812</v>
      </c>
      <c r="M230" s="18">
        <f>NPV(0.1,F$6:F230)</f>
        <v>149.96397891559243</v>
      </c>
      <c r="N230" s="18">
        <f>NPV(0.1,G$6:G230)</f>
        <v>199.60278484097205</v>
      </c>
      <c r="O230" s="18"/>
      <c r="P230" s="18"/>
    </row>
    <row r="231" spans="1:16" ht="10.5">
      <c r="A231" s="16">
        <f>A230+1</f>
        <v>226</v>
      </c>
      <c r="B231" s="16">
        <f>B230*1.06</f>
        <v>1976421.9837394694</v>
      </c>
      <c r="C231" s="16">
        <f t="shared" si="30"/>
        <v>10</v>
      </c>
      <c r="D231" s="16">
        <f t="shared" si="30"/>
        <v>12</v>
      </c>
      <c r="E231" s="16">
        <f>E230*1.08</f>
        <v>132557704.83178091</v>
      </c>
      <c r="F231" s="16">
        <f>F230*1.06</f>
        <v>2964632.9756092015</v>
      </c>
      <c r="G231" s="16">
        <f t="shared" si="29"/>
        <v>24518913.954889245</v>
      </c>
      <c r="H231" s="16">
        <f t="shared" si="28"/>
        <v>226</v>
      </c>
      <c r="I231" s="18">
        <f>NPV(0.1,B$6:B231)</f>
        <v>99.97685918213814</v>
      </c>
      <c r="J231" s="18">
        <f>NPV(0.1,C$6:C231)</f>
        <v>99.9999999558172</v>
      </c>
      <c r="K231" s="18">
        <f>NPV(0.1,D$6:D231)</f>
        <v>119.99999994698051</v>
      </c>
      <c r="L231" s="18">
        <f>NPV(0.1,E$6:E231)</f>
        <v>196.83734448503964</v>
      </c>
      <c r="M231" s="18">
        <f>NPV(0.1,F$6:F231)</f>
        <v>149.96528877320725</v>
      </c>
      <c r="N231" s="18">
        <f>NPV(0.1,G$6:G231)</f>
        <v>199.6136179816728</v>
      </c>
      <c r="O231" s="18"/>
      <c r="P231" s="18"/>
    </row>
    <row r="232" spans="1:16" ht="10.5">
      <c r="A232" s="16">
        <f>A231+1</f>
        <v>227</v>
      </c>
      <c r="B232" s="16">
        <f>B231*1.06</f>
        <v>2095007.3027638376</v>
      </c>
      <c r="C232" s="16">
        <f t="shared" si="30"/>
        <v>10</v>
      </c>
      <c r="D232" s="16">
        <f t="shared" si="30"/>
        <v>12</v>
      </c>
      <c r="E232" s="16">
        <f>E231*1.08</f>
        <v>143162321.21832338</v>
      </c>
      <c r="F232" s="16">
        <f>F231*1.06</f>
        <v>3142510.9541457538</v>
      </c>
      <c r="G232" s="16">
        <f t="shared" si="29"/>
        <v>26235237.931731492</v>
      </c>
      <c r="H232" s="16">
        <f t="shared" si="28"/>
        <v>227</v>
      </c>
      <c r="I232" s="18">
        <f>NPV(0.1,B$6:B232)</f>
        <v>99.97770066642401</v>
      </c>
      <c r="J232" s="18">
        <f>NPV(0.1,C$6:C232)</f>
        <v>99.99999995983383</v>
      </c>
      <c r="K232" s="18">
        <f>NPV(0.1,D$6:D232)</f>
        <v>119.99999995180045</v>
      </c>
      <c r="L232" s="18">
        <f>NPV(0.1,E$6:E232)</f>
        <v>196.89484731258435</v>
      </c>
      <c r="M232" s="18">
        <f>NPV(0.1,F$6:F232)</f>
        <v>149.96655099963607</v>
      </c>
      <c r="N232" s="18">
        <f>NPV(0.1,G$6:G232)</f>
        <v>199.62415567308173</v>
      </c>
      <c r="O232" s="18"/>
      <c r="P232" s="1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2004-03-13T11:39:58Z</dcterms:modified>
  <cp:category/>
  <cp:version/>
  <cp:contentType/>
  <cp:contentStatus/>
</cp:coreProperties>
</file>