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2120" windowHeight="9120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<sst xmlns="http://schemas.openxmlformats.org/spreadsheetml/2006/main" count="6" uniqueCount="6">
  <si>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Rentabilidad accionistas</t>
  </si>
  <si>
    <t>Fondos Propios</t>
  </si>
  <si>
    <t>Bº Neto</t>
  </si>
  <si>
    <t>Bº Ordinario</t>
  </si>
  <si>
    <t>Ventas</t>
  </si>
  <si>
    <t>ROE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</si>
</sst>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color indexed="8"/>
      <name val="Arial Narrow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9" fontId="4" fillId="0" borderId="0" xfId="2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9" fontId="4" fillId="0" borderId="2" xfId="2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'14.2'!$A$6</c:f>
              <c:strCache>
                <c:ptCount val="1"/>
                <c:pt idx="0">
                  <c:v>ROE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'14.2'!$C$1:$N$1</c:f>
              <c:numCache/>
            </c:numRef>
          </c:cat>
          <c:val>
            <c:numRef>
              <c:f>'14.2'!$C$6:$N$6</c:f>
              <c:numCache/>
            </c:numRef>
          </c:val>
        </c:ser>
        <c:ser>
          <c:idx val="1"/>
          <c:order val="1"/>
          <c:tx>
            <c:strRef>
              <c:f>'14.2'!$A$7</c:f>
              <c:strCache>
                <c:ptCount val="1"/>
                <c:pt idx="0">
                  <c:v>Rentabilidad accionistas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'14.2'!$C$1:$N$1</c:f>
              <c:numCache/>
            </c:numRef>
          </c:cat>
          <c:val>
            <c:numRef>
              <c:f>'14.2'!$C$7:$N$7</c:f>
              <c:numCache/>
            </c:numRef>
          </c:val>
        </c:ser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  <c:min val="-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6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0175"/>
          <c:w val="0.40325"/>
          <c:h val="0.1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85725</xdr:rowOff>
    </xdr:from>
    <xdr:to>
      <xdr:col>14</xdr:col>
      <xdr:colOff>295275</xdr:colOff>
      <xdr:row>19</xdr:row>
      <xdr:rowOff>104775</xdr:rowOff>
    </xdr:to>
    <xdr:graphicFrame>
      <xdr:nvGraphicFramePr>
        <xdr:cNvPr id="1" name="Chart 6"/>
        <xdr:cNvGraphicFramePr/>
      </xdr:nvGraphicFramePr>
      <xdr:xfrm>
        <a:off x="85725" y="409575"/>
        <a:ext cx="7591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O2" sqref="O2"/>
    </sheetView>
  </sheetViews>
  <sheetFormatPr defaultColWidth="11.00390625" defaultRowHeight="12"/>
  <cols>
    <col min="1" max="1" width="25.00390625" style="1" customWidth="1"/>
    <col min="2" max="12" width="5.375" style="1" customWidth="1"/>
    <col min="13" max="13" width="6.625" style="1" customWidth="1"/>
    <col min="14" max="14" width="6.125" style="1" customWidth="1"/>
    <col min="15" max="15" width="7.875" style="2" customWidth="1"/>
    <col min="16" max="16384" width="11.375" style="1" customWidth="1"/>
  </cols>
  <sheetData>
    <row r="1" spans="2:15" s="8" customFormat="1" ht="12.75">
      <c r="B1" s="8">
        <v>1991</v>
      </c>
      <c r="C1" s="8">
        <v>1992</v>
      </c>
      <c r="D1" s="8">
        <v>1993</v>
      </c>
      <c r="E1" s="8">
        <v>1994</v>
      </c>
      <c r="F1" s="8">
        <v>1995</v>
      </c>
      <c r="G1" s="8">
        <v>1996</v>
      </c>
      <c r="H1" s="8">
        <v>1997</v>
      </c>
      <c r="I1" s="8">
        <v>1998</v>
      </c>
      <c r="J1" s="8">
        <v>1999</v>
      </c>
      <c r="K1" s="8">
        <v>2000</v>
      </c>
      <c r="L1" s="8">
        <v>2001</v>
      </c>
      <c r="M1" s="8">
        <v>2002</v>
      </c>
      <c r="N1" s="8">
        <v>2003</v>
      </c>
      <c r="O1" s="9"/>
    </row>
    <row r="2" spans="1:14" ht="12.75">
      <c r="A2" s="1" t="s">
        <v>1</v>
      </c>
      <c r="B2" s="5">
        <v>7900.905124229203</v>
      </c>
      <c r="C2" s="4">
        <v>8448.44518168596</v>
      </c>
      <c r="D2" s="6">
        <v>8637</v>
      </c>
      <c r="E2" s="6">
        <v>9087.489332035148</v>
      </c>
      <c r="F2" s="6">
        <v>9294.483910905967</v>
      </c>
      <c r="G2" s="6">
        <v>11201.423196663181</v>
      </c>
      <c r="H2" s="6">
        <v>11968.398783551502</v>
      </c>
      <c r="I2" s="6">
        <v>13500.023</v>
      </c>
      <c r="J2" s="6">
        <v>14484.787</v>
      </c>
      <c r="K2" s="6">
        <v>25930.542</v>
      </c>
      <c r="L2" s="6">
        <v>25861.62</v>
      </c>
      <c r="M2" s="6">
        <v>16996</v>
      </c>
      <c r="N2" s="6">
        <v>16878.863</v>
      </c>
    </row>
    <row r="3" spans="1:14" ht="12.75">
      <c r="A3" s="1" t="s">
        <v>2</v>
      </c>
      <c r="B3" s="5">
        <v>626.5370884569616</v>
      </c>
      <c r="C3" s="4">
        <v>485.11293017441375</v>
      </c>
      <c r="D3" s="1">
        <v>579</v>
      </c>
      <c r="E3" s="6">
        <v>676.7877105044896</v>
      </c>
      <c r="F3" s="6">
        <v>800.6322647338118</v>
      </c>
      <c r="G3" s="6">
        <v>963.3142211484139</v>
      </c>
      <c r="H3" s="6">
        <v>1142.301635954948</v>
      </c>
      <c r="I3" s="6">
        <v>1307.707</v>
      </c>
      <c r="J3" s="6">
        <v>1804.797</v>
      </c>
      <c r="K3" s="6">
        <v>2504.817</v>
      </c>
      <c r="L3" s="6">
        <v>2106.81</v>
      </c>
      <c r="M3" s="6">
        <v>-5576.8</v>
      </c>
      <c r="N3" s="6">
        <f>1425.623*2</f>
        <v>2851.246</v>
      </c>
    </row>
    <row r="4" spans="1:14" ht="12.75">
      <c r="A4" s="1" t="s">
        <v>3</v>
      </c>
      <c r="D4" s="1">
        <v>921</v>
      </c>
      <c r="E4" s="6">
        <v>1386.8714915918406</v>
      </c>
      <c r="F4" s="6">
        <v>1920.1254913273954</v>
      </c>
      <c r="G4" s="6">
        <v>2346.3452453932423</v>
      </c>
      <c r="H4" s="6">
        <v>3291.4848605050906</v>
      </c>
      <c r="I4" s="6">
        <v>3466.071</v>
      </c>
      <c r="J4" s="4">
        <v>3522.281</v>
      </c>
      <c r="K4" s="6">
        <v>2435.729</v>
      </c>
      <c r="L4" s="6">
        <v>1821.05</v>
      </c>
      <c r="M4" s="6">
        <v>1616.82</v>
      </c>
      <c r="N4" s="6">
        <f>2176.875*2</f>
        <v>4353.75</v>
      </c>
    </row>
    <row r="5" spans="1:14" ht="12.75">
      <c r="A5" s="6" t="s">
        <v>4</v>
      </c>
      <c r="B5" s="6"/>
      <c r="C5" s="6"/>
      <c r="D5" s="4">
        <v>7798</v>
      </c>
      <c r="E5" s="6">
        <v>9489.079610063347</v>
      </c>
      <c r="F5" s="6">
        <v>10460.95825369923</v>
      </c>
      <c r="G5" s="6">
        <v>12056.651400959216</v>
      </c>
      <c r="H5" s="6">
        <v>16523.05482432416</v>
      </c>
      <c r="I5" s="6">
        <v>17465.538</v>
      </c>
      <c r="J5" s="6">
        <v>22957.005</v>
      </c>
      <c r="K5" s="6">
        <v>28485.498</v>
      </c>
      <c r="L5" s="6">
        <v>31052.6</v>
      </c>
      <c r="M5" s="6">
        <v>28411.3</v>
      </c>
      <c r="N5" s="6">
        <f>13563.254*2</f>
        <v>27126.508</v>
      </c>
    </row>
    <row r="6" spans="1:14" ht="12.75">
      <c r="A6" s="1" t="s">
        <v>5</v>
      </c>
      <c r="C6" s="7">
        <f aca="true" t="shared" si="0" ref="C6:N6">C3/B2</f>
        <v>0.06139966529742887</v>
      </c>
      <c r="D6" s="7">
        <f t="shared" si="0"/>
        <v>0.06853332033864905</v>
      </c>
      <c r="E6" s="7">
        <f t="shared" si="0"/>
        <v>0.07835911896543818</v>
      </c>
      <c r="F6" s="7">
        <f t="shared" si="0"/>
        <v>0.08810269101625562</v>
      </c>
      <c r="G6" s="7">
        <f>G3/F2</f>
        <v>0.10364364825228002</v>
      </c>
      <c r="H6" s="7">
        <f t="shared" si="0"/>
        <v>0.10197825900330514</v>
      </c>
      <c r="I6" s="7">
        <f t="shared" si="0"/>
        <v>0.10926332115514213</v>
      </c>
      <c r="J6" s="7">
        <f t="shared" si="0"/>
        <v>0.13368843890117818</v>
      </c>
      <c r="K6" s="7">
        <f t="shared" si="0"/>
        <v>0.17292743068986793</v>
      </c>
      <c r="L6" s="7">
        <f t="shared" si="0"/>
        <v>0.08124820530168632</v>
      </c>
      <c r="M6" s="7">
        <f>M3/L2</f>
        <v>-0.21564001017724335</v>
      </c>
      <c r="N6" s="7">
        <f t="shared" si="0"/>
        <v>0.16775982584137444</v>
      </c>
    </row>
    <row r="7" spans="1:14" ht="13.5" thickBot="1">
      <c r="A7" s="3" t="s">
        <v>0</v>
      </c>
      <c r="B7" s="10"/>
      <c r="C7" s="11">
        <v>-0.025202985202915095</v>
      </c>
      <c r="D7" s="11">
        <v>0.6894776216605738</v>
      </c>
      <c r="E7" s="11">
        <v>-0.1304176939514239</v>
      </c>
      <c r="F7" s="11">
        <v>0.12282982459142648</v>
      </c>
      <c r="G7" s="11">
        <v>0.839881620139022</v>
      </c>
      <c r="H7" s="11">
        <v>0.47230499042895663</v>
      </c>
      <c r="I7" s="11">
        <v>0.5351837405332598</v>
      </c>
      <c r="J7" s="11">
        <v>1.0410771015682518</v>
      </c>
      <c r="K7" s="11">
        <v>-0.2903253961147515</v>
      </c>
      <c r="L7" s="11">
        <v>-0.11138746027501673</v>
      </c>
      <c r="M7" s="11">
        <v>-0.4095412637866204</v>
      </c>
      <c r="N7" s="11">
        <v>0.45787672063820384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.</cp:lastModifiedBy>
  <dcterms:created xsi:type="dcterms:W3CDTF">2003-02-28T09:53:47Z</dcterms:created>
  <dcterms:modified xsi:type="dcterms:W3CDTF">2004-03-10T16:48:01Z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