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ate1904="1"/>
  <mc:AlternateContent xmlns:mc="http://schemas.openxmlformats.org/markup-compatibility/2006">
    <mc:Choice Requires="x15">
      <x15ac:absPath xmlns:x15ac="http://schemas.microsoft.com/office/spreadsheetml/2010/11/ac" url="C:\Users\Pablo Fernandez\Dropbox (IESE)\BookValuat&amp;CS\Figures bookVal&amp;CS WEB\"/>
    </mc:Choice>
  </mc:AlternateContent>
  <xr:revisionPtr revIDLastSave="0" documentId="13_ncr:1_{F7931C08-9204-4F78-8243-A8A915E89590}" xr6:coauthVersionLast="43" xr6:coauthVersionMax="43" xr10:uidLastSave="{00000000-0000-0000-0000-000000000000}"/>
  <bookViews>
    <workbookView xWindow="165" yWindow="105" windowWidth="16800" windowHeight="15450" xr2:uid="{00000000-000D-0000-FFFF-FFFF00000000}"/>
  </bookViews>
  <sheets>
    <sheet name="Fig1" sheetId="3006" r:id="rId1"/>
    <sheet name="Fig2" sheetId="3005" r:id="rId2"/>
    <sheet name="Fig3" sheetId="1" r:id="rId3"/>
    <sheet name="Fig4" sheetId="2" r:id="rId4"/>
    <sheet name="Fig5" sheetId="3" r:id="rId5"/>
    <sheet name="Fig6" sheetId="3008" r:id="rId6"/>
    <sheet name="Fig7" sheetId="4" r:id="rId7"/>
    <sheet name="Fig8" sheetId="5" r:id="rId8"/>
    <sheet name="Fig9" sheetId="3009" r:id="rId9"/>
    <sheet name="Fig10" sheetId="3004" r:id="rId10"/>
    <sheet name="Exhibit" sheetId="3010" r:id="rId11"/>
    <sheet name="correlation" sheetId="3003" r:id="rId12"/>
    <sheet name="more" sheetId="3007" r:id="rId13"/>
  </sheets>
  <externalReferences>
    <externalReference r:id="rId14"/>
  </externalReferences>
  <definedNames>
    <definedName name="OLE_LINK3" localSheetId="3">'Fig4'!$A$1</definedName>
    <definedName name="TRNR_0107927b5db14e4896cd46d719545e64_43_1" hidden="1">'Fig6'!#REF!</definedName>
    <definedName name="TRNR_02e1191deff2465c8978b44184ca9e39_43_1" hidden="1">'Fig10'!#REF!</definedName>
    <definedName name="TRNR_235f7f2238c54ee09764db0bf184fdd6_43_4" hidden="1">Exhibit!#REF!</definedName>
    <definedName name="TRNR_3f327e689e994a57bb7c27db53c679ff_43_1" hidden="1">'Fig7'!#REF!</definedName>
    <definedName name="TRNR_4f75a43d97b245a8a7e2383cd5b11e35_20_4" hidden="1">'Fig1'!#REF!</definedName>
    <definedName name="TRNR_50c3bf18fb74494f9e8ce8cce7d87de5_1_1" hidden="1">'Fig3'!#REF!</definedName>
    <definedName name="TRNR_7dd7c3fb110f4187871d79eb5f2a4398_23_1" hidden="1">'Fig3'!#REF!</definedName>
    <definedName name="TRNR_7e6306693765470dab891700c52038cf_20_4" hidden="1">'Fig2'!#REF!</definedName>
    <definedName name="TRNR_a71c7272c1e74bcc91034712d094d591_43_1" hidden="1">'Fig6'!#REF!</definedName>
    <definedName name="TRNR_c97508d86bf64a4c8241ad899c51f2a9_21_1" hidden="1">'Fig8'!#REF!</definedName>
    <definedName name="TRNR_e3064360359c41258a3fabcbb25657e5_4_2" hidden="1">'Fig9'!#REF!</definedName>
    <definedName name="TRNR_eac348ba4f6e4c4ab3f1adb4d2493514_21_1" hidden="1">'Fig5'!#REF!</definedName>
    <definedName name="TRNR_f4fa1b4ef99a4ea5a5dca3afd0a1b1cc_43_1" hidden="1">'Fig7'!#REF!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2" i="3010" l="1"/>
  <c r="S101" i="3010"/>
  <c r="T101" i="3010"/>
  <c r="S102" i="3010"/>
  <c r="T102" i="3010"/>
  <c r="S103" i="3010"/>
  <c r="T103" i="3010"/>
  <c r="S104" i="3010"/>
  <c r="T104" i="3010"/>
  <c r="S105" i="3010"/>
  <c r="T105" i="3010"/>
  <c r="S106" i="3010"/>
  <c r="T106" i="3010"/>
  <c r="S107" i="3010"/>
  <c r="T107" i="3010"/>
  <c r="S108" i="3010"/>
  <c r="T108" i="3010"/>
  <c r="S109" i="3010"/>
  <c r="T109" i="3010"/>
  <c r="S110" i="3010"/>
  <c r="T110" i="3010"/>
  <c r="S111" i="3010"/>
  <c r="T111" i="3010"/>
  <c r="S112" i="3010"/>
  <c r="T112" i="3010"/>
  <c r="S113" i="3010"/>
  <c r="T113" i="3010"/>
  <c r="S114" i="3010"/>
  <c r="T114" i="3010"/>
  <c r="S115" i="3010"/>
  <c r="T115" i="3010"/>
  <c r="S116" i="3010"/>
  <c r="T116" i="3010"/>
  <c r="S117" i="3010"/>
  <c r="T117" i="3010"/>
  <c r="S118" i="3010"/>
  <c r="T118" i="3010"/>
  <c r="S119" i="3010"/>
  <c r="T119" i="3010"/>
  <c r="S120" i="3010"/>
  <c r="T120" i="3010"/>
  <c r="S121" i="3010"/>
  <c r="T121" i="3010"/>
  <c r="S122" i="3010"/>
  <c r="T122" i="3010"/>
  <c r="S123" i="3010"/>
  <c r="T123" i="3010"/>
  <c r="S124" i="3010"/>
  <c r="T124" i="3010"/>
  <c r="S125" i="3010"/>
  <c r="T125" i="3010"/>
  <c r="S126" i="3010"/>
  <c r="T126" i="3010"/>
  <c r="S127" i="3010"/>
  <c r="T127" i="3010"/>
  <c r="S128" i="3010"/>
  <c r="T128" i="3010"/>
  <c r="S129" i="3010"/>
  <c r="T129" i="3010"/>
  <c r="S130" i="3010"/>
  <c r="T130" i="3010"/>
  <c r="S131" i="3010"/>
  <c r="T131" i="3010"/>
  <c r="S132" i="3010"/>
  <c r="T132" i="3010"/>
  <c r="S133" i="3010"/>
  <c r="T133" i="3010"/>
  <c r="S134" i="3010"/>
  <c r="T134" i="3010"/>
  <c r="S135" i="3010"/>
  <c r="T135" i="3010"/>
  <c r="S136" i="3010"/>
  <c r="T136" i="3010"/>
  <c r="S137" i="3010"/>
  <c r="T137" i="3010"/>
  <c r="S138" i="3010"/>
  <c r="T138" i="3010"/>
  <c r="S139" i="3010"/>
  <c r="T139" i="3010"/>
  <c r="S140" i="3010"/>
  <c r="T140" i="3010"/>
  <c r="S141" i="3010"/>
  <c r="T141" i="3010"/>
  <c r="S142" i="3010"/>
  <c r="F293" i="3010"/>
  <c r="H293" i="3010"/>
  <c r="J293" i="3010"/>
  <c r="L293" i="3010"/>
  <c r="F294" i="3010"/>
  <c r="H294" i="3010"/>
  <c r="J294" i="3010"/>
  <c r="L294" i="3010"/>
  <c r="F295" i="3010"/>
  <c r="H295" i="3010"/>
  <c r="J295" i="3010"/>
  <c r="L295" i="3010"/>
  <c r="F296" i="3010"/>
  <c r="H296" i="3010"/>
  <c r="J296" i="3010"/>
  <c r="L296" i="3010"/>
  <c r="F297" i="3010"/>
  <c r="H297" i="3010"/>
  <c r="J297" i="3010"/>
  <c r="L297" i="3010"/>
  <c r="F298" i="3010"/>
  <c r="H298" i="3010"/>
  <c r="J298" i="3010"/>
  <c r="L298" i="3010"/>
  <c r="F299" i="3010"/>
  <c r="H299" i="3010"/>
  <c r="J299" i="3010"/>
  <c r="L299" i="3010"/>
  <c r="F300" i="3010"/>
  <c r="H300" i="3010"/>
  <c r="J300" i="3010"/>
  <c r="L300" i="3010"/>
  <c r="F301" i="3010"/>
  <c r="H301" i="3010"/>
  <c r="J301" i="3010"/>
  <c r="L301" i="3010"/>
  <c r="F302" i="3010"/>
  <c r="H302" i="3010"/>
  <c r="J302" i="3010"/>
  <c r="L302" i="3010"/>
  <c r="F303" i="3010"/>
  <c r="H303" i="3010"/>
  <c r="J303" i="3010"/>
  <c r="L303" i="3010"/>
  <c r="F304" i="3010"/>
  <c r="H304" i="3010"/>
  <c r="J304" i="3010"/>
  <c r="L304" i="3010"/>
  <c r="F305" i="3010"/>
  <c r="H305" i="3010"/>
  <c r="J305" i="3010"/>
  <c r="L305" i="3010"/>
  <c r="F306" i="3010"/>
  <c r="H306" i="3010"/>
  <c r="J306" i="3010"/>
  <c r="L306" i="3010"/>
  <c r="F307" i="3010"/>
  <c r="H307" i="3010"/>
  <c r="J307" i="3010"/>
  <c r="L307" i="3010"/>
  <c r="F308" i="3010"/>
  <c r="H308" i="3010"/>
  <c r="J308" i="3010"/>
  <c r="L308" i="3010"/>
  <c r="F309" i="3010"/>
  <c r="H309" i="3010"/>
  <c r="J309" i="3010"/>
  <c r="L309" i="3010"/>
  <c r="F310" i="3010"/>
  <c r="H310" i="3010"/>
  <c r="J310" i="3010"/>
  <c r="L310" i="3010"/>
  <c r="F311" i="3010"/>
  <c r="H311" i="3010"/>
  <c r="J311" i="3010"/>
  <c r="L311" i="3010"/>
  <c r="F312" i="3010"/>
  <c r="H312" i="3010"/>
  <c r="J312" i="3010"/>
  <c r="L312" i="3010"/>
  <c r="F313" i="3010"/>
  <c r="H313" i="3010"/>
  <c r="J313" i="3010"/>
  <c r="L313" i="3010"/>
  <c r="F314" i="3010"/>
  <c r="H314" i="3010"/>
  <c r="J314" i="3010"/>
  <c r="L314" i="3010"/>
  <c r="F315" i="3010"/>
  <c r="H315" i="3010"/>
  <c r="J315" i="3010"/>
  <c r="L315" i="3010"/>
  <c r="F316" i="3010"/>
  <c r="H316" i="3010"/>
  <c r="J316" i="3010"/>
  <c r="L316" i="3010"/>
  <c r="F317" i="3010"/>
  <c r="H317" i="3010"/>
  <c r="J317" i="3010"/>
  <c r="L317" i="3010"/>
  <c r="F318" i="3010"/>
  <c r="H318" i="3010"/>
  <c r="J318" i="3010"/>
  <c r="L318" i="3010"/>
  <c r="F319" i="3010"/>
  <c r="H319" i="3010"/>
  <c r="J319" i="3010"/>
  <c r="L319" i="3010"/>
  <c r="F320" i="3010"/>
  <c r="H320" i="3010"/>
  <c r="J320" i="3010"/>
  <c r="L320" i="3010"/>
  <c r="F321" i="3010"/>
  <c r="H321" i="3010"/>
  <c r="J321" i="3010"/>
  <c r="L321" i="3010"/>
  <c r="F322" i="3010"/>
  <c r="H322" i="3010"/>
  <c r="J322" i="3010"/>
  <c r="L322" i="3010"/>
  <c r="F323" i="3010"/>
  <c r="H323" i="3010"/>
  <c r="J323" i="3010"/>
  <c r="L323" i="3010"/>
  <c r="F324" i="3010"/>
  <c r="H324" i="3010"/>
  <c r="J324" i="3010"/>
  <c r="L324" i="3010"/>
  <c r="F325" i="3010"/>
  <c r="H325" i="3010"/>
  <c r="J325" i="3010"/>
  <c r="L325" i="3010"/>
  <c r="F326" i="3010"/>
  <c r="H326" i="3010"/>
  <c r="J326" i="3010"/>
  <c r="L326" i="3010"/>
  <c r="F327" i="3010"/>
  <c r="H327" i="3010"/>
  <c r="J327" i="3010"/>
  <c r="L327" i="3010"/>
  <c r="F328" i="3010"/>
  <c r="H328" i="3010"/>
  <c r="J328" i="3010"/>
  <c r="L328" i="3010"/>
  <c r="F329" i="3010"/>
  <c r="H329" i="3010"/>
  <c r="J329" i="3010"/>
  <c r="L329" i="3010"/>
  <c r="F330" i="3010"/>
  <c r="H330" i="3010"/>
  <c r="J330" i="3010"/>
  <c r="L330" i="3010"/>
  <c r="F331" i="3010"/>
  <c r="H331" i="3010"/>
  <c r="J331" i="3010"/>
  <c r="L331" i="3010"/>
  <c r="F332" i="3010"/>
  <c r="H332" i="3010"/>
  <c r="J332" i="3010"/>
  <c r="L332" i="3010"/>
  <c r="F333" i="3010"/>
  <c r="H333" i="3010"/>
  <c r="J333" i="3010"/>
  <c r="L333" i="3010"/>
  <c r="F334" i="3010"/>
  <c r="H334" i="3010"/>
  <c r="J334" i="3010"/>
  <c r="L334" i="3010"/>
  <c r="B66" i="3009" l="1"/>
  <c r="C66" i="3009"/>
  <c r="B67" i="3009"/>
  <c r="C67" i="3009"/>
  <c r="G323" i="5"/>
  <c r="H323" i="5"/>
  <c r="G324" i="5"/>
  <c r="H324" i="5"/>
  <c r="G325" i="5"/>
  <c r="H325" i="5"/>
  <c r="G326" i="5"/>
  <c r="H326" i="5"/>
  <c r="G327" i="5"/>
  <c r="H327" i="5"/>
  <c r="G328" i="5"/>
  <c r="H328" i="5"/>
  <c r="G329" i="5"/>
  <c r="H329" i="5"/>
  <c r="G330" i="5"/>
  <c r="H330" i="5"/>
  <c r="G331" i="5"/>
  <c r="H331" i="5"/>
  <c r="G332" i="5"/>
  <c r="H332" i="5"/>
  <c r="G333" i="5"/>
  <c r="H333" i="5"/>
  <c r="G334" i="5"/>
  <c r="H334" i="5"/>
  <c r="G335" i="5"/>
  <c r="H335" i="5"/>
  <c r="G336" i="5"/>
  <c r="H336" i="5"/>
  <c r="G337" i="5"/>
  <c r="H337" i="5"/>
  <c r="G338" i="5"/>
  <c r="H338" i="5"/>
  <c r="G339" i="5"/>
  <c r="H339" i="5"/>
  <c r="G340" i="5"/>
  <c r="H340" i="5"/>
  <c r="G341" i="5"/>
  <c r="H341" i="5"/>
  <c r="G342" i="5"/>
  <c r="H342" i="5"/>
  <c r="G343" i="5"/>
  <c r="H343" i="5"/>
  <c r="F303" i="3008"/>
  <c r="F304" i="3008"/>
  <c r="F305" i="3008"/>
  <c r="F306" i="3008"/>
  <c r="F307" i="3008"/>
  <c r="F308" i="3008"/>
  <c r="F309" i="3008"/>
  <c r="F310" i="3008"/>
  <c r="F311" i="3008"/>
  <c r="F312" i="3008"/>
  <c r="F313" i="3008"/>
  <c r="F314" i="3008"/>
  <c r="F315" i="3008"/>
  <c r="F316" i="3008"/>
  <c r="F317" i="3008"/>
  <c r="F318" i="3008"/>
  <c r="F319" i="3008"/>
  <c r="F320" i="3008"/>
  <c r="F321" i="3008"/>
  <c r="F322" i="3008"/>
  <c r="F323" i="3008"/>
  <c r="F324" i="3008"/>
  <c r="F325" i="3008"/>
  <c r="F326" i="3008"/>
  <c r="F327" i="3008"/>
  <c r="F328" i="3008"/>
  <c r="F329" i="3008"/>
  <c r="F330" i="3008"/>
  <c r="F331" i="3008"/>
  <c r="F332" i="3008"/>
  <c r="F333" i="3008"/>
  <c r="F334" i="3008"/>
  <c r="F335" i="3008"/>
  <c r="F336" i="3008"/>
  <c r="F337" i="3008"/>
  <c r="F338" i="3008"/>
  <c r="F339" i="3008"/>
  <c r="F340" i="3008"/>
  <c r="F341" i="3008"/>
  <c r="F342" i="3008"/>
  <c r="F343" i="3008"/>
  <c r="F344" i="3008"/>
  <c r="F345" i="3008"/>
  <c r="C304" i="3008"/>
  <c r="C305" i="3008"/>
  <c r="C306" i="3008"/>
  <c r="C307" i="3008"/>
  <c r="C308" i="3008"/>
  <c r="C309" i="3008"/>
  <c r="C310" i="3008"/>
  <c r="C311" i="3008"/>
  <c r="C312" i="3008"/>
  <c r="C313" i="3008"/>
  <c r="C314" i="3008"/>
  <c r="C315" i="3008"/>
  <c r="C316" i="3008"/>
  <c r="C317" i="3008"/>
  <c r="C318" i="3008"/>
  <c r="C319" i="3008"/>
  <c r="C320" i="3008"/>
  <c r="C321" i="3008"/>
  <c r="C322" i="3008"/>
  <c r="C323" i="3008"/>
  <c r="C324" i="3008"/>
  <c r="C325" i="3008"/>
  <c r="C326" i="3008"/>
  <c r="C327" i="3008"/>
  <c r="C328" i="3008"/>
  <c r="C329" i="3008"/>
  <c r="C330" i="3008"/>
  <c r="C331" i="3008"/>
  <c r="C332" i="3008"/>
  <c r="C333" i="3008"/>
  <c r="C334" i="3008"/>
  <c r="C335" i="3008"/>
  <c r="C336" i="3008"/>
  <c r="C337" i="3008"/>
  <c r="C338" i="3008"/>
  <c r="C339" i="3008"/>
  <c r="C340" i="3008"/>
  <c r="C341" i="3008"/>
  <c r="C342" i="3008"/>
  <c r="C343" i="3008"/>
  <c r="C344" i="3008"/>
  <c r="C345" i="3008"/>
  <c r="Q325" i="3006"/>
  <c r="R325" i="3006"/>
  <c r="S325" i="3006"/>
  <c r="Q326" i="3006"/>
  <c r="R326" i="3006"/>
  <c r="S326" i="3006"/>
  <c r="Q327" i="3006"/>
  <c r="R327" i="3006"/>
  <c r="S327" i="3006"/>
  <c r="Q328" i="3006"/>
  <c r="R328" i="3006"/>
  <c r="S328" i="3006"/>
  <c r="Q329" i="3006"/>
  <c r="R329" i="3006"/>
  <c r="S329" i="3006"/>
  <c r="Q330" i="3006"/>
  <c r="R330" i="3006"/>
  <c r="S330" i="3006"/>
  <c r="Q331" i="3006"/>
  <c r="R331" i="3006"/>
  <c r="S331" i="3006"/>
  <c r="Q332" i="3006"/>
  <c r="R332" i="3006"/>
  <c r="S332" i="3006"/>
  <c r="Q333" i="3006"/>
  <c r="R333" i="3006"/>
  <c r="S333" i="3006"/>
  <c r="Q334" i="3006"/>
  <c r="R334" i="3006"/>
  <c r="S334" i="3006"/>
  <c r="Q335" i="3006"/>
  <c r="R335" i="3006"/>
  <c r="S335" i="3006"/>
  <c r="Q336" i="3006"/>
  <c r="R336" i="3006"/>
  <c r="S336" i="3006"/>
  <c r="Q337" i="3006"/>
  <c r="R337" i="3006"/>
  <c r="S337" i="3006"/>
  <c r="Q338" i="3006"/>
  <c r="R338" i="3006"/>
  <c r="S338" i="3006"/>
  <c r="Q339" i="3006"/>
  <c r="R339" i="3006"/>
  <c r="S339" i="3006"/>
  <c r="Q340" i="3006"/>
  <c r="R340" i="3006"/>
  <c r="S340" i="3006"/>
  <c r="Q341" i="3006"/>
  <c r="R341" i="3006"/>
  <c r="S341" i="3006"/>
  <c r="Q342" i="3006"/>
  <c r="R342" i="3006"/>
  <c r="S342" i="3006"/>
  <c r="Q343" i="3006"/>
  <c r="R343" i="3006"/>
  <c r="S343" i="3006"/>
  <c r="Q344" i="3006"/>
  <c r="R344" i="3006"/>
  <c r="S344" i="3006"/>
  <c r="C65" i="3009" l="1"/>
  <c r="C64" i="3009"/>
  <c r="B64" i="3009"/>
  <c r="B65" i="3009"/>
  <c r="B62" i="3009"/>
  <c r="G302" i="5"/>
  <c r="H302" i="5"/>
  <c r="G303" i="5"/>
  <c r="H303" i="5"/>
  <c r="G304" i="5"/>
  <c r="H304" i="5"/>
  <c r="G305" i="5"/>
  <c r="H305" i="5"/>
  <c r="G306" i="5"/>
  <c r="H306" i="5"/>
  <c r="G307" i="5"/>
  <c r="H307" i="5"/>
  <c r="G308" i="5"/>
  <c r="H308" i="5"/>
  <c r="G309" i="5"/>
  <c r="H309" i="5"/>
  <c r="G310" i="5"/>
  <c r="H310" i="5"/>
  <c r="G311" i="5"/>
  <c r="H311" i="5"/>
  <c r="G312" i="5"/>
  <c r="H312" i="5"/>
  <c r="G313" i="5"/>
  <c r="H313" i="5"/>
  <c r="G314" i="5"/>
  <c r="H314" i="5"/>
  <c r="G315" i="5"/>
  <c r="H315" i="5"/>
  <c r="G316" i="5"/>
  <c r="H316" i="5"/>
  <c r="G317" i="5"/>
  <c r="H317" i="5"/>
  <c r="G318" i="5"/>
  <c r="H318" i="5"/>
  <c r="G319" i="5"/>
  <c r="H319" i="5"/>
  <c r="G320" i="5"/>
  <c r="H320" i="5"/>
  <c r="G321" i="5"/>
  <c r="H321" i="5"/>
  <c r="G322" i="5"/>
  <c r="H322" i="5"/>
  <c r="H301" i="5"/>
  <c r="Q303" i="3006"/>
  <c r="R303" i="3006"/>
  <c r="S303" i="3006"/>
  <c r="Q304" i="3006"/>
  <c r="R304" i="3006"/>
  <c r="S304" i="3006"/>
  <c r="Q305" i="3006"/>
  <c r="R305" i="3006"/>
  <c r="S305" i="3006"/>
  <c r="Q306" i="3006"/>
  <c r="R306" i="3006"/>
  <c r="S306" i="3006"/>
  <c r="Q307" i="3006"/>
  <c r="R307" i="3006"/>
  <c r="S307" i="3006"/>
  <c r="Q308" i="3006"/>
  <c r="R308" i="3006"/>
  <c r="S308" i="3006"/>
  <c r="Q309" i="3006"/>
  <c r="R309" i="3006"/>
  <c r="S309" i="3006"/>
  <c r="Q310" i="3006"/>
  <c r="R310" i="3006"/>
  <c r="S310" i="3006"/>
  <c r="Q311" i="3006"/>
  <c r="R311" i="3006"/>
  <c r="S311" i="3006"/>
  <c r="Q312" i="3006"/>
  <c r="R312" i="3006"/>
  <c r="S312" i="3006"/>
  <c r="Q313" i="3006"/>
  <c r="R313" i="3006"/>
  <c r="S313" i="3006"/>
  <c r="Q314" i="3006"/>
  <c r="R314" i="3006"/>
  <c r="S314" i="3006"/>
  <c r="Q315" i="3006"/>
  <c r="R315" i="3006"/>
  <c r="S315" i="3006"/>
  <c r="Q316" i="3006"/>
  <c r="R316" i="3006"/>
  <c r="S316" i="3006"/>
  <c r="Q317" i="3006"/>
  <c r="R317" i="3006"/>
  <c r="S317" i="3006"/>
  <c r="Q318" i="3006"/>
  <c r="R318" i="3006"/>
  <c r="S318" i="3006"/>
  <c r="Q319" i="3006"/>
  <c r="R319" i="3006"/>
  <c r="S319" i="3006"/>
  <c r="Q320" i="3006"/>
  <c r="R320" i="3006"/>
  <c r="S320" i="3006"/>
  <c r="Q321" i="3006"/>
  <c r="R321" i="3006"/>
  <c r="S321" i="3006"/>
  <c r="Q322" i="3006"/>
  <c r="R322" i="3006"/>
  <c r="S322" i="3006"/>
  <c r="Q323" i="3006"/>
  <c r="R323" i="3006"/>
  <c r="S323" i="3006"/>
  <c r="Q324" i="3006"/>
  <c r="R324" i="3006"/>
  <c r="S324" i="3006"/>
  <c r="Q302" i="3006"/>
  <c r="S6" i="3010" l="1"/>
  <c r="S7" i="3010"/>
  <c r="S8" i="3010"/>
  <c r="S9" i="3010"/>
  <c r="S10" i="3010"/>
  <c r="S11" i="3010"/>
  <c r="S12" i="3010"/>
  <c r="S13" i="3010"/>
  <c r="S14" i="3010"/>
  <c r="S15" i="3010"/>
  <c r="S16" i="3010"/>
  <c r="S17" i="3010"/>
  <c r="S18" i="3010"/>
  <c r="S19" i="3010"/>
  <c r="S20" i="3010"/>
  <c r="S21" i="3010"/>
  <c r="S22" i="3010"/>
  <c r="S23" i="3010"/>
  <c r="S24" i="3010"/>
  <c r="S25" i="3010"/>
  <c r="S26" i="3010"/>
  <c r="S27" i="3010"/>
  <c r="S28" i="3010"/>
  <c r="S29" i="3010"/>
  <c r="S30" i="3010"/>
  <c r="S31" i="3010"/>
  <c r="S32" i="3010"/>
  <c r="S33" i="3010"/>
  <c r="S34" i="3010"/>
  <c r="S35" i="3010"/>
  <c r="S36" i="3010"/>
  <c r="S37" i="3010"/>
  <c r="S38" i="3010"/>
  <c r="S39" i="3010"/>
  <c r="S40" i="3010"/>
  <c r="S41" i="3010"/>
  <c r="S42" i="3010"/>
  <c r="S43" i="3010"/>
  <c r="S44" i="3010"/>
  <c r="S45" i="3010"/>
  <c r="S46" i="3010"/>
  <c r="S47" i="3010"/>
  <c r="S48" i="3010"/>
  <c r="S49" i="3010"/>
  <c r="S50" i="3010"/>
  <c r="S51" i="3010"/>
  <c r="S52" i="3010"/>
  <c r="S53" i="3010"/>
  <c r="S54" i="3010"/>
  <c r="S55" i="3010"/>
  <c r="S56" i="3010"/>
  <c r="S57" i="3010"/>
  <c r="S58" i="3010"/>
  <c r="S59" i="3010"/>
  <c r="S60" i="3010"/>
  <c r="S61" i="3010"/>
  <c r="S62" i="3010"/>
  <c r="S63" i="3010"/>
  <c r="S64" i="3010"/>
  <c r="S65" i="3010"/>
  <c r="S66" i="3010"/>
  <c r="S67" i="3010"/>
  <c r="S68" i="3010"/>
  <c r="S69" i="3010"/>
  <c r="S70" i="3010"/>
  <c r="S71" i="3010"/>
  <c r="S72" i="3010"/>
  <c r="S73" i="3010"/>
  <c r="S74" i="3010"/>
  <c r="S75" i="3010"/>
  <c r="S76" i="3010"/>
  <c r="S77" i="3010"/>
  <c r="S78" i="3010"/>
  <c r="S79" i="3010"/>
  <c r="S80" i="3010"/>
  <c r="S81" i="3010"/>
  <c r="S82" i="3010"/>
  <c r="S83" i="3010"/>
  <c r="S84" i="3010"/>
  <c r="S85" i="3010"/>
  <c r="S86" i="3010"/>
  <c r="S87" i="3010"/>
  <c r="S88" i="3010"/>
  <c r="S89" i="3010"/>
  <c r="S90" i="3010"/>
  <c r="S91" i="3010"/>
  <c r="S92" i="3010"/>
  <c r="S93" i="3010"/>
  <c r="S94" i="3010"/>
  <c r="S95" i="3010"/>
  <c r="S96" i="3010"/>
  <c r="S97" i="3010"/>
  <c r="S98" i="3010"/>
  <c r="S99" i="3010"/>
  <c r="S100" i="3010"/>
  <c r="S5" i="3010"/>
  <c r="T7" i="3010"/>
  <c r="T8" i="3010"/>
  <c r="T9" i="3010"/>
  <c r="T10" i="3010"/>
  <c r="T11" i="3010"/>
  <c r="T12" i="3010"/>
  <c r="T13" i="3010"/>
  <c r="T14" i="3010"/>
  <c r="T15" i="3010"/>
  <c r="T16" i="3010"/>
  <c r="T17" i="3010"/>
  <c r="T18" i="3010"/>
  <c r="T19" i="3010"/>
  <c r="T20" i="3010"/>
  <c r="T21" i="3010"/>
  <c r="T22" i="3010"/>
  <c r="T23" i="3010"/>
  <c r="T24" i="3010"/>
  <c r="T25" i="3010"/>
  <c r="T26" i="3010"/>
  <c r="T27" i="3010"/>
  <c r="T28" i="3010"/>
  <c r="T29" i="3010"/>
  <c r="T30" i="3010"/>
  <c r="T31" i="3010"/>
  <c r="T32" i="3010"/>
  <c r="T33" i="3010"/>
  <c r="T34" i="3010"/>
  <c r="T35" i="3010"/>
  <c r="T36" i="3010"/>
  <c r="T37" i="3010"/>
  <c r="T38" i="3010"/>
  <c r="T39" i="3010"/>
  <c r="T40" i="3010"/>
  <c r="T41" i="3010"/>
  <c r="T42" i="3010"/>
  <c r="T43" i="3010"/>
  <c r="T44" i="3010"/>
  <c r="T45" i="3010"/>
  <c r="T46" i="3010"/>
  <c r="T47" i="3010"/>
  <c r="T48" i="3010"/>
  <c r="T49" i="3010"/>
  <c r="T50" i="3010"/>
  <c r="T51" i="3010"/>
  <c r="T52" i="3010"/>
  <c r="T53" i="3010"/>
  <c r="T54" i="3010"/>
  <c r="T55" i="3010"/>
  <c r="T56" i="3010"/>
  <c r="T57" i="3010"/>
  <c r="T58" i="3010"/>
  <c r="T59" i="3010"/>
  <c r="T60" i="3010"/>
  <c r="T61" i="3010"/>
  <c r="T62" i="3010"/>
  <c r="T63" i="3010"/>
  <c r="T64" i="3010"/>
  <c r="T65" i="3010"/>
  <c r="T66" i="3010"/>
  <c r="T67" i="3010"/>
  <c r="T68" i="3010"/>
  <c r="T69" i="3010"/>
  <c r="T70" i="3010"/>
  <c r="T71" i="3010"/>
  <c r="T72" i="3010"/>
  <c r="T73" i="3010"/>
  <c r="T74" i="3010"/>
  <c r="T75" i="3010"/>
  <c r="T76" i="3010"/>
  <c r="T77" i="3010"/>
  <c r="T78" i="3010"/>
  <c r="T79" i="3010"/>
  <c r="T80" i="3010"/>
  <c r="T81" i="3010"/>
  <c r="T82" i="3010"/>
  <c r="T83" i="3010"/>
  <c r="T84" i="3010"/>
  <c r="T85" i="3010"/>
  <c r="T86" i="3010"/>
  <c r="T87" i="3010"/>
  <c r="T88" i="3010"/>
  <c r="T89" i="3010"/>
  <c r="T90" i="3010"/>
  <c r="T91" i="3010"/>
  <c r="T92" i="3010"/>
  <c r="T93" i="3010"/>
  <c r="T94" i="3010"/>
  <c r="T95" i="3010"/>
  <c r="T96" i="3010"/>
  <c r="T97" i="3010"/>
  <c r="T98" i="3010"/>
  <c r="T99" i="3010"/>
  <c r="T100" i="3010"/>
  <c r="T6" i="3010"/>
  <c r="T5" i="3010"/>
  <c r="U5" i="3010" s="1"/>
  <c r="V5" i="3010" s="1"/>
  <c r="Q5" i="3006"/>
  <c r="R5" i="3006"/>
  <c r="S5" i="3006"/>
  <c r="Q6" i="3006"/>
  <c r="R6" i="3006"/>
  <c r="S6" i="3006"/>
  <c r="Q7" i="3006"/>
  <c r="R7" i="3006"/>
  <c r="S7" i="3006"/>
  <c r="Q8" i="3006"/>
  <c r="R8" i="3006"/>
  <c r="S8" i="3006"/>
  <c r="Q9" i="3006"/>
  <c r="R9" i="3006"/>
  <c r="S9" i="3006"/>
  <c r="Q10" i="3006"/>
  <c r="R10" i="3006"/>
  <c r="S10" i="3006"/>
  <c r="Q11" i="3006"/>
  <c r="R11" i="3006"/>
  <c r="S11" i="3006"/>
  <c r="Q12" i="3006"/>
  <c r="R12" i="3006"/>
  <c r="S12" i="3006"/>
  <c r="Q13" i="3006"/>
  <c r="R13" i="3006"/>
  <c r="S13" i="3006"/>
  <c r="Q14" i="3006"/>
  <c r="R14" i="3006"/>
  <c r="S14" i="3006"/>
  <c r="Q15" i="3006"/>
  <c r="R15" i="3006"/>
  <c r="S15" i="3006"/>
  <c r="Q16" i="3006"/>
  <c r="R16" i="3006"/>
  <c r="S16" i="3006"/>
  <c r="Q17" i="3006"/>
  <c r="R17" i="3006"/>
  <c r="S17" i="3006"/>
  <c r="Q18" i="3006"/>
  <c r="R18" i="3006"/>
  <c r="S18" i="3006"/>
  <c r="Q19" i="3006"/>
  <c r="R19" i="3006"/>
  <c r="S19" i="3006"/>
  <c r="Q20" i="3006"/>
  <c r="R20" i="3006"/>
  <c r="S20" i="3006"/>
  <c r="Q21" i="3006"/>
  <c r="R21" i="3006"/>
  <c r="S21" i="3006"/>
  <c r="Q22" i="3006"/>
  <c r="R22" i="3006"/>
  <c r="S22" i="3006"/>
  <c r="Q23" i="3006"/>
  <c r="R23" i="3006"/>
  <c r="S23" i="3006"/>
  <c r="Q24" i="3006"/>
  <c r="R24" i="3006"/>
  <c r="S24" i="3006"/>
  <c r="Q25" i="3006"/>
  <c r="R25" i="3006"/>
  <c r="S25" i="3006"/>
  <c r="Q26" i="3006"/>
  <c r="R26" i="3006"/>
  <c r="S26" i="3006"/>
  <c r="Q27" i="3006"/>
  <c r="R27" i="3006"/>
  <c r="S27" i="3006"/>
  <c r="Q28" i="3006"/>
  <c r="R28" i="3006"/>
  <c r="S28" i="3006"/>
  <c r="Q29" i="3006"/>
  <c r="R29" i="3006"/>
  <c r="S29" i="3006"/>
  <c r="Q30" i="3006"/>
  <c r="R30" i="3006"/>
  <c r="S30" i="3006"/>
  <c r="Q31" i="3006"/>
  <c r="R31" i="3006"/>
  <c r="S31" i="3006"/>
  <c r="Q32" i="3006"/>
  <c r="R32" i="3006"/>
  <c r="S32" i="3006"/>
  <c r="Q33" i="3006"/>
  <c r="R33" i="3006"/>
  <c r="S33" i="3006"/>
  <c r="Q34" i="3006"/>
  <c r="R34" i="3006"/>
  <c r="S34" i="3006"/>
  <c r="Q35" i="3006"/>
  <c r="R35" i="3006"/>
  <c r="S35" i="3006"/>
  <c r="Q36" i="3006"/>
  <c r="R36" i="3006"/>
  <c r="S36" i="3006"/>
  <c r="Q37" i="3006"/>
  <c r="R37" i="3006"/>
  <c r="S37" i="3006"/>
  <c r="Q38" i="3006"/>
  <c r="R38" i="3006"/>
  <c r="S38" i="3006"/>
  <c r="Q39" i="3006"/>
  <c r="R39" i="3006"/>
  <c r="S39" i="3006"/>
  <c r="Q40" i="3006"/>
  <c r="R40" i="3006"/>
  <c r="S40" i="3006"/>
  <c r="Q41" i="3006"/>
  <c r="R41" i="3006"/>
  <c r="S41" i="3006"/>
  <c r="Q42" i="3006"/>
  <c r="R42" i="3006"/>
  <c r="S42" i="3006"/>
  <c r="Q43" i="3006"/>
  <c r="R43" i="3006"/>
  <c r="S43" i="3006"/>
  <c r="Q44" i="3006"/>
  <c r="R44" i="3006"/>
  <c r="S44" i="3006"/>
  <c r="Q45" i="3006"/>
  <c r="R45" i="3006"/>
  <c r="S45" i="3006"/>
  <c r="Q46" i="3006"/>
  <c r="R46" i="3006"/>
  <c r="S46" i="3006"/>
  <c r="Q47" i="3006"/>
  <c r="R47" i="3006"/>
  <c r="S47" i="3006"/>
  <c r="Q48" i="3006"/>
  <c r="R48" i="3006"/>
  <c r="S48" i="3006"/>
  <c r="Q49" i="3006"/>
  <c r="R49" i="3006"/>
  <c r="S49" i="3006"/>
  <c r="Q50" i="3006"/>
  <c r="R50" i="3006"/>
  <c r="S50" i="3006"/>
  <c r="Q51" i="3006"/>
  <c r="R51" i="3006"/>
  <c r="S51" i="3006"/>
  <c r="Q52" i="3006"/>
  <c r="R52" i="3006"/>
  <c r="S52" i="3006"/>
  <c r="Q53" i="3006"/>
  <c r="R53" i="3006"/>
  <c r="S53" i="3006"/>
  <c r="Q54" i="3006"/>
  <c r="R54" i="3006"/>
  <c r="S54" i="3006"/>
  <c r="Q55" i="3006"/>
  <c r="R55" i="3006"/>
  <c r="S55" i="3006"/>
  <c r="Q56" i="3006"/>
  <c r="R56" i="3006"/>
  <c r="S56" i="3006"/>
  <c r="Q57" i="3006"/>
  <c r="R57" i="3006"/>
  <c r="S57" i="3006"/>
  <c r="Q58" i="3006"/>
  <c r="R58" i="3006"/>
  <c r="S58" i="3006"/>
  <c r="Q59" i="3006"/>
  <c r="R59" i="3006"/>
  <c r="S59" i="3006"/>
  <c r="Q60" i="3006"/>
  <c r="R60" i="3006"/>
  <c r="S60" i="3006"/>
  <c r="Q61" i="3006"/>
  <c r="R61" i="3006"/>
  <c r="S61" i="3006"/>
  <c r="Q62" i="3006"/>
  <c r="R62" i="3006"/>
  <c r="S62" i="3006"/>
  <c r="Q63" i="3006"/>
  <c r="R63" i="3006"/>
  <c r="S63" i="3006"/>
  <c r="Q64" i="3006"/>
  <c r="R64" i="3006"/>
  <c r="S64" i="3006"/>
  <c r="Q65" i="3006"/>
  <c r="R65" i="3006"/>
  <c r="S65" i="3006"/>
  <c r="Q66" i="3006"/>
  <c r="R66" i="3006"/>
  <c r="S66" i="3006"/>
  <c r="Q67" i="3006"/>
  <c r="R67" i="3006"/>
  <c r="S67" i="3006"/>
  <c r="Q68" i="3006"/>
  <c r="R68" i="3006"/>
  <c r="S68" i="3006"/>
  <c r="Q69" i="3006"/>
  <c r="R69" i="3006"/>
  <c r="S69" i="3006"/>
  <c r="Q70" i="3006"/>
  <c r="R70" i="3006"/>
  <c r="S70" i="3006"/>
  <c r="Q71" i="3006"/>
  <c r="R71" i="3006"/>
  <c r="S71" i="3006"/>
  <c r="Q72" i="3006"/>
  <c r="R72" i="3006"/>
  <c r="S72" i="3006"/>
  <c r="Q73" i="3006"/>
  <c r="R73" i="3006"/>
  <c r="S73" i="3006"/>
  <c r="Q74" i="3006"/>
  <c r="R74" i="3006"/>
  <c r="S74" i="3006"/>
  <c r="Q75" i="3006"/>
  <c r="R75" i="3006"/>
  <c r="S75" i="3006"/>
  <c r="Q76" i="3006"/>
  <c r="R76" i="3006"/>
  <c r="S76" i="3006"/>
  <c r="Q77" i="3006"/>
  <c r="R77" i="3006"/>
  <c r="S77" i="3006"/>
  <c r="Q78" i="3006"/>
  <c r="R78" i="3006"/>
  <c r="S78" i="3006"/>
  <c r="Q79" i="3006"/>
  <c r="R79" i="3006"/>
  <c r="S79" i="3006"/>
  <c r="Q80" i="3006"/>
  <c r="R80" i="3006"/>
  <c r="S80" i="3006"/>
  <c r="Q81" i="3006"/>
  <c r="R81" i="3006"/>
  <c r="S81" i="3006"/>
  <c r="Q82" i="3006"/>
  <c r="R82" i="3006"/>
  <c r="S82" i="3006"/>
  <c r="Q83" i="3006"/>
  <c r="R83" i="3006"/>
  <c r="S83" i="3006"/>
  <c r="Q84" i="3006"/>
  <c r="R84" i="3006"/>
  <c r="S84" i="3006"/>
  <c r="Q85" i="3006"/>
  <c r="R85" i="3006"/>
  <c r="S85" i="3006"/>
  <c r="Q86" i="3006"/>
  <c r="R86" i="3006"/>
  <c r="S86" i="3006"/>
  <c r="Q87" i="3006"/>
  <c r="R87" i="3006"/>
  <c r="S87" i="3006"/>
  <c r="Q88" i="3006"/>
  <c r="R88" i="3006"/>
  <c r="S88" i="3006"/>
  <c r="Q89" i="3006"/>
  <c r="R89" i="3006"/>
  <c r="S89" i="3006"/>
  <c r="Q90" i="3006"/>
  <c r="R90" i="3006"/>
  <c r="S90" i="3006"/>
  <c r="Q91" i="3006"/>
  <c r="R91" i="3006"/>
  <c r="S91" i="3006"/>
  <c r="Q92" i="3006"/>
  <c r="R92" i="3006"/>
  <c r="S92" i="3006"/>
  <c r="Q93" i="3006"/>
  <c r="R93" i="3006"/>
  <c r="S93" i="3006"/>
  <c r="Q94" i="3006"/>
  <c r="R94" i="3006"/>
  <c r="S94" i="3006"/>
  <c r="Q95" i="3006"/>
  <c r="R95" i="3006"/>
  <c r="S95" i="3006"/>
  <c r="Q96" i="3006"/>
  <c r="R96" i="3006"/>
  <c r="S96" i="3006"/>
  <c r="Q97" i="3006"/>
  <c r="R97" i="3006"/>
  <c r="S97" i="3006"/>
  <c r="Q98" i="3006"/>
  <c r="R98" i="3006"/>
  <c r="S98" i="3006"/>
  <c r="Q99" i="3006"/>
  <c r="R99" i="3006"/>
  <c r="S99" i="3006"/>
  <c r="Q100" i="3006"/>
  <c r="R100" i="3006"/>
  <c r="S100" i="3006"/>
  <c r="Q101" i="3006"/>
  <c r="R101" i="3006"/>
  <c r="S101" i="3006"/>
  <c r="Q102" i="3006"/>
  <c r="R102" i="3006"/>
  <c r="S102" i="3006"/>
  <c r="Q103" i="3006"/>
  <c r="R103" i="3006"/>
  <c r="S103" i="3006"/>
  <c r="Q104" i="3006"/>
  <c r="R104" i="3006"/>
  <c r="S104" i="3006"/>
  <c r="Q105" i="3006"/>
  <c r="R105" i="3006"/>
  <c r="S105" i="3006"/>
  <c r="Q106" i="3006"/>
  <c r="R106" i="3006"/>
  <c r="S106" i="3006"/>
  <c r="Q107" i="3006"/>
  <c r="R107" i="3006"/>
  <c r="S107" i="3006"/>
  <c r="Q108" i="3006"/>
  <c r="R108" i="3006"/>
  <c r="S108" i="3006"/>
  <c r="Q109" i="3006"/>
  <c r="R109" i="3006"/>
  <c r="S109" i="3006"/>
  <c r="Q110" i="3006"/>
  <c r="R110" i="3006"/>
  <c r="S110" i="3006"/>
  <c r="Q111" i="3006"/>
  <c r="R111" i="3006"/>
  <c r="S111" i="3006"/>
  <c r="Q112" i="3006"/>
  <c r="R112" i="3006"/>
  <c r="S112" i="3006"/>
  <c r="Q113" i="3006"/>
  <c r="R113" i="3006"/>
  <c r="S113" i="3006"/>
  <c r="Q114" i="3006"/>
  <c r="R114" i="3006"/>
  <c r="S114" i="3006"/>
  <c r="Q115" i="3006"/>
  <c r="R115" i="3006"/>
  <c r="S115" i="3006"/>
  <c r="Q116" i="3006"/>
  <c r="R116" i="3006"/>
  <c r="S116" i="3006"/>
  <c r="Q117" i="3006"/>
  <c r="R117" i="3006"/>
  <c r="S117" i="3006"/>
  <c r="Q118" i="3006"/>
  <c r="R118" i="3006"/>
  <c r="S118" i="3006"/>
  <c r="Q119" i="3006"/>
  <c r="R119" i="3006"/>
  <c r="S119" i="3006"/>
  <c r="Q120" i="3006"/>
  <c r="R120" i="3006"/>
  <c r="S120" i="3006"/>
  <c r="Q121" i="3006"/>
  <c r="R121" i="3006"/>
  <c r="S121" i="3006"/>
  <c r="Q122" i="3006"/>
  <c r="R122" i="3006"/>
  <c r="S122" i="3006"/>
  <c r="Q123" i="3006"/>
  <c r="R123" i="3006"/>
  <c r="S123" i="3006"/>
  <c r="Q124" i="3006"/>
  <c r="R124" i="3006"/>
  <c r="S124" i="3006"/>
  <c r="Q125" i="3006"/>
  <c r="R125" i="3006"/>
  <c r="S125" i="3006"/>
  <c r="Q126" i="3006"/>
  <c r="R126" i="3006"/>
  <c r="S126" i="3006"/>
  <c r="Q127" i="3006"/>
  <c r="R127" i="3006"/>
  <c r="S127" i="3006"/>
  <c r="Q128" i="3006"/>
  <c r="R128" i="3006"/>
  <c r="S128" i="3006"/>
  <c r="Q129" i="3006"/>
  <c r="R129" i="3006"/>
  <c r="S129" i="3006"/>
  <c r="Q130" i="3006"/>
  <c r="R130" i="3006"/>
  <c r="S130" i="3006"/>
  <c r="Q131" i="3006"/>
  <c r="R131" i="3006"/>
  <c r="S131" i="3006"/>
  <c r="Q132" i="3006"/>
  <c r="R132" i="3006"/>
  <c r="S132" i="3006"/>
  <c r="Q133" i="3006"/>
  <c r="R133" i="3006"/>
  <c r="S133" i="3006"/>
  <c r="Q134" i="3006"/>
  <c r="R134" i="3006"/>
  <c r="S134" i="3006"/>
  <c r="Q135" i="3006"/>
  <c r="R135" i="3006"/>
  <c r="S135" i="3006"/>
  <c r="Q136" i="3006"/>
  <c r="R136" i="3006"/>
  <c r="S136" i="3006"/>
  <c r="Q137" i="3006"/>
  <c r="R137" i="3006"/>
  <c r="S137" i="3006"/>
  <c r="Q138" i="3006"/>
  <c r="R138" i="3006"/>
  <c r="S138" i="3006"/>
  <c r="Q139" i="3006"/>
  <c r="R139" i="3006"/>
  <c r="S139" i="3006"/>
  <c r="Q140" i="3006"/>
  <c r="R140" i="3006"/>
  <c r="S140" i="3006"/>
  <c r="Q141" i="3006"/>
  <c r="R141" i="3006"/>
  <c r="S141" i="3006"/>
  <c r="Q142" i="3006"/>
  <c r="R142" i="3006"/>
  <c r="S142" i="3006"/>
  <c r="Q143" i="3006"/>
  <c r="R143" i="3006"/>
  <c r="S143" i="3006"/>
  <c r="Q144" i="3006"/>
  <c r="R144" i="3006"/>
  <c r="S144" i="3006"/>
  <c r="Q145" i="3006"/>
  <c r="R145" i="3006"/>
  <c r="S145" i="3006"/>
  <c r="Q146" i="3006"/>
  <c r="R146" i="3006"/>
  <c r="S146" i="3006"/>
  <c r="Q147" i="3006"/>
  <c r="R147" i="3006"/>
  <c r="S147" i="3006"/>
  <c r="Q148" i="3006"/>
  <c r="R148" i="3006"/>
  <c r="S148" i="3006"/>
  <c r="Q149" i="3006"/>
  <c r="R149" i="3006"/>
  <c r="S149" i="3006"/>
  <c r="Q150" i="3006"/>
  <c r="R150" i="3006"/>
  <c r="S150" i="3006"/>
  <c r="Q151" i="3006"/>
  <c r="R151" i="3006"/>
  <c r="S151" i="3006"/>
  <c r="Q152" i="3006"/>
  <c r="R152" i="3006"/>
  <c r="S152" i="3006"/>
  <c r="Q153" i="3006"/>
  <c r="R153" i="3006"/>
  <c r="S153" i="3006"/>
  <c r="Q154" i="3006"/>
  <c r="R154" i="3006"/>
  <c r="S154" i="3006"/>
  <c r="Q155" i="3006"/>
  <c r="R155" i="3006"/>
  <c r="S155" i="3006"/>
  <c r="Q156" i="3006"/>
  <c r="R156" i="3006"/>
  <c r="S156" i="3006"/>
  <c r="Q157" i="3006"/>
  <c r="R157" i="3006"/>
  <c r="S157" i="3006"/>
  <c r="Q158" i="3006"/>
  <c r="R158" i="3006"/>
  <c r="S158" i="3006"/>
  <c r="Q159" i="3006"/>
  <c r="R159" i="3006"/>
  <c r="S159" i="3006"/>
  <c r="Q160" i="3006"/>
  <c r="R160" i="3006"/>
  <c r="S160" i="3006"/>
  <c r="Q161" i="3006"/>
  <c r="R161" i="3006"/>
  <c r="S161" i="3006"/>
  <c r="Q162" i="3006"/>
  <c r="R162" i="3006"/>
  <c r="S162" i="3006"/>
  <c r="Q163" i="3006"/>
  <c r="R163" i="3006"/>
  <c r="S163" i="3006"/>
  <c r="Q164" i="3006"/>
  <c r="R164" i="3006"/>
  <c r="S164" i="3006"/>
  <c r="Q165" i="3006"/>
  <c r="R165" i="3006"/>
  <c r="S165" i="3006"/>
  <c r="Q166" i="3006"/>
  <c r="R166" i="3006"/>
  <c r="S166" i="3006"/>
  <c r="Q167" i="3006"/>
  <c r="R167" i="3006"/>
  <c r="S167" i="3006"/>
  <c r="Q168" i="3006"/>
  <c r="R168" i="3006"/>
  <c r="S168" i="3006"/>
  <c r="Q169" i="3006"/>
  <c r="R169" i="3006"/>
  <c r="S169" i="3006"/>
  <c r="Q170" i="3006"/>
  <c r="R170" i="3006"/>
  <c r="S170" i="3006"/>
  <c r="Q171" i="3006"/>
  <c r="R171" i="3006"/>
  <c r="S171" i="3006"/>
  <c r="Q172" i="3006"/>
  <c r="R172" i="3006"/>
  <c r="S172" i="3006"/>
  <c r="Q173" i="3006"/>
  <c r="R173" i="3006"/>
  <c r="S173" i="3006"/>
  <c r="Q174" i="3006"/>
  <c r="R174" i="3006"/>
  <c r="S174" i="3006"/>
  <c r="Q175" i="3006"/>
  <c r="R175" i="3006"/>
  <c r="S175" i="3006"/>
  <c r="Q176" i="3006"/>
  <c r="R176" i="3006"/>
  <c r="S176" i="3006"/>
  <c r="Q177" i="3006"/>
  <c r="R177" i="3006"/>
  <c r="S177" i="3006"/>
  <c r="Q178" i="3006"/>
  <c r="R178" i="3006"/>
  <c r="S178" i="3006"/>
  <c r="Q179" i="3006"/>
  <c r="R179" i="3006"/>
  <c r="S179" i="3006"/>
  <c r="Q180" i="3006"/>
  <c r="R180" i="3006"/>
  <c r="S180" i="3006"/>
  <c r="Q181" i="3006"/>
  <c r="R181" i="3006"/>
  <c r="S181" i="3006"/>
  <c r="Q182" i="3006"/>
  <c r="R182" i="3006"/>
  <c r="S182" i="3006"/>
  <c r="Q183" i="3006"/>
  <c r="R183" i="3006"/>
  <c r="S183" i="3006"/>
  <c r="Q184" i="3006"/>
  <c r="R184" i="3006"/>
  <c r="S184" i="3006"/>
  <c r="Q185" i="3006"/>
  <c r="R185" i="3006"/>
  <c r="S185" i="3006"/>
  <c r="Q186" i="3006"/>
  <c r="R186" i="3006"/>
  <c r="S186" i="3006"/>
  <c r="Q187" i="3006"/>
  <c r="R187" i="3006"/>
  <c r="S187" i="3006"/>
  <c r="Q188" i="3006"/>
  <c r="R188" i="3006"/>
  <c r="S188" i="3006"/>
  <c r="Q189" i="3006"/>
  <c r="R189" i="3006"/>
  <c r="S189" i="3006"/>
  <c r="Q190" i="3006"/>
  <c r="R190" i="3006"/>
  <c r="S190" i="3006"/>
  <c r="Q191" i="3006"/>
  <c r="R191" i="3006"/>
  <c r="S191" i="3006"/>
  <c r="Q192" i="3006"/>
  <c r="R192" i="3006"/>
  <c r="S192" i="3006"/>
  <c r="Q193" i="3006"/>
  <c r="R193" i="3006"/>
  <c r="S193" i="3006"/>
  <c r="Q194" i="3006"/>
  <c r="R194" i="3006"/>
  <c r="S194" i="3006"/>
  <c r="Q195" i="3006"/>
  <c r="R195" i="3006"/>
  <c r="S195" i="3006"/>
  <c r="Q196" i="3006"/>
  <c r="R196" i="3006"/>
  <c r="S196" i="3006"/>
  <c r="Q197" i="3006"/>
  <c r="R197" i="3006"/>
  <c r="S197" i="3006"/>
  <c r="Q198" i="3006"/>
  <c r="R198" i="3006"/>
  <c r="S198" i="3006"/>
  <c r="Q199" i="3006"/>
  <c r="R199" i="3006"/>
  <c r="S199" i="3006"/>
  <c r="Q200" i="3006"/>
  <c r="R200" i="3006"/>
  <c r="S200" i="3006"/>
  <c r="Q201" i="3006"/>
  <c r="R201" i="3006"/>
  <c r="S201" i="3006"/>
  <c r="Q202" i="3006"/>
  <c r="R202" i="3006"/>
  <c r="S202" i="3006"/>
  <c r="Q203" i="3006"/>
  <c r="R203" i="3006"/>
  <c r="S203" i="3006"/>
  <c r="Q204" i="3006"/>
  <c r="R204" i="3006"/>
  <c r="S204" i="3006"/>
  <c r="Q205" i="3006"/>
  <c r="R205" i="3006"/>
  <c r="S205" i="3006"/>
  <c r="Q206" i="3006"/>
  <c r="R206" i="3006"/>
  <c r="S206" i="3006"/>
  <c r="Q207" i="3006"/>
  <c r="R207" i="3006"/>
  <c r="S207" i="3006"/>
  <c r="Q208" i="3006"/>
  <c r="R208" i="3006"/>
  <c r="S208" i="3006"/>
  <c r="Q209" i="3006"/>
  <c r="R209" i="3006"/>
  <c r="S209" i="3006"/>
  <c r="Q210" i="3006"/>
  <c r="R210" i="3006"/>
  <c r="S210" i="3006"/>
  <c r="Q211" i="3006"/>
  <c r="R211" i="3006"/>
  <c r="S211" i="3006"/>
  <c r="Q212" i="3006"/>
  <c r="R212" i="3006"/>
  <c r="S212" i="3006"/>
  <c r="Q213" i="3006"/>
  <c r="R213" i="3006"/>
  <c r="S213" i="3006"/>
  <c r="Q214" i="3006"/>
  <c r="R214" i="3006"/>
  <c r="S214" i="3006"/>
  <c r="Q215" i="3006"/>
  <c r="R215" i="3006"/>
  <c r="S215" i="3006"/>
  <c r="Q216" i="3006"/>
  <c r="R216" i="3006"/>
  <c r="S216" i="3006"/>
  <c r="Q217" i="3006"/>
  <c r="R217" i="3006"/>
  <c r="S217" i="3006"/>
  <c r="Q218" i="3006"/>
  <c r="R218" i="3006"/>
  <c r="S218" i="3006"/>
  <c r="Q219" i="3006"/>
  <c r="R219" i="3006"/>
  <c r="S219" i="3006"/>
  <c r="Q220" i="3006"/>
  <c r="R220" i="3006"/>
  <c r="S220" i="3006"/>
  <c r="Q221" i="3006"/>
  <c r="R221" i="3006"/>
  <c r="S221" i="3006"/>
  <c r="Q222" i="3006"/>
  <c r="R222" i="3006"/>
  <c r="S222" i="3006"/>
  <c r="Q223" i="3006"/>
  <c r="R223" i="3006"/>
  <c r="S223" i="3006"/>
  <c r="Q224" i="3006"/>
  <c r="R224" i="3006"/>
  <c r="S224" i="3006"/>
  <c r="Q225" i="3006"/>
  <c r="R225" i="3006"/>
  <c r="S225" i="3006"/>
  <c r="Q226" i="3006"/>
  <c r="R226" i="3006"/>
  <c r="S226" i="3006"/>
  <c r="Q227" i="3006"/>
  <c r="R227" i="3006"/>
  <c r="S227" i="3006"/>
  <c r="Q228" i="3006"/>
  <c r="R228" i="3006"/>
  <c r="S228" i="3006"/>
  <c r="Q229" i="3006"/>
  <c r="R229" i="3006"/>
  <c r="S229" i="3006"/>
  <c r="Q230" i="3006"/>
  <c r="R230" i="3006"/>
  <c r="S230" i="3006"/>
  <c r="Q231" i="3006"/>
  <c r="R231" i="3006"/>
  <c r="S231" i="3006"/>
  <c r="Q232" i="3006"/>
  <c r="R232" i="3006"/>
  <c r="S232" i="3006"/>
  <c r="Q233" i="3006"/>
  <c r="R233" i="3006"/>
  <c r="S233" i="3006"/>
  <c r="Q234" i="3006"/>
  <c r="R234" i="3006"/>
  <c r="S234" i="3006"/>
  <c r="Q235" i="3006"/>
  <c r="R235" i="3006"/>
  <c r="S235" i="3006"/>
  <c r="Q236" i="3006"/>
  <c r="R236" i="3006"/>
  <c r="S236" i="3006"/>
  <c r="Q237" i="3006"/>
  <c r="R237" i="3006"/>
  <c r="S237" i="3006"/>
  <c r="Q238" i="3006"/>
  <c r="R238" i="3006"/>
  <c r="S238" i="3006"/>
  <c r="Q239" i="3006"/>
  <c r="R239" i="3006"/>
  <c r="S239" i="3006"/>
  <c r="Q240" i="3006"/>
  <c r="R240" i="3006"/>
  <c r="S240" i="3006"/>
  <c r="Q241" i="3006"/>
  <c r="R241" i="3006"/>
  <c r="S241" i="3006"/>
  <c r="Q242" i="3006"/>
  <c r="R242" i="3006"/>
  <c r="S242" i="3006"/>
  <c r="Q243" i="3006"/>
  <c r="R243" i="3006"/>
  <c r="S243" i="3006"/>
  <c r="Q244" i="3006"/>
  <c r="R244" i="3006"/>
  <c r="S244" i="3006"/>
  <c r="Q245" i="3006"/>
  <c r="R245" i="3006"/>
  <c r="S245" i="3006"/>
  <c r="Q246" i="3006"/>
  <c r="R246" i="3006"/>
  <c r="S246" i="3006"/>
  <c r="Q247" i="3006"/>
  <c r="R247" i="3006"/>
  <c r="S247" i="3006"/>
  <c r="Q248" i="3006"/>
  <c r="R248" i="3006"/>
  <c r="S248" i="3006"/>
  <c r="Q249" i="3006"/>
  <c r="R249" i="3006"/>
  <c r="S249" i="3006"/>
  <c r="Q250" i="3006"/>
  <c r="R250" i="3006"/>
  <c r="S250" i="3006"/>
  <c r="Q251" i="3006"/>
  <c r="R251" i="3006"/>
  <c r="S251" i="3006"/>
  <c r="Q252" i="3006"/>
  <c r="R252" i="3006"/>
  <c r="S252" i="3006"/>
  <c r="Q253" i="3006"/>
  <c r="R253" i="3006"/>
  <c r="S253" i="3006"/>
  <c r="Q254" i="3006"/>
  <c r="R254" i="3006"/>
  <c r="S254" i="3006"/>
  <c r="Q255" i="3006"/>
  <c r="R255" i="3006"/>
  <c r="S255" i="3006"/>
  <c r="Q256" i="3006"/>
  <c r="R256" i="3006"/>
  <c r="S256" i="3006"/>
  <c r="Q257" i="3006"/>
  <c r="R257" i="3006"/>
  <c r="S257" i="3006"/>
  <c r="Q258" i="3006"/>
  <c r="R258" i="3006"/>
  <c r="S258" i="3006"/>
  <c r="Q259" i="3006"/>
  <c r="R259" i="3006"/>
  <c r="S259" i="3006"/>
  <c r="Q260" i="3006"/>
  <c r="R260" i="3006"/>
  <c r="S260" i="3006"/>
  <c r="Q261" i="3006"/>
  <c r="R261" i="3006"/>
  <c r="S261" i="3006"/>
  <c r="Q262" i="3006"/>
  <c r="R262" i="3006"/>
  <c r="S262" i="3006"/>
  <c r="Q263" i="3006"/>
  <c r="R263" i="3006"/>
  <c r="S263" i="3006"/>
  <c r="Q264" i="3006"/>
  <c r="R264" i="3006"/>
  <c r="S264" i="3006"/>
  <c r="Q265" i="3006"/>
  <c r="R265" i="3006"/>
  <c r="S265" i="3006"/>
  <c r="Q266" i="3006"/>
  <c r="R266" i="3006"/>
  <c r="S266" i="3006"/>
  <c r="Q267" i="3006"/>
  <c r="R267" i="3006"/>
  <c r="S267" i="3006"/>
  <c r="Q268" i="3006"/>
  <c r="R268" i="3006"/>
  <c r="S268" i="3006"/>
  <c r="Q269" i="3006"/>
  <c r="R269" i="3006"/>
  <c r="S269" i="3006"/>
  <c r="Q270" i="3006"/>
  <c r="R270" i="3006"/>
  <c r="S270" i="3006"/>
  <c r="Q271" i="3006"/>
  <c r="R271" i="3006"/>
  <c r="S271" i="3006"/>
  <c r="Q272" i="3006"/>
  <c r="R272" i="3006"/>
  <c r="S272" i="3006"/>
  <c r="Q273" i="3006"/>
  <c r="R273" i="3006"/>
  <c r="S273" i="3006"/>
  <c r="Q274" i="3006"/>
  <c r="R274" i="3006"/>
  <c r="S274" i="3006"/>
  <c r="Q275" i="3006"/>
  <c r="R275" i="3006"/>
  <c r="S275" i="3006"/>
  <c r="Q276" i="3006"/>
  <c r="R276" i="3006"/>
  <c r="S276" i="3006"/>
  <c r="Q277" i="3006"/>
  <c r="R277" i="3006"/>
  <c r="S277" i="3006"/>
  <c r="Q278" i="3006"/>
  <c r="R278" i="3006"/>
  <c r="S278" i="3006"/>
  <c r="Q279" i="3006"/>
  <c r="R279" i="3006"/>
  <c r="S279" i="3006"/>
  <c r="Q280" i="3006"/>
  <c r="R280" i="3006"/>
  <c r="S280" i="3006"/>
  <c r="Q281" i="3006"/>
  <c r="R281" i="3006"/>
  <c r="S281" i="3006"/>
  <c r="Q282" i="3006"/>
  <c r="R282" i="3006"/>
  <c r="S282" i="3006"/>
  <c r="Q283" i="3006"/>
  <c r="R283" i="3006"/>
  <c r="S283" i="3006"/>
  <c r="Q284" i="3006"/>
  <c r="R284" i="3006"/>
  <c r="S284" i="3006"/>
  <c r="Q285" i="3006"/>
  <c r="R285" i="3006"/>
  <c r="S285" i="3006"/>
  <c r="Q286" i="3006"/>
  <c r="R286" i="3006"/>
  <c r="S286" i="3006"/>
  <c r="Q287" i="3006"/>
  <c r="R287" i="3006"/>
  <c r="S287" i="3006"/>
  <c r="Q288" i="3006"/>
  <c r="R288" i="3006"/>
  <c r="S288" i="3006"/>
  <c r="Q289" i="3006"/>
  <c r="R289" i="3006"/>
  <c r="S289" i="3006"/>
  <c r="Q290" i="3006"/>
  <c r="R290" i="3006"/>
  <c r="S290" i="3006"/>
  <c r="Q291" i="3006"/>
  <c r="R291" i="3006"/>
  <c r="S291" i="3006"/>
  <c r="Q292" i="3006"/>
  <c r="R292" i="3006"/>
  <c r="S292" i="3006"/>
  <c r="Q293" i="3006"/>
  <c r="R293" i="3006"/>
  <c r="S293" i="3006"/>
  <c r="Q294" i="3006"/>
  <c r="R294" i="3006"/>
  <c r="S294" i="3006"/>
  <c r="Q295" i="3006"/>
  <c r="R295" i="3006"/>
  <c r="S295" i="3006"/>
  <c r="Q296" i="3006"/>
  <c r="R296" i="3006"/>
  <c r="S296" i="3006"/>
  <c r="Q297" i="3006"/>
  <c r="R297" i="3006"/>
  <c r="S297" i="3006"/>
  <c r="Q298" i="3006"/>
  <c r="R298" i="3006"/>
  <c r="S298" i="3006"/>
  <c r="Q299" i="3006"/>
  <c r="R299" i="3006"/>
  <c r="S299" i="3006"/>
  <c r="Q300" i="3006"/>
  <c r="R300" i="3006"/>
  <c r="S300" i="3006"/>
  <c r="Q301" i="3006"/>
  <c r="R301" i="3006"/>
  <c r="S301" i="3006"/>
  <c r="R302" i="3006"/>
  <c r="S302" i="3006"/>
  <c r="S4" i="3006"/>
  <c r="R4" i="3006"/>
  <c r="Q4" i="3006"/>
  <c r="W5" i="3010" l="1"/>
  <c r="J293" i="3003" l="1"/>
  <c r="J294" i="3003"/>
  <c r="J295" i="3003"/>
  <c r="J296" i="3003"/>
  <c r="J297" i="3003"/>
  <c r="J298" i="3003"/>
  <c r="J299" i="3003"/>
  <c r="J300" i="3003"/>
  <c r="J301" i="3003"/>
  <c r="J302" i="3003"/>
  <c r="I293" i="3003"/>
  <c r="I294" i="3003"/>
  <c r="I295" i="3003"/>
  <c r="I296" i="3003"/>
  <c r="I297" i="3003"/>
  <c r="I298" i="3003"/>
  <c r="I299" i="3003"/>
  <c r="I300" i="3003"/>
  <c r="I301" i="3003"/>
  <c r="I302" i="3003"/>
  <c r="H293" i="3003"/>
  <c r="H294" i="3003"/>
  <c r="H295" i="3003"/>
  <c r="H296" i="3003"/>
  <c r="H297" i="3003"/>
  <c r="H298" i="3003"/>
  <c r="H299" i="3003"/>
  <c r="H300" i="3003"/>
  <c r="H301" i="3003"/>
  <c r="H302" i="3003"/>
  <c r="G293" i="3003"/>
  <c r="G294" i="3003"/>
  <c r="G295" i="3003"/>
  <c r="G296" i="3003"/>
  <c r="G297" i="3003"/>
  <c r="G298" i="3003"/>
  <c r="G299" i="3003"/>
  <c r="G300" i="3003"/>
  <c r="G301" i="3003"/>
  <c r="G302" i="3003"/>
  <c r="L283" i="3010"/>
  <c r="L284" i="3010"/>
  <c r="L285" i="3010"/>
  <c r="L286" i="3010"/>
  <c r="L287" i="3010"/>
  <c r="L288" i="3010"/>
  <c r="L289" i="3010"/>
  <c r="L290" i="3010"/>
  <c r="L291" i="3010"/>
  <c r="L292" i="3010"/>
  <c r="J283" i="3010"/>
  <c r="J284" i="3010"/>
  <c r="J285" i="3010"/>
  <c r="J286" i="3010"/>
  <c r="J287" i="3010"/>
  <c r="J288" i="3010"/>
  <c r="J289" i="3010"/>
  <c r="J290" i="3010"/>
  <c r="J291" i="3010"/>
  <c r="J292" i="3010"/>
  <c r="H283" i="3010"/>
  <c r="H284" i="3010"/>
  <c r="H285" i="3010"/>
  <c r="H286" i="3010"/>
  <c r="H287" i="3010"/>
  <c r="H288" i="3010"/>
  <c r="H289" i="3010"/>
  <c r="H290" i="3010"/>
  <c r="H291" i="3010"/>
  <c r="H292" i="3010"/>
  <c r="F283" i="3010"/>
  <c r="F284" i="3010"/>
  <c r="F285" i="3010"/>
  <c r="F286" i="3010"/>
  <c r="F287" i="3010"/>
  <c r="F288" i="3010"/>
  <c r="F289" i="3010"/>
  <c r="F290" i="3010"/>
  <c r="F291" i="3010"/>
  <c r="F292" i="3010"/>
  <c r="J302" i="3004"/>
  <c r="J301" i="3004"/>
  <c r="J300" i="3004"/>
  <c r="J299" i="3004"/>
  <c r="J298" i="3004"/>
  <c r="J297" i="3004"/>
  <c r="J296" i="3004"/>
  <c r="J295" i="3004"/>
  <c r="J294" i="3004"/>
  <c r="J293" i="3004"/>
  <c r="I293" i="3004"/>
  <c r="I294" i="3004"/>
  <c r="I295" i="3004"/>
  <c r="I296" i="3004"/>
  <c r="I297" i="3004"/>
  <c r="I298" i="3004"/>
  <c r="I299" i="3004"/>
  <c r="I300" i="3004"/>
  <c r="I301" i="3004"/>
  <c r="I302" i="3004"/>
  <c r="H293" i="3004"/>
  <c r="H294" i="3004"/>
  <c r="H295" i="3004"/>
  <c r="H296" i="3004"/>
  <c r="H297" i="3004"/>
  <c r="H298" i="3004"/>
  <c r="H299" i="3004"/>
  <c r="H300" i="3004"/>
  <c r="H301" i="3004"/>
  <c r="H302" i="3004"/>
  <c r="G293" i="3004"/>
  <c r="G294" i="3004"/>
  <c r="G295" i="3004"/>
  <c r="G296" i="3004"/>
  <c r="G297" i="3004"/>
  <c r="G298" i="3004"/>
  <c r="G299" i="3004"/>
  <c r="G300" i="3004"/>
  <c r="G301" i="3004"/>
  <c r="G302" i="3004"/>
  <c r="H292" i="5"/>
  <c r="H293" i="5"/>
  <c r="H294" i="5"/>
  <c r="H295" i="5"/>
  <c r="H296" i="5"/>
  <c r="H297" i="5"/>
  <c r="H298" i="5"/>
  <c r="H299" i="5"/>
  <c r="H300" i="5"/>
  <c r="G292" i="5"/>
  <c r="G293" i="5"/>
  <c r="G294" i="5"/>
  <c r="G295" i="5"/>
  <c r="G296" i="5"/>
  <c r="G297" i="5"/>
  <c r="G298" i="5"/>
  <c r="G299" i="5"/>
  <c r="G300" i="5"/>
  <c r="G301" i="5"/>
  <c r="F294" i="3008"/>
  <c r="F295" i="3008"/>
  <c r="F296" i="3008"/>
  <c r="F297" i="3008"/>
  <c r="F298" i="3008"/>
  <c r="F299" i="3008"/>
  <c r="F300" i="3008"/>
  <c r="F301" i="3008"/>
  <c r="F302" i="3008"/>
  <c r="C294" i="3008"/>
  <c r="C295" i="3008"/>
  <c r="C296" i="3008"/>
  <c r="C297" i="3008"/>
  <c r="C298" i="3008"/>
  <c r="C299" i="3008"/>
  <c r="C300" i="3008"/>
  <c r="C301" i="3008"/>
  <c r="C302" i="3008"/>
  <c r="C303" i="3008"/>
  <c r="J129" i="3003" l="1"/>
  <c r="J130" i="3003"/>
  <c r="J131" i="3003"/>
  <c r="J132" i="3003"/>
  <c r="J133" i="3003"/>
  <c r="J134" i="3003"/>
  <c r="J135" i="3003"/>
  <c r="J136" i="3003"/>
  <c r="J137" i="3003"/>
  <c r="J138" i="3003"/>
  <c r="J139" i="3003"/>
  <c r="J140" i="3003"/>
  <c r="J141" i="3003"/>
  <c r="J142" i="3003"/>
  <c r="J143" i="3003"/>
  <c r="J144" i="3003"/>
  <c r="J145" i="3003"/>
  <c r="J146" i="3003"/>
  <c r="J147" i="3003"/>
  <c r="J148" i="3003"/>
  <c r="J149" i="3003"/>
  <c r="J150" i="3003"/>
  <c r="J151" i="3003"/>
  <c r="J152" i="3003"/>
  <c r="J153" i="3003"/>
  <c r="J154" i="3003"/>
  <c r="J155" i="3003"/>
  <c r="J156" i="3003"/>
  <c r="J157" i="3003"/>
  <c r="J158" i="3003"/>
  <c r="J159" i="3003"/>
  <c r="J160" i="3003"/>
  <c r="J161" i="3003"/>
  <c r="J162" i="3003"/>
  <c r="J163" i="3003"/>
  <c r="J164" i="3003"/>
  <c r="J165" i="3003"/>
  <c r="J166" i="3003"/>
  <c r="J167" i="3003"/>
  <c r="J168" i="3003"/>
  <c r="J169" i="3003"/>
  <c r="J170" i="3003"/>
  <c r="J171" i="3003"/>
  <c r="J172" i="3003"/>
  <c r="J173" i="3003"/>
  <c r="J174" i="3003"/>
  <c r="J175" i="3003"/>
  <c r="J176" i="3003"/>
  <c r="J177" i="3003"/>
  <c r="J178" i="3003"/>
  <c r="J179" i="3003"/>
  <c r="J180" i="3003"/>
  <c r="J181" i="3003"/>
  <c r="J182" i="3003"/>
  <c r="J183" i="3003"/>
  <c r="J184" i="3003"/>
  <c r="J185" i="3003"/>
  <c r="J186" i="3003"/>
  <c r="J187" i="3003"/>
  <c r="J188" i="3003"/>
  <c r="J189" i="3003"/>
  <c r="J190" i="3003"/>
  <c r="J191" i="3003"/>
  <c r="J192" i="3003"/>
  <c r="J193" i="3003"/>
  <c r="J194" i="3003"/>
  <c r="J195" i="3003"/>
  <c r="J196" i="3003"/>
  <c r="J197" i="3003"/>
  <c r="J198" i="3003"/>
  <c r="J199" i="3003"/>
  <c r="J200" i="3003"/>
  <c r="J201" i="3003"/>
  <c r="J202" i="3003"/>
  <c r="J203" i="3003"/>
  <c r="J204" i="3003"/>
  <c r="J205" i="3003"/>
  <c r="J206" i="3003"/>
  <c r="J207" i="3003"/>
  <c r="J208" i="3003"/>
  <c r="J209" i="3003"/>
  <c r="J210" i="3003"/>
  <c r="J211" i="3003"/>
  <c r="J212" i="3003"/>
  <c r="J213" i="3003"/>
  <c r="J214" i="3003"/>
  <c r="J215" i="3003"/>
  <c r="J216" i="3003"/>
  <c r="J217" i="3003"/>
  <c r="J218" i="3003"/>
  <c r="J219" i="3003"/>
  <c r="J220" i="3003"/>
  <c r="J221" i="3003"/>
  <c r="J222" i="3003"/>
  <c r="J223" i="3003"/>
  <c r="J224" i="3003"/>
  <c r="J225" i="3003"/>
  <c r="J226" i="3003"/>
  <c r="J227" i="3003"/>
  <c r="J228" i="3003"/>
  <c r="J229" i="3003"/>
  <c r="J230" i="3003"/>
  <c r="J231" i="3003"/>
  <c r="J232" i="3003"/>
  <c r="J233" i="3003"/>
  <c r="J234" i="3003"/>
  <c r="J235" i="3003"/>
  <c r="J236" i="3003"/>
  <c r="J237" i="3003"/>
  <c r="J238" i="3003"/>
  <c r="J239" i="3003"/>
  <c r="J240" i="3003"/>
  <c r="J241" i="3003"/>
  <c r="J242" i="3003"/>
  <c r="J243" i="3003"/>
  <c r="J244" i="3003"/>
  <c r="J245" i="3003"/>
  <c r="J246" i="3003"/>
  <c r="J247" i="3003"/>
  <c r="J248" i="3003"/>
  <c r="J249" i="3003"/>
  <c r="J250" i="3003"/>
  <c r="J251" i="3003"/>
  <c r="J252" i="3003"/>
  <c r="J253" i="3003"/>
  <c r="J254" i="3003"/>
  <c r="J255" i="3003"/>
  <c r="J256" i="3003"/>
  <c r="J257" i="3003"/>
  <c r="J258" i="3003"/>
  <c r="J259" i="3003"/>
  <c r="J260" i="3003"/>
  <c r="J261" i="3003"/>
  <c r="J262" i="3003"/>
  <c r="J263" i="3003"/>
  <c r="J264" i="3003"/>
  <c r="J265" i="3003"/>
  <c r="J266" i="3003"/>
  <c r="J267" i="3003"/>
  <c r="J268" i="3003"/>
  <c r="J269" i="3003"/>
  <c r="J270" i="3003"/>
  <c r="J271" i="3003"/>
  <c r="J272" i="3003"/>
  <c r="J273" i="3003"/>
  <c r="J274" i="3003"/>
  <c r="J275" i="3003"/>
  <c r="J276" i="3003"/>
  <c r="J277" i="3003"/>
  <c r="J278" i="3003"/>
  <c r="J279" i="3003"/>
  <c r="J280" i="3003"/>
  <c r="J281" i="3003"/>
  <c r="J282" i="3003"/>
  <c r="J283" i="3003"/>
  <c r="J284" i="3003"/>
  <c r="J285" i="3003"/>
  <c r="J286" i="3003"/>
  <c r="J287" i="3003"/>
  <c r="J288" i="3003"/>
  <c r="J289" i="3003"/>
  <c r="J290" i="3003"/>
  <c r="J291" i="3003"/>
  <c r="J292" i="3003"/>
  <c r="I129" i="3003"/>
  <c r="I130" i="3003"/>
  <c r="I131" i="3003"/>
  <c r="I132" i="3003"/>
  <c r="I133" i="3003"/>
  <c r="I134" i="3003"/>
  <c r="I135" i="3003"/>
  <c r="I136" i="3003"/>
  <c r="I137" i="3003"/>
  <c r="I138" i="3003"/>
  <c r="I139" i="3003"/>
  <c r="I140" i="3003"/>
  <c r="I141" i="3003"/>
  <c r="I142" i="3003"/>
  <c r="I143" i="3003"/>
  <c r="I144" i="3003"/>
  <c r="I145" i="3003"/>
  <c r="I146" i="3003"/>
  <c r="I147" i="3003"/>
  <c r="I148" i="3003"/>
  <c r="I149" i="3003"/>
  <c r="I150" i="3003"/>
  <c r="I151" i="3003"/>
  <c r="I152" i="3003"/>
  <c r="I153" i="3003"/>
  <c r="I154" i="3003"/>
  <c r="I155" i="3003"/>
  <c r="I156" i="3003"/>
  <c r="I157" i="3003"/>
  <c r="I158" i="3003"/>
  <c r="I159" i="3003"/>
  <c r="I160" i="3003"/>
  <c r="I161" i="3003"/>
  <c r="I162" i="3003"/>
  <c r="I163" i="3003"/>
  <c r="I164" i="3003"/>
  <c r="I165" i="3003"/>
  <c r="I166" i="3003"/>
  <c r="I167" i="3003"/>
  <c r="I168" i="3003"/>
  <c r="I169" i="3003"/>
  <c r="I170" i="3003"/>
  <c r="I171" i="3003"/>
  <c r="I172" i="3003"/>
  <c r="I173" i="3003"/>
  <c r="I174" i="3003"/>
  <c r="I175" i="3003"/>
  <c r="I176" i="3003"/>
  <c r="I177" i="3003"/>
  <c r="I178" i="3003"/>
  <c r="I179" i="3003"/>
  <c r="I180" i="3003"/>
  <c r="I181" i="3003"/>
  <c r="I182" i="3003"/>
  <c r="I183" i="3003"/>
  <c r="I184" i="3003"/>
  <c r="I185" i="3003"/>
  <c r="I186" i="3003"/>
  <c r="I187" i="3003"/>
  <c r="I188" i="3003"/>
  <c r="I189" i="3003"/>
  <c r="I190" i="3003"/>
  <c r="I191" i="3003"/>
  <c r="I192" i="3003"/>
  <c r="I193" i="3003"/>
  <c r="I194" i="3003"/>
  <c r="I195" i="3003"/>
  <c r="I196" i="3003"/>
  <c r="I197" i="3003"/>
  <c r="I198" i="3003"/>
  <c r="I199" i="3003"/>
  <c r="I200" i="3003"/>
  <c r="I201" i="3003"/>
  <c r="I202" i="3003"/>
  <c r="I203" i="3003"/>
  <c r="I204" i="3003"/>
  <c r="I205" i="3003"/>
  <c r="I206" i="3003"/>
  <c r="I207" i="3003"/>
  <c r="I208" i="3003"/>
  <c r="I209" i="3003"/>
  <c r="I210" i="3003"/>
  <c r="I211" i="3003"/>
  <c r="I212" i="3003"/>
  <c r="I213" i="3003"/>
  <c r="I214" i="3003"/>
  <c r="I215" i="3003"/>
  <c r="I216" i="3003"/>
  <c r="I217" i="3003"/>
  <c r="I218" i="3003"/>
  <c r="I219" i="3003"/>
  <c r="I220" i="3003"/>
  <c r="I221" i="3003"/>
  <c r="I222" i="3003"/>
  <c r="I223" i="3003"/>
  <c r="I224" i="3003"/>
  <c r="I225" i="3003"/>
  <c r="I226" i="3003"/>
  <c r="I227" i="3003"/>
  <c r="I228" i="3003"/>
  <c r="I229" i="3003"/>
  <c r="I230" i="3003"/>
  <c r="I231" i="3003"/>
  <c r="I232" i="3003"/>
  <c r="I233" i="3003"/>
  <c r="I234" i="3003"/>
  <c r="I235" i="3003"/>
  <c r="I236" i="3003"/>
  <c r="I237" i="3003"/>
  <c r="I238" i="3003"/>
  <c r="I239" i="3003"/>
  <c r="I240" i="3003"/>
  <c r="I241" i="3003"/>
  <c r="I242" i="3003"/>
  <c r="I243" i="3003"/>
  <c r="I244" i="3003"/>
  <c r="I245" i="3003"/>
  <c r="I246" i="3003"/>
  <c r="I247" i="3003"/>
  <c r="I248" i="3003"/>
  <c r="I249" i="3003"/>
  <c r="I250" i="3003"/>
  <c r="I251" i="3003"/>
  <c r="I252" i="3003"/>
  <c r="I253" i="3003"/>
  <c r="I254" i="3003"/>
  <c r="I255" i="3003"/>
  <c r="I256" i="3003"/>
  <c r="I257" i="3003"/>
  <c r="I258" i="3003"/>
  <c r="I259" i="3003"/>
  <c r="I260" i="3003"/>
  <c r="I261" i="3003"/>
  <c r="I262" i="3003"/>
  <c r="I263" i="3003"/>
  <c r="I264" i="3003"/>
  <c r="I265" i="3003"/>
  <c r="I266" i="3003"/>
  <c r="I267" i="3003"/>
  <c r="I268" i="3003"/>
  <c r="I269" i="3003"/>
  <c r="I270" i="3003"/>
  <c r="I271" i="3003"/>
  <c r="I272" i="3003"/>
  <c r="I273" i="3003"/>
  <c r="I274" i="3003"/>
  <c r="I275" i="3003"/>
  <c r="I276" i="3003"/>
  <c r="I277" i="3003"/>
  <c r="I278" i="3003"/>
  <c r="I279" i="3003"/>
  <c r="I280" i="3003"/>
  <c r="I281" i="3003"/>
  <c r="I282" i="3003"/>
  <c r="I283" i="3003"/>
  <c r="I284" i="3003"/>
  <c r="I285" i="3003"/>
  <c r="I286" i="3003"/>
  <c r="I287" i="3003"/>
  <c r="I288" i="3003"/>
  <c r="I289" i="3003"/>
  <c r="I290" i="3003"/>
  <c r="I291" i="3003"/>
  <c r="I292" i="3003"/>
  <c r="H129" i="3003"/>
  <c r="H130" i="3003"/>
  <c r="H131" i="3003"/>
  <c r="H132" i="3003"/>
  <c r="H133" i="3003"/>
  <c r="H134" i="3003"/>
  <c r="H135" i="3003"/>
  <c r="H136" i="3003"/>
  <c r="H137" i="3003"/>
  <c r="H138" i="3003"/>
  <c r="H139" i="3003"/>
  <c r="H140" i="3003"/>
  <c r="H141" i="3003"/>
  <c r="H142" i="3003"/>
  <c r="H143" i="3003"/>
  <c r="H144" i="3003"/>
  <c r="H145" i="3003"/>
  <c r="H146" i="3003"/>
  <c r="H147" i="3003"/>
  <c r="H148" i="3003"/>
  <c r="H149" i="3003"/>
  <c r="H150" i="3003"/>
  <c r="H151" i="3003"/>
  <c r="H152" i="3003"/>
  <c r="H153" i="3003"/>
  <c r="H154" i="3003"/>
  <c r="H155" i="3003"/>
  <c r="H156" i="3003"/>
  <c r="H157" i="3003"/>
  <c r="H158" i="3003"/>
  <c r="H159" i="3003"/>
  <c r="H160" i="3003"/>
  <c r="H161" i="3003"/>
  <c r="H162" i="3003"/>
  <c r="H163" i="3003"/>
  <c r="H164" i="3003"/>
  <c r="H165" i="3003"/>
  <c r="H166" i="3003"/>
  <c r="H167" i="3003"/>
  <c r="H168" i="3003"/>
  <c r="H169" i="3003"/>
  <c r="H170" i="3003"/>
  <c r="H171" i="3003"/>
  <c r="H172" i="3003"/>
  <c r="H173" i="3003"/>
  <c r="H174" i="3003"/>
  <c r="H175" i="3003"/>
  <c r="H176" i="3003"/>
  <c r="H177" i="3003"/>
  <c r="H178" i="3003"/>
  <c r="H179" i="3003"/>
  <c r="H180" i="3003"/>
  <c r="H181" i="3003"/>
  <c r="H182" i="3003"/>
  <c r="H183" i="3003"/>
  <c r="H184" i="3003"/>
  <c r="H185" i="3003"/>
  <c r="H186" i="3003"/>
  <c r="H187" i="3003"/>
  <c r="H188" i="3003"/>
  <c r="H189" i="3003"/>
  <c r="H190" i="3003"/>
  <c r="H191" i="3003"/>
  <c r="H192" i="3003"/>
  <c r="H193" i="3003"/>
  <c r="H194" i="3003"/>
  <c r="H195" i="3003"/>
  <c r="H196" i="3003"/>
  <c r="H197" i="3003"/>
  <c r="H198" i="3003"/>
  <c r="H199" i="3003"/>
  <c r="H200" i="3003"/>
  <c r="H201" i="3003"/>
  <c r="H202" i="3003"/>
  <c r="H203" i="3003"/>
  <c r="H204" i="3003"/>
  <c r="H205" i="3003"/>
  <c r="H206" i="3003"/>
  <c r="H207" i="3003"/>
  <c r="H208" i="3003"/>
  <c r="H209" i="3003"/>
  <c r="H210" i="3003"/>
  <c r="H211" i="3003"/>
  <c r="H212" i="3003"/>
  <c r="H213" i="3003"/>
  <c r="H214" i="3003"/>
  <c r="H215" i="3003"/>
  <c r="H216" i="3003"/>
  <c r="H217" i="3003"/>
  <c r="H218" i="3003"/>
  <c r="H219" i="3003"/>
  <c r="H220" i="3003"/>
  <c r="H221" i="3003"/>
  <c r="H222" i="3003"/>
  <c r="H223" i="3003"/>
  <c r="H224" i="3003"/>
  <c r="H225" i="3003"/>
  <c r="H226" i="3003"/>
  <c r="H227" i="3003"/>
  <c r="H228" i="3003"/>
  <c r="H229" i="3003"/>
  <c r="H230" i="3003"/>
  <c r="H231" i="3003"/>
  <c r="H232" i="3003"/>
  <c r="H233" i="3003"/>
  <c r="H234" i="3003"/>
  <c r="H235" i="3003"/>
  <c r="H236" i="3003"/>
  <c r="H237" i="3003"/>
  <c r="H238" i="3003"/>
  <c r="H239" i="3003"/>
  <c r="H240" i="3003"/>
  <c r="H241" i="3003"/>
  <c r="H242" i="3003"/>
  <c r="H243" i="3003"/>
  <c r="H244" i="3003"/>
  <c r="H245" i="3003"/>
  <c r="H246" i="3003"/>
  <c r="H247" i="3003"/>
  <c r="H248" i="3003"/>
  <c r="H249" i="3003"/>
  <c r="H250" i="3003"/>
  <c r="H251" i="3003"/>
  <c r="H252" i="3003"/>
  <c r="H253" i="3003"/>
  <c r="H254" i="3003"/>
  <c r="H255" i="3003"/>
  <c r="H256" i="3003"/>
  <c r="H257" i="3003"/>
  <c r="H258" i="3003"/>
  <c r="H259" i="3003"/>
  <c r="H260" i="3003"/>
  <c r="H261" i="3003"/>
  <c r="H262" i="3003"/>
  <c r="H263" i="3003"/>
  <c r="H264" i="3003"/>
  <c r="H265" i="3003"/>
  <c r="H266" i="3003"/>
  <c r="H267" i="3003"/>
  <c r="H268" i="3003"/>
  <c r="H269" i="3003"/>
  <c r="H270" i="3003"/>
  <c r="H271" i="3003"/>
  <c r="H272" i="3003"/>
  <c r="H273" i="3003"/>
  <c r="H274" i="3003"/>
  <c r="H275" i="3003"/>
  <c r="H276" i="3003"/>
  <c r="H277" i="3003"/>
  <c r="H278" i="3003"/>
  <c r="H279" i="3003"/>
  <c r="H280" i="3003"/>
  <c r="H281" i="3003"/>
  <c r="H282" i="3003"/>
  <c r="H283" i="3003"/>
  <c r="H284" i="3003"/>
  <c r="H285" i="3003"/>
  <c r="H286" i="3003"/>
  <c r="H287" i="3003"/>
  <c r="H288" i="3003"/>
  <c r="H289" i="3003"/>
  <c r="H290" i="3003"/>
  <c r="H291" i="3003"/>
  <c r="H292" i="3003"/>
  <c r="G129" i="3003"/>
  <c r="G130" i="3003"/>
  <c r="G131" i="3003"/>
  <c r="G132" i="3003"/>
  <c r="G133" i="3003"/>
  <c r="G134" i="3003"/>
  <c r="G135" i="3003"/>
  <c r="G136" i="3003"/>
  <c r="G137" i="3003"/>
  <c r="G138" i="3003"/>
  <c r="G139" i="3003"/>
  <c r="G140" i="3003"/>
  <c r="G141" i="3003"/>
  <c r="G142" i="3003"/>
  <c r="G143" i="3003"/>
  <c r="G144" i="3003"/>
  <c r="G145" i="3003"/>
  <c r="G146" i="3003"/>
  <c r="G147" i="3003"/>
  <c r="G148" i="3003"/>
  <c r="G149" i="3003"/>
  <c r="G150" i="3003"/>
  <c r="G151" i="3003"/>
  <c r="G152" i="3003"/>
  <c r="G153" i="3003"/>
  <c r="G154" i="3003"/>
  <c r="G155" i="3003"/>
  <c r="G156" i="3003"/>
  <c r="G157" i="3003"/>
  <c r="G158" i="3003"/>
  <c r="G159" i="3003"/>
  <c r="G160" i="3003"/>
  <c r="G161" i="3003"/>
  <c r="G162" i="3003"/>
  <c r="G163" i="3003"/>
  <c r="G164" i="3003"/>
  <c r="G165" i="3003"/>
  <c r="G166" i="3003"/>
  <c r="G167" i="3003"/>
  <c r="G168" i="3003"/>
  <c r="G169" i="3003"/>
  <c r="G170" i="3003"/>
  <c r="G171" i="3003"/>
  <c r="G172" i="3003"/>
  <c r="G173" i="3003"/>
  <c r="G174" i="3003"/>
  <c r="G175" i="3003"/>
  <c r="G176" i="3003"/>
  <c r="G177" i="3003"/>
  <c r="G178" i="3003"/>
  <c r="G179" i="3003"/>
  <c r="G180" i="3003"/>
  <c r="G181" i="3003"/>
  <c r="G182" i="3003"/>
  <c r="G183" i="3003"/>
  <c r="G184" i="3003"/>
  <c r="G185" i="3003"/>
  <c r="G186" i="3003"/>
  <c r="G187" i="3003"/>
  <c r="G188" i="3003"/>
  <c r="G189" i="3003"/>
  <c r="G190" i="3003"/>
  <c r="G191" i="3003"/>
  <c r="G192" i="3003"/>
  <c r="G193" i="3003"/>
  <c r="G194" i="3003"/>
  <c r="G195" i="3003"/>
  <c r="G196" i="3003"/>
  <c r="G197" i="3003"/>
  <c r="G198" i="3003"/>
  <c r="G199" i="3003"/>
  <c r="G200" i="3003"/>
  <c r="G201" i="3003"/>
  <c r="G202" i="3003"/>
  <c r="G203" i="3003"/>
  <c r="G204" i="3003"/>
  <c r="G205" i="3003"/>
  <c r="G206" i="3003"/>
  <c r="G207" i="3003"/>
  <c r="G208" i="3003"/>
  <c r="G209" i="3003"/>
  <c r="G210" i="3003"/>
  <c r="G211" i="3003"/>
  <c r="G212" i="3003"/>
  <c r="G213" i="3003"/>
  <c r="G214" i="3003"/>
  <c r="G215" i="3003"/>
  <c r="G216" i="3003"/>
  <c r="G217" i="3003"/>
  <c r="G218" i="3003"/>
  <c r="G219" i="3003"/>
  <c r="G220" i="3003"/>
  <c r="G221" i="3003"/>
  <c r="G222" i="3003"/>
  <c r="G223" i="3003"/>
  <c r="G224" i="3003"/>
  <c r="G225" i="3003"/>
  <c r="G226" i="3003"/>
  <c r="G227" i="3003"/>
  <c r="G228" i="3003"/>
  <c r="G229" i="3003"/>
  <c r="G230" i="3003"/>
  <c r="G231" i="3003"/>
  <c r="G232" i="3003"/>
  <c r="G233" i="3003"/>
  <c r="G234" i="3003"/>
  <c r="G235" i="3003"/>
  <c r="G236" i="3003"/>
  <c r="G237" i="3003"/>
  <c r="G238" i="3003"/>
  <c r="G239" i="3003"/>
  <c r="G240" i="3003"/>
  <c r="G241" i="3003"/>
  <c r="G242" i="3003"/>
  <c r="G243" i="3003"/>
  <c r="G244" i="3003"/>
  <c r="G245" i="3003"/>
  <c r="G246" i="3003"/>
  <c r="G247" i="3003"/>
  <c r="G248" i="3003"/>
  <c r="G249" i="3003"/>
  <c r="G250" i="3003"/>
  <c r="G251" i="3003"/>
  <c r="G252" i="3003"/>
  <c r="G253" i="3003"/>
  <c r="G254" i="3003"/>
  <c r="G255" i="3003"/>
  <c r="G256" i="3003"/>
  <c r="G257" i="3003"/>
  <c r="G258" i="3003"/>
  <c r="G259" i="3003"/>
  <c r="G260" i="3003"/>
  <c r="G261" i="3003"/>
  <c r="G262" i="3003"/>
  <c r="G263" i="3003"/>
  <c r="G264" i="3003"/>
  <c r="G265" i="3003"/>
  <c r="G266" i="3003"/>
  <c r="G267" i="3003"/>
  <c r="G268" i="3003"/>
  <c r="G269" i="3003"/>
  <c r="G270" i="3003"/>
  <c r="G271" i="3003"/>
  <c r="G272" i="3003"/>
  <c r="G273" i="3003"/>
  <c r="G274" i="3003"/>
  <c r="G275" i="3003"/>
  <c r="G276" i="3003"/>
  <c r="G277" i="3003"/>
  <c r="G278" i="3003"/>
  <c r="G279" i="3003"/>
  <c r="G280" i="3003"/>
  <c r="G281" i="3003"/>
  <c r="G282" i="3003"/>
  <c r="G283" i="3003"/>
  <c r="G284" i="3003"/>
  <c r="G285" i="3003"/>
  <c r="G286" i="3003"/>
  <c r="G287" i="3003"/>
  <c r="G288" i="3003"/>
  <c r="G289" i="3003"/>
  <c r="G290" i="3003"/>
  <c r="G291" i="3003"/>
  <c r="G292" i="3003"/>
  <c r="L260" i="3010"/>
  <c r="L261" i="3010"/>
  <c r="L262" i="3010"/>
  <c r="L263" i="3010"/>
  <c r="L264" i="3010"/>
  <c r="L265" i="3010"/>
  <c r="L266" i="3010"/>
  <c r="L267" i="3010"/>
  <c r="L268" i="3010"/>
  <c r="L269" i="3010"/>
  <c r="L270" i="3010"/>
  <c r="L271" i="3010"/>
  <c r="L272" i="3010"/>
  <c r="L273" i="3010"/>
  <c r="L274" i="3010"/>
  <c r="L275" i="3010"/>
  <c r="L276" i="3010"/>
  <c r="L277" i="3010"/>
  <c r="L278" i="3010"/>
  <c r="L279" i="3010"/>
  <c r="L280" i="3010"/>
  <c r="L281" i="3010"/>
  <c r="L282" i="3010"/>
  <c r="J260" i="3010"/>
  <c r="J261" i="3010"/>
  <c r="J262" i="3010"/>
  <c r="J263" i="3010"/>
  <c r="J264" i="3010"/>
  <c r="J265" i="3010"/>
  <c r="J266" i="3010"/>
  <c r="J267" i="3010"/>
  <c r="J268" i="3010"/>
  <c r="J269" i="3010"/>
  <c r="J270" i="3010"/>
  <c r="J271" i="3010"/>
  <c r="J272" i="3010"/>
  <c r="J273" i="3010"/>
  <c r="J274" i="3010"/>
  <c r="J275" i="3010"/>
  <c r="J276" i="3010"/>
  <c r="J277" i="3010"/>
  <c r="J278" i="3010"/>
  <c r="J279" i="3010"/>
  <c r="J280" i="3010"/>
  <c r="J281" i="3010"/>
  <c r="J282" i="3010"/>
  <c r="H260" i="3010"/>
  <c r="H261" i="3010"/>
  <c r="H262" i="3010"/>
  <c r="H263" i="3010"/>
  <c r="H264" i="3010"/>
  <c r="H265" i="3010"/>
  <c r="H266" i="3010"/>
  <c r="H267" i="3010"/>
  <c r="H268" i="3010"/>
  <c r="H269" i="3010"/>
  <c r="H270" i="3010"/>
  <c r="H271" i="3010"/>
  <c r="H272" i="3010"/>
  <c r="H273" i="3010"/>
  <c r="H274" i="3010"/>
  <c r="H275" i="3010"/>
  <c r="H276" i="3010"/>
  <c r="H277" i="3010"/>
  <c r="H278" i="3010"/>
  <c r="H279" i="3010"/>
  <c r="H280" i="3010"/>
  <c r="H281" i="3010"/>
  <c r="H282" i="3010"/>
  <c r="F260" i="3010"/>
  <c r="F261" i="3010"/>
  <c r="F262" i="3010"/>
  <c r="F263" i="3010"/>
  <c r="F264" i="3010"/>
  <c r="F265" i="3010"/>
  <c r="F266" i="3010"/>
  <c r="F267" i="3010"/>
  <c r="F268" i="3010"/>
  <c r="F269" i="3010"/>
  <c r="F270" i="3010"/>
  <c r="F271" i="3010"/>
  <c r="F272" i="3010"/>
  <c r="F273" i="3010"/>
  <c r="F274" i="3010"/>
  <c r="F275" i="3010"/>
  <c r="F276" i="3010"/>
  <c r="F277" i="3010"/>
  <c r="F278" i="3010"/>
  <c r="F279" i="3010"/>
  <c r="F280" i="3010"/>
  <c r="F281" i="3010"/>
  <c r="F282" i="3010"/>
  <c r="J129" i="3004"/>
  <c r="J130" i="3004"/>
  <c r="J131" i="3004"/>
  <c r="J132" i="3004"/>
  <c r="J133" i="3004"/>
  <c r="J134" i="3004"/>
  <c r="J135" i="3004"/>
  <c r="J136" i="3004"/>
  <c r="J137" i="3004"/>
  <c r="J138" i="3004"/>
  <c r="J139" i="3004"/>
  <c r="J140" i="3004"/>
  <c r="J141" i="3004"/>
  <c r="J142" i="3004"/>
  <c r="J143" i="3004"/>
  <c r="J144" i="3004"/>
  <c r="J145" i="3004"/>
  <c r="J146" i="3004"/>
  <c r="J147" i="3004"/>
  <c r="J148" i="3004"/>
  <c r="J149" i="3004"/>
  <c r="J150" i="3004"/>
  <c r="J151" i="3004"/>
  <c r="J152" i="3004"/>
  <c r="J153" i="3004"/>
  <c r="J154" i="3004"/>
  <c r="J155" i="3004"/>
  <c r="J156" i="3004"/>
  <c r="J157" i="3004"/>
  <c r="J158" i="3004"/>
  <c r="J159" i="3004"/>
  <c r="J160" i="3004"/>
  <c r="J161" i="3004"/>
  <c r="J162" i="3004"/>
  <c r="J163" i="3004"/>
  <c r="J164" i="3004"/>
  <c r="J165" i="3004"/>
  <c r="J166" i="3004"/>
  <c r="J167" i="3004"/>
  <c r="J168" i="3004"/>
  <c r="J169" i="3004"/>
  <c r="J170" i="3004"/>
  <c r="J171" i="3004"/>
  <c r="J172" i="3004"/>
  <c r="J173" i="3004"/>
  <c r="J174" i="3004"/>
  <c r="J175" i="3004"/>
  <c r="J176" i="3004"/>
  <c r="J177" i="3004"/>
  <c r="J178" i="3004"/>
  <c r="J179" i="3004"/>
  <c r="J180" i="3004"/>
  <c r="J181" i="3004"/>
  <c r="J182" i="3004"/>
  <c r="J183" i="3004"/>
  <c r="J184" i="3004"/>
  <c r="J185" i="3004"/>
  <c r="J186" i="3004"/>
  <c r="J187" i="3004"/>
  <c r="J188" i="3004"/>
  <c r="J189" i="3004"/>
  <c r="J190" i="3004"/>
  <c r="J191" i="3004"/>
  <c r="J192" i="3004"/>
  <c r="J193" i="3004"/>
  <c r="J194" i="3004"/>
  <c r="J195" i="3004"/>
  <c r="J196" i="3004"/>
  <c r="J197" i="3004"/>
  <c r="J198" i="3004"/>
  <c r="J199" i="3004"/>
  <c r="J200" i="3004"/>
  <c r="J201" i="3004"/>
  <c r="J202" i="3004"/>
  <c r="J203" i="3004"/>
  <c r="J204" i="3004"/>
  <c r="J205" i="3004"/>
  <c r="J206" i="3004"/>
  <c r="J207" i="3004"/>
  <c r="J208" i="3004"/>
  <c r="J209" i="3004"/>
  <c r="J210" i="3004"/>
  <c r="J211" i="3004"/>
  <c r="J212" i="3004"/>
  <c r="J213" i="3004"/>
  <c r="J214" i="3004"/>
  <c r="J215" i="3004"/>
  <c r="J216" i="3004"/>
  <c r="J217" i="3004"/>
  <c r="J218" i="3004"/>
  <c r="J219" i="3004"/>
  <c r="J220" i="3004"/>
  <c r="J221" i="3004"/>
  <c r="J222" i="3004"/>
  <c r="J223" i="3004"/>
  <c r="J224" i="3004"/>
  <c r="J225" i="3004"/>
  <c r="J226" i="3004"/>
  <c r="J227" i="3004"/>
  <c r="J228" i="3004"/>
  <c r="J229" i="3004"/>
  <c r="J230" i="3004"/>
  <c r="J231" i="3004"/>
  <c r="J232" i="3004"/>
  <c r="J233" i="3004"/>
  <c r="J234" i="3004"/>
  <c r="J235" i="3004"/>
  <c r="J236" i="3004"/>
  <c r="J237" i="3004"/>
  <c r="J238" i="3004"/>
  <c r="J239" i="3004"/>
  <c r="J240" i="3004"/>
  <c r="J241" i="3004"/>
  <c r="J242" i="3004"/>
  <c r="J243" i="3004"/>
  <c r="J244" i="3004"/>
  <c r="J245" i="3004"/>
  <c r="J246" i="3004"/>
  <c r="J247" i="3004"/>
  <c r="J248" i="3004"/>
  <c r="J249" i="3004"/>
  <c r="J250" i="3004"/>
  <c r="J251" i="3004"/>
  <c r="J252" i="3004"/>
  <c r="J253" i="3004"/>
  <c r="J254" i="3004"/>
  <c r="J255" i="3004"/>
  <c r="J256" i="3004"/>
  <c r="J257" i="3004"/>
  <c r="J258" i="3004"/>
  <c r="J259" i="3004"/>
  <c r="J260" i="3004"/>
  <c r="J261" i="3004"/>
  <c r="J262" i="3004"/>
  <c r="J263" i="3004"/>
  <c r="J264" i="3004"/>
  <c r="J265" i="3004"/>
  <c r="J266" i="3004"/>
  <c r="J267" i="3004"/>
  <c r="J268" i="3004"/>
  <c r="J269" i="3004"/>
  <c r="J270" i="3004"/>
  <c r="J271" i="3004"/>
  <c r="J272" i="3004"/>
  <c r="J273" i="3004"/>
  <c r="J274" i="3004"/>
  <c r="J275" i="3004"/>
  <c r="J276" i="3004"/>
  <c r="J277" i="3004"/>
  <c r="J278" i="3004"/>
  <c r="J279" i="3004"/>
  <c r="J280" i="3004"/>
  <c r="J281" i="3004"/>
  <c r="J282" i="3004"/>
  <c r="J283" i="3004"/>
  <c r="J284" i="3004"/>
  <c r="J285" i="3004"/>
  <c r="J286" i="3004"/>
  <c r="J287" i="3004"/>
  <c r="J288" i="3004"/>
  <c r="J289" i="3004"/>
  <c r="J290" i="3004"/>
  <c r="J291" i="3004"/>
  <c r="J292" i="3004"/>
  <c r="I129" i="3004"/>
  <c r="I130" i="3004"/>
  <c r="I131" i="3004"/>
  <c r="I132" i="3004"/>
  <c r="I133" i="3004"/>
  <c r="I134" i="3004"/>
  <c r="I135" i="3004"/>
  <c r="I136" i="3004"/>
  <c r="I137" i="3004"/>
  <c r="I138" i="3004"/>
  <c r="I139" i="3004"/>
  <c r="I140" i="3004"/>
  <c r="I141" i="3004"/>
  <c r="I142" i="3004"/>
  <c r="I143" i="3004"/>
  <c r="I144" i="3004"/>
  <c r="I145" i="3004"/>
  <c r="I146" i="3004"/>
  <c r="I147" i="3004"/>
  <c r="I148" i="3004"/>
  <c r="I149" i="3004"/>
  <c r="I150" i="3004"/>
  <c r="I151" i="3004"/>
  <c r="I152" i="3004"/>
  <c r="I153" i="3004"/>
  <c r="I154" i="3004"/>
  <c r="I155" i="3004"/>
  <c r="I156" i="3004"/>
  <c r="I157" i="3004"/>
  <c r="I158" i="3004"/>
  <c r="I159" i="3004"/>
  <c r="I160" i="3004"/>
  <c r="I161" i="3004"/>
  <c r="I162" i="3004"/>
  <c r="I163" i="3004"/>
  <c r="I164" i="3004"/>
  <c r="I165" i="3004"/>
  <c r="I166" i="3004"/>
  <c r="I167" i="3004"/>
  <c r="I168" i="3004"/>
  <c r="I169" i="3004"/>
  <c r="I170" i="3004"/>
  <c r="I171" i="3004"/>
  <c r="I172" i="3004"/>
  <c r="I173" i="3004"/>
  <c r="I174" i="3004"/>
  <c r="I175" i="3004"/>
  <c r="I176" i="3004"/>
  <c r="I177" i="3004"/>
  <c r="I178" i="3004"/>
  <c r="I179" i="3004"/>
  <c r="I180" i="3004"/>
  <c r="I181" i="3004"/>
  <c r="I182" i="3004"/>
  <c r="I183" i="3004"/>
  <c r="I184" i="3004"/>
  <c r="I185" i="3004"/>
  <c r="I186" i="3004"/>
  <c r="I187" i="3004"/>
  <c r="I188" i="3004"/>
  <c r="I189" i="3004"/>
  <c r="I190" i="3004"/>
  <c r="I191" i="3004"/>
  <c r="I192" i="3004"/>
  <c r="I193" i="3004"/>
  <c r="I194" i="3004"/>
  <c r="I195" i="3004"/>
  <c r="I196" i="3004"/>
  <c r="I197" i="3004"/>
  <c r="I198" i="3004"/>
  <c r="I199" i="3004"/>
  <c r="I200" i="3004"/>
  <c r="I201" i="3004"/>
  <c r="I202" i="3004"/>
  <c r="I203" i="3004"/>
  <c r="I204" i="3004"/>
  <c r="I205" i="3004"/>
  <c r="I206" i="3004"/>
  <c r="I207" i="3004"/>
  <c r="I208" i="3004"/>
  <c r="I209" i="3004"/>
  <c r="I210" i="3004"/>
  <c r="I211" i="3004"/>
  <c r="I212" i="3004"/>
  <c r="I213" i="3004"/>
  <c r="I214" i="3004"/>
  <c r="I215" i="3004"/>
  <c r="I216" i="3004"/>
  <c r="I217" i="3004"/>
  <c r="I218" i="3004"/>
  <c r="I219" i="3004"/>
  <c r="I220" i="3004"/>
  <c r="I221" i="3004"/>
  <c r="I222" i="3004"/>
  <c r="I223" i="3004"/>
  <c r="I224" i="3004"/>
  <c r="I225" i="3004"/>
  <c r="I226" i="3004"/>
  <c r="I227" i="3004"/>
  <c r="I228" i="3004"/>
  <c r="I229" i="3004"/>
  <c r="I230" i="3004"/>
  <c r="I231" i="3004"/>
  <c r="I232" i="3004"/>
  <c r="I233" i="3004"/>
  <c r="I234" i="3004"/>
  <c r="I235" i="3004"/>
  <c r="I236" i="3004"/>
  <c r="I237" i="3004"/>
  <c r="I238" i="3004"/>
  <c r="I239" i="3004"/>
  <c r="I240" i="3004"/>
  <c r="I241" i="3004"/>
  <c r="I242" i="3004"/>
  <c r="I243" i="3004"/>
  <c r="I244" i="3004"/>
  <c r="I245" i="3004"/>
  <c r="I246" i="3004"/>
  <c r="I247" i="3004"/>
  <c r="I248" i="3004"/>
  <c r="I249" i="3004"/>
  <c r="I250" i="3004"/>
  <c r="I251" i="3004"/>
  <c r="I252" i="3004"/>
  <c r="I253" i="3004"/>
  <c r="I254" i="3004"/>
  <c r="I255" i="3004"/>
  <c r="I256" i="3004"/>
  <c r="I257" i="3004"/>
  <c r="I258" i="3004"/>
  <c r="I259" i="3004"/>
  <c r="I260" i="3004"/>
  <c r="I261" i="3004"/>
  <c r="I262" i="3004"/>
  <c r="I263" i="3004"/>
  <c r="I264" i="3004"/>
  <c r="I265" i="3004"/>
  <c r="I266" i="3004"/>
  <c r="I267" i="3004"/>
  <c r="I268" i="3004"/>
  <c r="I269" i="3004"/>
  <c r="I270" i="3004"/>
  <c r="I271" i="3004"/>
  <c r="I272" i="3004"/>
  <c r="I273" i="3004"/>
  <c r="I274" i="3004"/>
  <c r="I275" i="3004"/>
  <c r="I276" i="3004"/>
  <c r="I277" i="3004"/>
  <c r="I278" i="3004"/>
  <c r="I279" i="3004"/>
  <c r="I280" i="3004"/>
  <c r="I281" i="3004"/>
  <c r="I282" i="3004"/>
  <c r="I283" i="3004"/>
  <c r="I284" i="3004"/>
  <c r="I285" i="3004"/>
  <c r="I286" i="3004"/>
  <c r="I287" i="3004"/>
  <c r="I288" i="3004"/>
  <c r="I289" i="3004"/>
  <c r="I290" i="3004"/>
  <c r="I291" i="3004"/>
  <c r="I292" i="3004"/>
  <c r="H129" i="3004"/>
  <c r="H130" i="3004"/>
  <c r="H131" i="3004"/>
  <c r="H132" i="3004"/>
  <c r="H133" i="3004"/>
  <c r="H134" i="3004"/>
  <c r="H135" i="3004"/>
  <c r="H136" i="3004"/>
  <c r="H137" i="3004"/>
  <c r="H138" i="3004"/>
  <c r="H139" i="3004"/>
  <c r="H140" i="3004"/>
  <c r="H141" i="3004"/>
  <c r="H142" i="3004"/>
  <c r="H143" i="3004"/>
  <c r="H144" i="3004"/>
  <c r="H145" i="3004"/>
  <c r="H146" i="3004"/>
  <c r="H147" i="3004"/>
  <c r="H148" i="3004"/>
  <c r="H149" i="3004"/>
  <c r="H150" i="3004"/>
  <c r="H151" i="3004"/>
  <c r="H152" i="3004"/>
  <c r="H153" i="3004"/>
  <c r="H154" i="3004"/>
  <c r="H155" i="3004"/>
  <c r="H156" i="3004"/>
  <c r="H157" i="3004"/>
  <c r="H158" i="3004"/>
  <c r="H159" i="3004"/>
  <c r="H160" i="3004"/>
  <c r="H161" i="3004"/>
  <c r="H162" i="3004"/>
  <c r="H163" i="3004"/>
  <c r="H164" i="3004"/>
  <c r="H165" i="3004"/>
  <c r="H166" i="3004"/>
  <c r="H167" i="3004"/>
  <c r="H168" i="3004"/>
  <c r="H169" i="3004"/>
  <c r="H170" i="3004"/>
  <c r="H171" i="3004"/>
  <c r="H172" i="3004"/>
  <c r="H173" i="3004"/>
  <c r="H174" i="3004"/>
  <c r="H175" i="3004"/>
  <c r="H176" i="3004"/>
  <c r="H177" i="3004"/>
  <c r="H178" i="3004"/>
  <c r="H179" i="3004"/>
  <c r="H180" i="3004"/>
  <c r="H181" i="3004"/>
  <c r="H182" i="3004"/>
  <c r="H183" i="3004"/>
  <c r="H184" i="3004"/>
  <c r="H185" i="3004"/>
  <c r="H186" i="3004"/>
  <c r="H187" i="3004"/>
  <c r="H188" i="3004"/>
  <c r="H189" i="3004"/>
  <c r="H190" i="3004"/>
  <c r="H191" i="3004"/>
  <c r="H192" i="3004"/>
  <c r="H193" i="3004"/>
  <c r="H194" i="3004"/>
  <c r="H195" i="3004"/>
  <c r="H196" i="3004"/>
  <c r="H197" i="3004"/>
  <c r="H198" i="3004"/>
  <c r="H199" i="3004"/>
  <c r="H200" i="3004"/>
  <c r="H201" i="3004"/>
  <c r="H202" i="3004"/>
  <c r="H203" i="3004"/>
  <c r="H204" i="3004"/>
  <c r="H205" i="3004"/>
  <c r="H206" i="3004"/>
  <c r="H207" i="3004"/>
  <c r="H208" i="3004"/>
  <c r="H209" i="3004"/>
  <c r="H210" i="3004"/>
  <c r="H211" i="3004"/>
  <c r="H212" i="3004"/>
  <c r="H213" i="3004"/>
  <c r="H214" i="3004"/>
  <c r="H215" i="3004"/>
  <c r="H216" i="3004"/>
  <c r="H217" i="3004"/>
  <c r="H218" i="3004"/>
  <c r="H219" i="3004"/>
  <c r="H220" i="3004"/>
  <c r="H221" i="3004"/>
  <c r="H222" i="3004"/>
  <c r="H223" i="3004"/>
  <c r="H224" i="3004"/>
  <c r="H225" i="3004"/>
  <c r="H226" i="3004"/>
  <c r="H227" i="3004"/>
  <c r="H228" i="3004"/>
  <c r="H229" i="3004"/>
  <c r="H230" i="3004"/>
  <c r="H231" i="3004"/>
  <c r="H232" i="3004"/>
  <c r="H233" i="3004"/>
  <c r="H234" i="3004"/>
  <c r="H235" i="3004"/>
  <c r="H236" i="3004"/>
  <c r="H237" i="3004"/>
  <c r="H238" i="3004"/>
  <c r="H239" i="3004"/>
  <c r="H240" i="3004"/>
  <c r="H241" i="3004"/>
  <c r="H242" i="3004"/>
  <c r="H243" i="3004"/>
  <c r="H244" i="3004"/>
  <c r="H245" i="3004"/>
  <c r="H246" i="3004"/>
  <c r="H247" i="3004"/>
  <c r="H248" i="3004"/>
  <c r="H249" i="3004"/>
  <c r="H250" i="3004"/>
  <c r="H251" i="3004"/>
  <c r="H252" i="3004"/>
  <c r="H253" i="3004"/>
  <c r="H254" i="3004"/>
  <c r="H255" i="3004"/>
  <c r="H256" i="3004"/>
  <c r="H257" i="3004"/>
  <c r="H258" i="3004"/>
  <c r="H259" i="3004"/>
  <c r="H260" i="3004"/>
  <c r="H261" i="3004"/>
  <c r="H262" i="3004"/>
  <c r="H263" i="3004"/>
  <c r="H264" i="3004"/>
  <c r="H265" i="3004"/>
  <c r="H266" i="3004"/>
  <c r="H267" i="3004"/>
  <c r="H268" i="3004"/>
  <c r="H269" i="3004"/>
  <c r="H270" i="3004"/>
  <c r="H271" i="3004"/>
  <c r="H272" i="3004"/>
  <c r="H273" i="3004"/>
  <c r="H274" i="3004"/>
  <c r="H275" i="3004"/>
  <c r="H276" i="3004"/>
  <c r="H277" i="3004"/>
  <c r="H278" i="3004"/>
  <c r="H279" i="3004"/>
  <c r="H280" i="3004"/>
  <c r="H281" i="3004"/>
  <c r="H282" i="3004"/>
  <c r="H283" i="3004"/>
  <c r="H284" i="3004"/>
  <c r="H285" i="3004"/>
  <c r="H286" i="3004"/>
  <c r="H287" i="3004"/>
  <c r="H288" i="3004"/>
  <c r="H289" i="3004"/>
  <c r="H290" i="3004"/>
  <c r="H291" i="3004"/>
  <c r="H292" i="3004"/>
  <c r="G142" i="3004"/>
  <c r="G143" i="3004"/>
  <c r="G144" i="3004"/>
  <c r="G145" i="3004"/>
  <c r="G146" i="3004"/>
  <c r="G147" i="3004"/>
  <c r="G148" i="3004"/>
  <c r="G149" i="3004"/>
  <c r="G150" i="3004"/>
  <c r="G151" i="3004"/>
  <c r="G152" i="3004"/>
  <c r="G153" i="3004"/>
  <c r="G154" i="3004"/>
  <c r="G155" i="3004"/>
  <c r="G156" i="3004"/>
  <c r="G157" i="3004"/>
  <c r="G158" i="3004"/>
  <c r="G159" i="3004"/>
  <c r="G160" i="3004"/>
  <c r="G161" i="3004"/>
  <c r="G162" i="3004"/>
  <c r="G163" i="3004"/>
  <c r="G164" i="3004"/>
  <c r="G165" i="3004"/>
  <c r="G166" i="3004"/>
  <c r="G167" i="3004"/>
  <c r="G168" i="3004"/>
  <c r="G169" i="3004"/>
  <c r="G170" i="3004"/>
  <c r="G171" i="3004"/>
  <c r="G172" i="3004"/>
  <c r="G173" i="3004"/>
  <c r="G174" i="3004"/>
  <c r="G175" i="3004"/>
  <c r="G176" i="3004"/>
  <c r="G177" i="3004"/>
  <c r="G178" i="3004"/>
  <c r="G179" i="3004"/>
  <c r="G180" i="3004"/>
  <c r="G181" i="3004"/>
  <c r="G182" i="3004"/>
  <c r="G183" i="3004"/>
  <c r="G184" i="3004"/>
  <c r="G185" i="3004"/>
  <c r="G186" i="3004"/>
  <c r="G187" i="3004"/>
  <c r="G188" i="3004"/>
  <c r="G189" i="3004"/>
  <c r="G190" i="3004"/>
  <c r="G191" i="3004"/>
  <c r="G192" i="3004"/>
  <c r="G193" i="3004"/>
  <c r="G194" i="3004"/>
  <c r="G195" i="3004"/>
  <c r="G196" i="3004"/>
  <c r="G197" i="3004"/>
  <c r="G198" i="3004"/>
  <c r="G199" i="3004"/>
  <c r="G200" i="3004"/>
  <c r="G201" i="3004"/>
  <c r="G202" i="3004"/>
  <c r="G203" i="3004"/>
  <c r="G204" i="3004"/>
  <c r="G205" i="3004"/>
  <c r="G206" i="3004"/>
  <c r="G207" i="3004"/>
  <c r="G208" i="3004"/>
  <c r="G209" i="3004"/>
  <c r="G210" i="3004"/>
  <c r="G211" i="3004"/>
  <c r="G212" i="3004"/>
  <c r="G213" i="3004"/>
  <c r="G214" i="3004"/>
  <c r="G215" i="3004"/>
  <c r="G216" i="3004"/>
  <c r="G217" i="3004"/>
  <c r="G218" i="3004"/>
  <c r="G219" i="3004"/>
  <c r="G220" i="3004"/>
  <c r="G221" i="3004"/>
  <c r="G222" i="3004"/>
  <c r="G223" i="3004"/>
  <c r="G224" i="3004"/>
  <c r="G225" i="3004"/>
  <c r="G226" i="3004"/>
  <c r="G227" i="3004"/>
  <c r="G228" i="3004"/>
  <c r="G229" i="3004"/>
  <c r="G230" i="3004"/>
  <c r="G231" i="3004"/>
  <c r="G232" i="3004"/>
  <c r="G233" i="3004"/>
  <c r="G234" i="3004"/>
  <c r="G235" i="3004"/>
  <c r="G236" i="3004"/>
  <c r="G237" i="3004"/>
  <c r="G238" i="3004"/>
  <c r="G239" i="3004"/>
  <c r="G240" i="3004"/>
  <c r="G241" i="3004"/>
  <c r="G242" i="3004"/>
  <c r="G243" i="3004"/>
  <c r="G244" i="3004"/>
  <c r="G245" i="3004"/>
  <c r="G246" i="3004"/>
  <c r="G247" i="3004"/>
  <c r="G248" i="3004"/>
  <c r="G249" i="3004"/>
  <c r="G250" i="3004"/>
  <c r="G251" i="3004"/>
  <c r="G252" i="3004"/>
  <c r="G253" i="3004"/>
  <c r="G254" i="3004"/>
  <c r="G255" i="3004"/>
  <c r="G256" i="3004"/>
  <c r="G257" i="3004"/>
  <c r="G258" i="3004"/>
  <c r="G259" i="3004"/>
  <c r="G260" i="3004"/>
  <c r="G261" i="3004"/>
  <c r="G262" i="3004"/>
  <c r="G263" i="3004"/>
  <c r="G264" i="3004"/>
  <c r="G265" i="3004"/>
  <c r="G266" i="3004"/>
  <c r="G267" i="3004"/>
  <c r="G268" i="3004"/>
  <c r="G269" i="3004"/>
  <c r="G270" i="3004"/>
  <c r="G271" i="3004"/>
  <c r="G272" i="3004"/>
  <c r="G273" i="3004"/>
  <c r="G274" i="3004"/>
  <c r="G275" i="3004"/>
  <c r="G276" i="3004"/>
  <c r="G277" i="3004"/>
  <c r="G278" i="3004"/>
  <c r="G279" i="3004"/>
  <c r="G280" i="3004"/>
  <c r="G281" i="3004"/>
  <c r="G282" i="3004"/>
  <c r="G283" i="3004"/>
  <c r="G284" i="3004"/>
  <c r="G285" i="3004"/>
  <c r="G286" i="3004"/>
  <c r="G287" i="3004"/>
  <c r="G288" i="3004"/>
  <c r="G289" i="3004"/>
  <c r="G290" i="3004"/>
  <c r="G291" i="3004"/>
  <c r="G292" i="3004"/>
  <c r="G129" i="3004"/>
  <c r="G130" i="3004"/>
  <c r="G131" i="3004"/>
  <c r="G132" i="3004"/>
  <c r="G133" i="3004"/>
  <c r="G134" i="3004"/>
  <c r="G135" i="3004"/>
  <c r="G136" i="3004"/>
  <c r="G137" i="3004"/>
  <c r="G138" i="3004"/>
  <c r="G139" i="3004"/>
  <c r="G140" i="3004"/>
  <c r="G141" i="3004"/>
  <c r="C62" i="3009"/>
  <c r="C63" i="3009"/>
  <c r="B63" i="3009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F284" i="3008"/>
  <c r="F285" i="3008"/>
  <c r="F286" i="3008"/>
  <c r="F287" i="3008"/>
  <c r="F288" i="3008"/>
  <c r="F289" i="3008"/>
  <c r="F290" i="3008"/>
  <c r="F291" i="3008"/>
  <c r="F292" i="3008"/>
  <c r="F293" i="3008"/>
  <c r="F267" i="3008"/>
  <c r="F268" i="3008"/>
  <c r="F269" i="3008"/>
  <c r="F270" i="3008"/>
  <c r="F271" i="3008"/>
  <c r="F272" i="3008"/>
  <c r="F273" i="3008"/>
  <c r="F274" i="3008"/>
  <c r="F275" i="3008"/>
  <c r="F276" i="3008"/>
  <c r="F277" i="3008"/>
  <c r="F278" i="3008"/>
  <c r="F279" i="3008"/>
  <c r="F280" i="3008"/>
  <c r="F281" i="3008"/>
  <c r="F282" i="3008"/>
  <c r="F283" i="3008"/>
  <c r="C271" i="3008"/>
  <c r="C272" i="3008"/>
  <c r="C273" i="3008"/>
  <c r="C274" i="3008"/>
  <c r="C275" i="3008"/>
  <c r="C276" i="3008"/>
  <c r="C277" i="3008"/>
  <c r="C278" i="3008"/>
  <c r="C279" i="3008"/>
  <c r="C280" i="3008"/>
  <c r="C281" i="3008"/>
  <c r="C282" i="3008"/>
  <c r="C283" i="3008"/>
  <c r="C284" i="3008"/>
  <c r="C285" i="3008"/>
  <c r="C286" i="3008"/>
  <c r="C287" i="3008"/>
  <c r="C288" i="3008"/>
  <c r="C289" i="3008"/>
  <c r="C290" i="3008"/>
  <c r="C291" i="3008"/>
  <c r="C292" i="3008"/>
  <c r="C293" i="3008"/>
  <c r="N283" i="3003" l="1"/>
  <c r="O283" i="3003"/>
  <c r="M283" i="3003"/>
  <c r="O288" i="3003"/>
  <c r="M288" i="3003"/>
  <c r="N288" i="3003"/>
  <c r="O284" i="3003"/>
  <c r="M284" i="3003"/>
  <c r="N284" i="3003"/>
  <c r="N287" i="3003"/>
  <c r="O287" i="3003"/>
  <c r="M287" i="3003"/>
  <c r="M290" i="3003"/>
  <c r="O290" i="3003"/>
  <c r="N290" i="3003"/>
  <c r="M286" i="3003"/>
  <c r="O286" i="3003"/>
  <c r="N286" i="3003"/>
  <c r="M282" i="3003"/>
  <c r="N282" i="3003"/>
  <c r="O282" i="3003"/>
  <c r="N291" i="3003"/>
  <c r="O291" i="3003"/>
  <c r="M291" i="3003"/>
  <c r="M289" i="3003"/>
  <c r="O289" i="3003"/>
  <c r="N289" i="3003"/>
  <c r="M285" i="3003"/>
  <c r="O285" i="3003"/>
  <c r="N285" i="3003"/>
  <c r="M179" i="3003"/>
  <c r="M155" i="3003"/>
  <c r="M131" i="3003"/>
  <c r="N167" i="3003"/>
  <c r="N135" i="3003"/>
  <c r="O139" i="3003"/>
  <c r="N271" i="3003"/>
  <c r="M263" i="3003"/>
  <c r="O243" i="3003"/>
  <c r="M220" i="3003"/>
  <c r="N207" i="3003"/>
  <c r="M199" i="3003"/>
  <c r="M178" i="3003"/>
  <c r="M167" i="3003"/>
  <c r="M163" i="3003"/>
  <c r="M147" i="3003"/>
  <c r="M139" i="3003"/>
  <c r="N151" i="3003"/>
  <c r="O171" i="3003"/>
  <c r="O155" i="3003"/>
  <c r="N275" i="3003"/>
  <c r="M275" i="3003"/>
  <c r="N267" i="3003"/>
  <c r="O267" i="3003"/>
  <c r="M267" i="3003"/>
  <c r="N259" i="3003"/>
  <c r="M259" i="3003"/>
  <c r="O255" i="3003"/>
  <c r="M255" i="3003"/>
  <c r="O247" i="3003"/>
  <c r="N247" i="3003"/>
  <c r="O239" i="3003"/>
  <c r="M239" i="3003"/>
  <c r="N235" i="3003"/>
  <c r="O235" i="3003"/>
  <c r="M235" i="3003"/>
  <c r="N227" i="3003"/>
  <c r="M227" i="3003"/>
  <c r="N219" i="3003"/>
  <c r="O219" i="3003"/>
  <c r="M219" i="3003"/>
  <c r="N211" i="3003"/>
  <c r="M211" i="3003"/>
  <c r="O211" i="3003"/>
  <c r="N203" i="3003"/>
  <c r="O203" i="3003"/>
  <c r="M203" i="3003"/>
  <c r="N195" i="3003"/>
  <c r="M195" i="3003"/>
  <c r="O195" i="3003"/>
  <c r="N187" i="3003"/>
  <c r="O187" i="3003"/>
  <c r="M187" i="3003"/>
  <c r="O183" i="3003"/>
  <c r="N183" i="3003"/>
  <c r="O175" i="3003"/>
  <c r="M175" i="3003"/>
  <c r="N171" i="3003"/>
  <c r="M171" i="3003"/>
  <c r="O159" i="3003"/>
  <c r="O151" i="3003"/>
  <c r="O143" i="3003"/>
  <c r="O135" i="3003"/>
  <c r="N131" i="3003"/>
  <c r="O131" i="3003"/>
  <c r="M252" i="3003"/>
  <c r="M210" i="3003"/>
  <c r="M135" i="3003"/>
  <c r="N239" i="3003"/>
  <c r="N175" i="3003"/>
  <c r="M174" i="3003"/>
  <c r="M170" i="3003"/>
  <c r="M162" i="3003"/>
  <c r="M154" i="3003"/>
  <c r="M146" i="3003"/>
  <c r="M138" i="3003"/>
  <c r="M130" i="3003"/>
  <c r="N166" i="3003"/>
  <c r="N150" i="3003"/>
  <c r="N134" i="3003"/>
  <c r="O170" i="3003"/>
  <c r="O154" i="3003"/>
  <c r="O138" i="3003"/>
  <c r="O274" i="3003"/>
  <c r="M266" i="3003"/>
  <c r="O258" i="3003"/>
  <c r="M250" i="3003"/>
  <c r="O242" i="3003"/>
  <c r="M234" i="3003"/>
  <c r="O226" i="3003"/>
  <c r="M218" i="3003"/>
  <c r="O210" i="3003"/>
  <c r="M202" i="3003"/>
  <c r="O194" i="3003"/>
  <c r="M186" i="3003"/>
  <c r="O178" i="3003"/>
  <c r="O162" i="3003"/>
  <c r="O146" i="3003"/>
  <c r="O130" i="3003"/>
  <c r="M268" i="3003"/>
  <c r="M247" i="3003"/>
  <c r="M226" i="3003"/>
  <c r="M204" i="3003"/>
  <c r="M183" i="3003"/>
  <c r="M159" i="3003"/>
  <c r="N223" i="3003"/>
  <c r="N159" i="3003"/>
  <c r="O259" i="3003"/>
  <c r="M242" i="3003"/>
  <c r="M151" i="3003"/>
  <c r="N143" i="3003"/>
  <c r="O279" i="3003"/>
  <c r="N279" i="3003"/>
  <c r="O271" i="3003"/>
  <c r="M271" i="3003"/>
  <c r="O263" i="3003"/>
  <c r="N263" i="3003"/>
  <c r="N251" i="3003"/>
  <c r="M251" i="3003"/>
  <c r="O251" i="3003"/>
  <c r="N243" i="3003"/>
  <c r="M243" i="3003"/>
  <c r="O231" i="3003"/>
  <c r="N231" i="3003"/>
  <c r="O223" i="3003"/>
  <c r="M223" i="3003"/>
  <c r="O215" i="3003"/>
  <c r="N215" i="3003"/>
  <c r="O207" i="3003"/>
  <c r="M207" i="3003"/>
  <c r="O199" i="3003"/>
  <c r="N199" i="3003"/>
  <c r="O191" i="3003"/>
  <c r="M191" i="3003"/>
  <c r="N179" i="3003"/>
  <c r="O179" i="3003"/>
  <c r="O167" i="3003"/>
  <c r="N163" i="3003"/>
  <c r="O163" i="3003"/>
  <c r="N155" i="3003"/>
  <c r="N147" i="3003"/>
  <c r="O147" i="3003"/>
  <c r="N139" i="3003"/>
  <c r="M274" i="3003"/>
  <c r="M231" i="3003"/>
  <c r="M188" i="3003"/>
  <c r="O275" i="3003"/>
  <c r="M184" i="3003"/>
  <c r="M168" i="3003"/>
  <c r="M276" i="3003"/>
  <c r="M260" i="3003"/>
  <c r="M244" i="3003"/>
  <c r="M228" i="3003"/>
  <c r="M212" i="3003"/>
  <c r="M196" i="3003"/>
  <c r="M180" i="3003"/>
  <c r="M279" i="3003"/>
  <c r="M258" i="3003"/>
  <c r="M236" i="3003"/>
  <c r="M215" i="3003"/>
  <c r="M194" i="3003"/>
  <c r="M172" i="3003"/>
  <c r="M143" i="3003"/>
  <c r="N255" i="3003"/>
  <c r="N191" i="3003"/>
  <c r="O227" i="3003"/>
  <c r="O278" i="3003"/>
  <c r="O270" i="3003"/>
  <c r="O262" i="3003"/>
  <c r="O254" i="3003"/>
  <c r="O246" i="3003"/>
  <c r="O238" i="3003"/>
  <c r="O230" i="3003"/>
  <c r="O222" i="3003"/>
  <c r="O214" i="3003"/>
  <c r="O206" i="3003"/>
  <c r="O198" i="3003"/>
  <c r="O190" i="3003"/>
  <c r="O182" i="3003"/>
  <c r="O174" i="3003"/>
  <c r="O166" i="3003"/>
  <c r="O158" i="3003"/>
  <c r="O150" i="3003"/>
  <c r="O142" i="3003"/>
  <c r="O134" i="3003"/>
  <c r="M278" i="3003"/>
  <c r="M256" i="3003"/>
  <c r="M246" i="3003"/>
  <c r="M230" i="3003"/>
  <c r="M224" i="3003"/>
  <c r="M214" i="3003"/>
  <c r="M198" i="3003"/>
  <c r="M192" i="3003"/>
  <c r="M182" i="3003"/>
  <c r="M176" i="3003"/>
  <c r="M166" i="3003"/>
  <c r="M158" i="3003"/>
  <c r="M150" i="3003"/>
  <c r="M142" i="3003"/>
  <c r="M134" i="3003"/>
  <c r="N270" i="3003"/>
  <c r="N254" i="3003"/>
  <c r="N238" i="3003"/>
  <c r="N222" i="3003"/>
  <c r="N206" i="3003"/>
  <c r="N190" i="3003"/>
  <c r="N174" i="3003"/>
  <c r="N158" i="3003"/>
  <c r="N142" i="3003"/>
  <c r="O281" i="3003"/>
  <c r="N281" i="3003"/>
  <c r="M281" i="3003"/>
  <c r="O277" i="3003"/>
  <c r="N277" i="3003"/>
  <c r="M277" i="3003"/>
  <c r="O273" i="3003"/>
  <c r="N273" i="3003"/>
  <c r="M273" i="3003"/>
  <c r="O269" i="3003"/>
  <c r="N269" i="3003"/>
  <c r="M269" i="3003"/>
  <c r="O265" i="3003"/>
  <c r="N265" i="3003"/>
  <c r="M265" i="3003"/>
  <c r="O261" i="3003"/>
  <c r="N261" i="3003"/>
  <c r="M261" i="3003"/>
  <c r="O257" i="3003"/>
  <c r="N257" i="3003"/>
  <c r="M257" i="3003"/>
  <c r="O253" i="3003"/>
  <c r="N253" i="3003"/>
  <c r="M253" i="3003"/>
  <c r="O249" i="3003"/>
  <c r="N249" i="3003"/>
  <c r="M249" i="3003"/>
  <c r="O245" i="3003"/>
  <c r="N245" i="3003"/>
  <c r="M245" i="3003"/>
  <c r="O241" i="3003"/>
  <c r="N241" i="3003"/>
  <c r="M241" i="3003"/>
  <c r="O237" i="3003"/>
  <c r="N237" i="3003"/>
  <c r="M237" i="3003"/>
  <c r="O233" i="3003"/>
  <c r="N233" i="3003"/>
  <c r="M233" i="3003"/>
  <c r="O229" i="3003"/>
  <c r="N229" i="3003"/>
  <c r="M229" i="3003"/>
  <c r="O225" i="3003"/>
  <c r="N225" i="3003"/>
  <c r="M225" i="3003"/>
  <c r="O221" i="3003"/>
  <c r="N221" i="3003"/>
  <c r="M221" i="3003"/>
  <c r="O217" i="3003"/>
  <c r="N217" i="3003"/>
  <c r="M217" i="3003"/>
  <c r="O213" i="3003"/>
  <c r="N213" i="3003"/>
  <c r="M213" i="3003"/>
  <c r="O209" i="3003"/>
  <c r="N209" i="3003"/>
  <c r="M209" i="3003"/>
  <c r="O205" i="3003"/>
  <c r="N205" i="3003"/>
  <c r="M205" i="3003"/>
  <c r="O201" i="3003"/>
  <c r="N201" i="3003"/>
  <c r="M201" i="3003"/>
  <c r="O197" i="3003"/>
  <c r="N197" i="3003"/>
  <c r="M197" i="3003"/>
  <c r="O193" i="3003"/>
  <c r="N193" i="3003"/>
  <c r="M193" i="3003"/>
  <c r="O189" i="3003"/>
  <c r="N189" i="3003"/>
  <c r="M189" i="3003"/>
  <c r="O185" i="3003"/>
  <c r="N185" i="3003"/>
  <c r="M185" i="3003"/>
  <c r="O181" i="3003"/>
  <c r="N181" i="3003"/>
  <c r="M181" i="3003"/>
  <c r="O177" i="3003"/>
  <c r="N177" i="3003"/>
  <c r="M177" i="3003"/>
  <c r="O173" i="3003"/>
  <c r="N173" i="3003"/>
  <c r="M173" i="3003"/>
  <c r="O169" i="3003"/>
  <c r="N169" i="3003"/>
  <c r="M169" i="3003"/>
  <c r="O165" i="3003"/>
  <c r="N165" i="3003"/>
  <c r="M165" i="3003"/>
  <c r="O161" i="3003"/>
  <c r="N161" i="3003"/>
  <c r="M161" i="3003"/>
  <c r="O157" i="3003"/>
  <c r="N157" i="3003"/>
  <c r="M157" i="3003"/>
  <c r="O153" i="3003"/>
  <c r="N153" i="3003"/>
  <c r="M153" i="3003"/>
  <c r="O149" i="3003"/>
  <c r="N149" i="3003"/>
  <c r="M149" i="3003"/>
  <c r="O145" i="3003"/>
  <c r="N145" i="3003"/>
  <c r="M145" i="3003"/>
  <c r="O141" i="3003"/>
  <c r="N141" i="3003"/>
  <c r="M141" i="3003"/>
  <c r="O137" i="3003"/>
  <c r="N137" i="3003"/>
  <c r="M137" i="3003"/>
  <c r="O133" i="3003"/>
  <c r="N133" i="3003"/>
  <c r="M133" i="3003"/>
  <c r="O129" i="3003"/>
  <c r="N129" i="3003"/>
  <c r="M129" i="3003"/>
  <c r="N274" i="3003"/>
  <c r="N266" i="3003"/>
  <c r="N258" i="3003"/>
  <c r="N250" i="3003"/>
  <c r="N242" i="3003"/>
  <c r="N234" i="3003"/>
  <c r="N226" i="3003"/>
  <c r="N218" i="3003"/>
  <c r="N210" i="3003"/>
  <c r="N202" i="3003"/>
  <c r="N194" i="3003"/>
  <c r="N186" i="3003"/>
  <c r="N178" i="3003"/>
  <c r="N170" i="3003"/>
  <c r="N162" i="3003"/>
  <c r="N154" i="3003"/>
  <c r="N146" i="3003"/>
  <c r="N138" i="3003"/>
  <c r="N130" i="3003"/>
  <c r="M272" i="3003"/>
  <c r="M262" i="3003"/>
  <c r="M240" i="3003"/>
  <c r="M208" i="3003"/>
  <c r="M164" i="3003"/>
  <c r="O280" i="3003"/>
  <c r="N280" i="3003"/>
  <c r="O276" i="3003"/>
  <c r="N276" i="3003"/>
  <c r="O272" i="3003"/>
  <c r="N272" i="3003"/>
  <c r="O268" i="3003"/>
  <c r="N268" i="3003"/>
  <c r="O264" i="3003"/>
  <c r="N264" i="3003"/>
  <c r="O260" i="3003"/>
  <c r="N260" i="3003"/>
  <c r="O256" i="3003"/>
  <c r="N256" i="3003"/>
  <c r="O252" i="3003"/>
  <c r="N252" i="3003"/>
  <c r="O248" i="3003"/>
  <c r="N248" i="3003"/>
  <c r="O244" i="3003"/>
  <c r="N244" i="3003"/>
  <c r="O240" i="3003"/>
  <c r="N240" i="3003"/>
  <c r="O236" i="3003"/>
  <c r="N236" i="3003"/>
  <c r="O232" i="3003"/>
  <c r="N232" i="3003"/>
  <c r="O228" i="3003"/>
  <c r="N228" i="3003"/>
  <c r="O224" i="3003"/>
  <c r="N224" i="3003"/>
  <c r="O220" i="3003"/>
  <c r="N220" i="3003"/>
  <c r="O216" i="3003"/>
  <c r="N216" i="3003"/>
  <c r="O212" i="3003"/>
  <c r="N212" i="3003"/>
  <c r="O208" i="3003"/>
  <c r="N208" i="3003"/>
  <c r="O204" i="3003"/>
  <c r="N204" i="3003"/>
  <c r="O200" i="3003"/>
  <c r="N200" i="3003"/>
  <c r="O196" i="3003"/>
  <c r="N196" i="3003"/>
  <c r="O192" i="3003"/>
  <c r="N192" i="3003"/>
  <c r="O188" i="3003"/>
  <c r="N188" i="3003"/>
  <c r="O184" i="3003"/>
  <c r="N184" i="3003"/>
  <c r="O180" i="3003"/>
  <c r="N180" i="3003"/>
  <c r="O176" i="3003"/>
  <c r="N176" i="3003"/>
  <c r="M280" i="3003"/>
  <c r="M270" i="3003"/>
  <c r="M264" i="3003"/>
  <c r="M254" i="3003"/>
  <c r="M248" i="3003"/>
  <c r="M238" i="3003"/>
  <c r="M232" i="3003"/>
  <c r="M222" i="3003"/>
  <c r="M216" i="3003"/>
  <c r="M206" i="3003"/>
  <c r="M200" i="3003"/>
  <c r="M190" i="3003"/>
  <c r="N278" i="3003"/>
  <c r="N262" i="3003"/>
  <c r="N246" i="3003"/>
  <c r="N230" i="3003"/>
  <c r="N214" i="3003"/>
  <c r="N198" i="3003"/>
  <c r="N182" i="3003"/>
  <c r="O266" i="3003"/>
  <c r="O250" i="3003"/>
  <c r="O234" i="3003"/>
  <c r="O218" i="3003"/>
  <c r="O202" i="3003"/>
  <c r="O186" i="3003"/>
  <c r="O172" i="3003"/>
  <c r="N172" i="3003"/>
  <c r="O168" i="3003"/>
  <c r="N168" i="3003"/>
  <c r="O164" i="3003"/>
  <c r="N164" i="3003"/>
  <c r="O160" i="3003"/>
  <c r="N160" i="3003"/>
  <c r="O156" i="3003"/>
  <c r="N156" i="3003"/>
  <c r="O152" i="3003"/>
  <c r="N152" i="3003"/>
  <c r="O148" i="3003"/>
  <c r="N148" i="3003"/>
  <c r="O144" i="3003"/>
  <c r="N144" i="3003"/>
  <c r="O140" i="3003"/>
  <c r="N140" i="3003"/>
  <c r="O136" i="3003"/>
  <c r="N136" i="3003"/>
  <c r="O132" i="3003"/>
  <c r="N132" i="3003"/>
  <c r="M160" i="3003"/>
  <c r="M156" i="3003"/>
  <c r="M152" i="3003"/>
  <c r="M148" i="3003"/>
  <c r="M144" i="3003"/>
  <c r="M140" i="3003"/>
  <c r="M136" i="3003"/>
  <c r="M132" i="3003"/>
  <c r="P6" i="2"/>
  <c r="P7" i="2"/>
  <c r="P5" i="2"/>
  <c r="P8" i="2"/>
  <c r="O5" i="3010"/>
  <c r="P5" i="3010"/>
  <c r="Q5" i="3010"/>
  <c r="R5" i="3010"/>
  <c r="F6" i="3010"/>
  <c r="G6" i="3010" s="1"/>
  <c r="O6" i="3010" s="1"/>
  <c r="H6" i="3010"/>
  <c r="I6" i="3010" s="1"/>
  <c r="J6" i="3010"/>
  <c r="K6" i="3010" s="1"/>
  <c r="Q6" i="3010" s="1"/>
  <c r="L6" i="3010"/>
  <c r="M6" i="3010" s="1"/>
  <c r="F7" i="3010"/>
  <c r="H7" i="3010"/>
  <c r="J7" i="3010"/>
  <c r="L7" i="3010"/>
  <c r="F8" i="3010"/>
  <c r="H8" i="3010"/>
  <c r="J8" i="3010"/>
  <c r="L8" i="3010"/>
  <c r="F9" i="3010"/>
  <c r="H9" i="3010"/>
  <c r="J9" i="3010"/>
  <c r="L9" i="3010"/>
  <c r="F10" i="3010"/>
  <c r="H10" i="3010"/>
  <c r="J10" i="3010"/>
  <c r="L10" i="3010"/>
  <c r="F11" i="3010"/>
  <c r="H11" i="3010"/>
  <c r="J11" i="3010"/>
  <c r="L11" i="3010"/>
  <c r="F12" i="3010"/>
  <c r="H12" i="3010"/>
  <c r="J12" i="3010"/>
  <c r="L12" i="3010"/>
  <c r="F13" i="3010"/>
  <c r="H13" i="3010"/>
  <c r="J13" i="3010"/>
  <c r="L13" i="3010"/>
  <c r="F14" i="3010"/>
  <c r="H14" i="3010"/>
  <c r="J14" i="3010"/>
  <c r="L14" i="3010"/>
  <c r="F15" i="3010"/>
  <c r="H15" i="3010"/>
  <c r="J15" i="3010"/>
  <c r="L15" i="3010"/>
  <c r="F16" i="3010"/>
  <c r="H16" i="3010"/>
  <c r="J16" i="3010"/>
  <c r="L16" i="3010"/>
  <c r="F17" i="3010"/>
  <c r="H17" i="3010"/>
  <c r="J17" i="3010"/>
  <c r="L17" i="3010"/>
  <c r="F18" i="3010"/>
  <c r="H18" i="3010"/>
  <c r="J18" i="3010"/>
  <c r="L18" i="3010"/>
  <c r="F19" i="3010"/>
  <c r="H19" i="3010"/>
  <c r="J19" i="3010"/>
  <c r="L19" i="3010"/>
  <c r="F20" i="3010"/>
  <c r="H20" i="3010"/>
  <c r="J20" i="3010"/>
  <c r="L20" i="3010"/>
  <c r="F21" i="3010"/>
  <c r="H21" i="3010"/>
  <c r="J21" i="3010"/>
  <c r="L21" i="3010"/>
  <c r="F22" i="3010"/>
  <c r="H22" i="3010"/>
  <c r="J22" i="3010"/>
  <c r="L22" i="3010"/>
  <c r="F23" i="3010"/>
  <c r="H23" i="3010"/>
  <c r="J23" i="3010"/>
  <c r="L23" i="3010"/>
  <c r="F24" i="3010"/>
  <c r="H24" i="3010"/>
  <c r="J24" i="3010"/>
  <c r="L24" i="3010"/>
  <c r="F25" i="3010"/>
  <c r="H25" i="3010"/>
  <c r="J25" i="3010"/>
  <c r="L25" i="3010"/>
  <c r="F26" i="3010"/>
  <c r="H26" i="3010"/>
  <c r="J26" i="3010"/>
  <c r="L26" i="3010"/>
  <c r="F27" i="3010"/>
  <c r="H27" i="3010"/>
  <c r="J27" i="3010"/>
  <c r="L27" i="3010"/>
  <c r="F28" i="3010"/>
  <c r="H28" i="3010"/>
  <c r="J28" i="3010"/>
  <c r="L28" i="3010"/>
  <c r="F29" i="3010"/>
  <c r="H29" i="3010"/>
  <c r="J29" i="3010"/>
  <c r="L29" i="3010"/>
  <c r="F30" i="3010"/>
  <c r="H30" i="3010"/>
  <c r="J30" i="3010"/>
  <c r="L30" i="3010"/>
  <c r="F31" i="3010"/>
  <c r="H31" i="3010"/>
  <c r="J31" i="3010"/>
  <c r="L31" i="3010"/>
  <c r="F32" i="3010"/>
  <c r="H32" i="3010"/>
  <c r="J32" i="3010"/>
  <c r="L32" i="3010"/>
  <c r="F33" i="3010"/>
  <c r="H33" i="3010"/>
  <c r="J33" i="3010"/>
  <c r="L33" i="3010"/>
  <c r="F34" i="3010"/>
  <c r="H34" i="3010"/>
  <c r="J34" i="3010"/>
  <c r="L34" i="3010"/>
  <c r="F35" i="3010"/>
  <c r="H35" i="3010"/>
  <c r="J35" i="3010"/>
  <c r="L35" i="3010"/>
  <c r="F36" i="3010"/>
  <c r="H36" i="3010"/>
  <c r="J36" i="3010"/>
  <c r="L36" i="3010"/>
  <c r="F37" i="3010"/>
  <c r="H37" i="3010"/>
  <c r="J37" i="3010"/>
  <c r="L37" i="3010"/>
  <c r="F38" i="3010"/>
  <c r="H38" i="3010"/>
  <c r="J38" i="3010"/>
  <c r="L38" i="3010"/>
  <c r="F39" i="3010"/>
  <c r="H39" i="3010"/>
  <c r="J39" i="3010"/>
  <c r="L39" i="3010"/>
  <c r="F40" i="3010"/>
  <c r="H40" i="3010"/>
  <c r="J40" i="3010"/>
  <c r="L40" i="3010"/>
  <c r="F41" i="3010"/>
  <c r="H41" i="3010"/>
  <c r="J41" i="3010"/>
  <c r="L41" i="3010"/>
  <c r="F42" i="3010"/>
  <c r="H42" i="3010"/>
  <c r="J42" i="3010"/>
  <c r="L42" i="3010"/>
  <c r="F43" i="3010"/>
  <c r="H43" i="3010"/>
  <c r="J43" i="3010"/>
  <c r="L43" i="3010"/>
  <c r="F44" i="3010"/>
  <c r="H44" i="3010"/>
  <c r="J44" i="3010"/>
  <c r="L44" i="3010"/>
  <c r="F45" i="3010"/>
  <c r="H45" i="3010"/>
  <c r="J45" i="3010"/>
  <c r="L45" i="3010"/>
  <c r="F46" i="3010"/>
  <c r="H46" i="3010"/>
  <c r="J46" i="3010"/>
  <c r="L46" i="3010"/>
  <c r="F47" i="3010"/>
  <c r="H47" i="3010"/>
  <c r="J47" i="3010"/>
  <c r="L47" i="3010"/>
  <c r="F48" i="3010"/>
  <c r="H48" i="3010"/>
  <c r="J48" i="3010"/>
  <c r="L48" i="3010"/>
  <c r="F49" i="3010"/>
  <c r="H49" i="3010"/>
  <c r="J49" i="3010"/>
  <c r="L49" i="3010"/>
  <c r="F50" i="3010"/>
  <c r="H50" i="3010"/>
  <c r="J50" i="3010"/>
  <c r="L50" i="3010"/>
  <c r="F51" i="3010"/>
  <c r="H51" i="3010"/>
  <c r="J51" i="3010"/>
  <c r="L51" i="3010"/>
  <c r="F52" i="3010"/>
  <c r="H52" i="3010"/>
  <c r="J52" i="3010"/>
  <c r="L52" i="3010"/>
  <c r="F53" i="3010"/>
  <c r="H53" i="3010"/>
  <c r="J53" i="3010"/>
  <c r="L53" i="3010"/>
  <c r="F54" i="3010"/>
  <c r="H54" i="3010"/>
  <c r="J54" i="3010"/>
  <c r="L54" i="3010"/>
  <c r="F55" i="3010"/>
  <c r="H55" i="3010"/>
  <c r="J55" i="3010"/>
  <c r="L55" i="3010"/>
  <c r="F56" i="3010"/>
  <c r="H56" i="3010"/>
  <c r="J56" i="3010"/>
  <c r="L56" i="3010"/>
  <c r="F57" i="3010"/>
  <c r="H57" i="3010"/>
  <c r="J57" i="3010"/>
  <c r="L57" i="3010"/>
  <c r="F58" i="3010"/>
  <c r="H58" i="3010"/>
  <c r="J58" i="3010"/>
  <c r="L58" i="3010"/>
  <c r="F59" i="3010"/>
  <c r="H59" i="3010"/>
  <c r="J59" i="3010"/>
  <c r="L59" i="3010"/>
  <c r="F60" i="3010"/>
  <c r="H60" i="3010"/>
  <c r="J60" i="3010"/>
  <c r="L60" i="3010"/>
  <c r="F61" i="3010"/>
  <c r="H61" i="3010"/>
  <c r="J61" i="3010"/>
  <c r="L61" i="3010"/>
  <c r="F62" i="3010"/>
  <c r="H62" i="3010"/>
  <c r="J62" i="3010"/>
  <c r="L62" i="3010"/>
  <c r="F63" i="3010"/>
  <c r="H63" i="3010"/>
  <c r="J63" i="3010"/>
  <c r="L63" i="3010"/>
  <c r="F64" i="3010"/>
  <c r="H64" i="3010"/>
  <c r="J64" i="3010"/>
  <c r="L64" i="3010"/>
  <c r="F65" i="3010"/>
  <c r="H65" i="3010"/>
  <c r="J65" i="3010"/>
  <c r="L65" i="3010"/>
  <c r="F66" i="3010"/>
  <c r="H66" i="3010"/>
  <c r="J66" i="3010"/>
  <c r="L66" i="3010"/>
  <c r="F67" i="3010"/>
  <c r="H67" i="3010"/>
  <c r="J67" i="3010"/>
  <c r="L67" i="3010"/>
  <c r="F68" i="3010"/>
  <c r="H68" i="3010"/>
  <c r="J68" i="3010"/>
  <c r="L68" i="3010"/>
  <c r="F69" i="3010"/>
  <c r="H69" i="3010"/>
  <c r="J69" i="3010"/>
  <c r="L69" i="3010"/>
  <c r="F70" i="3010"/>
  <c r="H70" i="3010"/>
  <c r="J70" i="3010"/>
  <c r="L70" i="3010"/>
  <c r="F71" i="3010"/>
  <c r="H71" i="3010"/>
  <c r="J71" i="3010"/>
  <c r="L71" i="3010"/>
  <c r="F72" i="3010"/>
  <c r="H72" i="3010"/>
  <c r="J72" i="3010"/>
  <c r="L72" i="3010"/>
  <c r="F73" i="3010"/>
  <c r="H73" i="3010"/>
  <c r="J73" i="3010"/>
  <c r="L73" i="3010"/>
  <c r="F74" i="3010"/>
  <c r="H74" i="3010"/>
  <c r="J74" i="3010"/>
  <c r="L74" i="3010"/>
  <c r="F75" i="3010"/>
  <c r="H75" i="3010"/>
  <c r="J75" i="3010"/>
  <c r="L75" i="3010"/>
  <c r="F76" i="3010"/>
  <c r="H76" i="3010"/>
  <c r="J76" i="3010"/>
  <c r="L76" i="3010"/>
  <c r="F77" i="3010"/>
  <c r="H77" i="3010"/>
  <c r="J77" i="3010"/>
  <c r="L77" i="3010"/>
  <c r="F78" i="3010"/>
  <c r="H78" i="3010"/>
  <c r="J78" i="3010"/>
  <c r="L78" i="3010"/>
  <c r="F79" i="3010"/>
  <c r="H79" i="3010"/>
  <c r="J79" i="3010"/>
  <c r="L79" i="3010"/>
  <c r="F80" i="3010"/>
  <c r="H80" i="3010"/>
  <c r="J80" i="3010"/>
  <c r="L80" i="3010"/>
  <c r="F81" i="3010"/>
  <c r="H81" i="3010"/>
  <c r="J81" i="3010"/>
  <c r="L81" i="3010"/>
  <c r="F82" i="3010"/>
  <c r="H82" i="3010"/>
  <c r="J82" i="3010"/>
  <c r="L82" i="3010"/>
  <c r="F83" i="3010"/>
  <c r="H83" i="3010"/>
  <c r="J83" i="3010"/>
  <c r="L83" i="3010"/>
  <c r="F84" i="3010"/>
  <c r="H84" i="3010"/>
  <c r="J84" i="3010"/>
  <c r="L84" i="3010"/>
  <c r="F85" i="3010"/>
  <c r="H85" i="3010"/>
  <c r="J85" i="3010"/>
  <c r="L85" i="3010"/>
  <c r="F86" i="3010"/>
  <c r="H86" i="3010"/>
  <c r="J86" i="3010"/>
  <c r="L86" i="3010"/>
  <c r="F87" i="3010"/>
  <c r="H87" i="3010"/>
  <c r="J87" i="3010"/>
  <c r="L87" i="3010"/>
  <c r="F88" i="3010"/>
  <c r="H88" i="3010"/>
  <c r="J88" i="3010"/>
  <c r="L88" i="3010"/>
  <c r="F89" i="3010"/>
  <c r="H89" i="3010"/>
  <c r="J89" i="3010"/>
  <c r="L89" i="3010"/>
  <c r="F90" i="3010"/>
  <c r="H90" i="3010"/>
  <c r="J90" i="3010"/>
  <c r="L90" i="3010"/>
  <c r="F91" i="3010"/>
  <c r="H91" i="3010"/>
  <c r="J91" i="3010"/>
  <c r="L91" i="3010"/>
  <c r="F92" i="3010"/>
  <c r="H92" i="3010"/>
  <c r="J92" i="3010"/>
  <c r="L92" i="3010"/>
  <c r="F93" i="3010"/>
  <c r="H93" i="3010"/>
  <c r="J93" i="3010"/>
  <c r="L93" i="3010"/>
  <c r="F94" i="3010"/>
  <c r="H94" i="3010"/>
  <c r="J94" i="3010"/>
  <c r="L94" i="3010"/>
  <c r="F95" i="3010"/>
  <c r="H95" i="3010"/>
  <c r="J95" i="3010"/>
  <c r="L95" i="3010"/>
  <c r="F96" i="3010"/>
  <c r="H96" i="3010"/>
  <c r="J96" i="3010"/>
  <c r="L96" i="3010"/>
  <c r="F97" i="3010"/>
  <c r="H97" i="3010"/>
  <c r="J97" i="3010"/>
  <c r="L97" i="3010"/>
  <c r="F98" i="3010"/>
  <c r="H98" i="3010"/>
  <c r="J98" i="3010"/>
  <c r="L98" i="3010"/>
  <c r="F99" i="3010"/>
  <c r="H99" i="3010"/>
  <c r="J99" i="3010"/>
  <c r="L99" i="3010"/>
  <c r="F100" i="3010"/>
  <c r="H100" i="3010"/>
  <c r="J100" i="3010"/>
  <c r="L100" i="3010"/>
  <c r="F101" i="3010"/>
  <c r="H101" i="3010"/>
  <c r="J101" i="3010"/>
  <c r="L101" i="3010"/>
  <c r="F102" i="3010"/>
  <c r="H102" i="3010"/>
  <c r="J102" i="3010"/>
  <c r="L102" i="3010"/>
  <c r="F103" i="3010"/>
  <c r="H103" i="3010"/>
  <c r="J103" i="3010"/>
  <c r="L103" i="3010"/>
  <c r="F104" i="3010"/>
  <c r="H104" i="3010"/>
  <c r="J104" i="3010"/>
  <c r="L104" i="3010"/>
  <c r="F105" i="3010"/>
  <c r="H105" i="3010"/>
  <c r="J105" i="3010"/>
  <c r="L105" i="3010"/>
  <c r="F106" i="3010"/>
  <c r="H106" i="3010"/>
  <c r="J106" i="3010"/>
  <c r="L106" i="3010"/>
  <c r="F107" i="3010"/>
  <c r="H107" i="3010"/>
  <c r="J107" i="3010"/>
  <c r="L107" i="3010"/>
  <c r="F108" i="3010"/>
  <c r="H108" i="3010"/>
  <c r="J108" i="3010"/>
  <c r="L108" i="3010"/>
  <c r="F109" i="3010"/>
  <c r="H109" i="3010"/>
  <c r="J109" i="3010"/>
  <c r="L109" i="3010"/>
  <c r="F110" i="3010"/>
  <c r="H110" i="3010"/>
  <c r="J110" i="3010"/>
  <c r="L110" i="3010"/>
  <c r="F111" i="3010"/>
  <c r="H111" i="3010"/>
  <c r="J111" i="3010"/>
  <c r="L111" i="3010"/>
  <c r="F112" i="3010"/>
  <c r="H112" i="3010"/>
  <c r="J112" i="3010"/>
  <c r="L112" i="3010"/>
  <c r="F113" i="3010"/>
  <c r="H113" i="3010"/>
  <c r="J113" i="3010"/>
  <c r="L113" i="3010"/>
  <c r="F114" i="3010"/>
  <c r="H114" i="3010"/>
  <c r="J114" i="3010"/>
  <c r="L114" i="3010"/>
  <c r="F115" i="3010"/>
  <c r="H115" i="3010"/>
  <c r="J115" i="3010"/>
  <c r="L115" i="3010"/>
  <c r="F116" i="3010"/>
  <c r="H116" i="3010"/>
  <c r="J116" i="3010"/>
  <c r="L116" i="3010"/>
  <c r="F117" i="3010"/>
  <c r="H117" i="3010"/>
  <c r="J117" i="3010"/>
  <c r="L117" i="3010"/>
  <c r="F118" i="3010"/>
  <c r="H118" i="3010"/>
  <c r="J118" i="3010"/>
  <c r="L118" i="3010"/>
  <c r="F119" i="3010"/>
  <c r="H119" i="3010"/>
  <c r="J119" i="3010"/>
  <c r="L119" i="3010"/>
  <c r="F120" i="3010"/>
  <c r="H120" i="3010"/>
  <c r="J120" i="3010"/>
  <c r="L120" i="3010"/>
  <c r="F121" i="3010"/>
  <c r="H121" i="3010"/>
  <c r="J121" i="3010"/>
  <c r="L121" i="3010"/>
  <c r="F122" i="3010"/>
  <c r="H122" i="3010"/>
  <c r="J122" i="3010"/>
  <c r="L122" i="3010"/>
  <c r="F123" i="3010"/>
  <c r="H123" i="3010"/>
  <c r="J123" i="3010"/>
  <c r="L123" i="3010"/>
  <c r="F124" i="3010"/>
  <c r="H124" i="3010"/>
  <c r="J124" i="3010"/>
  <c r="L124" i="3010"/>
  <c r="F125" i="3010"/>
  <c r="H125" i="3010"/>
  <c r="J125" i="3010"/>
  <c r="L125" i="3010"/>
  <c r="F126" i="3010"/>
  <c r="H126" i="3010"/>
  <c r="J126" i="3010"/>
  <c r="L126" i="3010"/>
  <c r="F127" i="3010"/>
  <c r="H127" i="3010"/>
  <c r="J127" i="3010"/>
  <c r="L127" i="3010"/>
  <c r="F128" i="3010"/>
  <c r="H128" i="3010"/>
  <c r="J128" i="3010"/>
  <c r="L128" i="3010"/>
  <c r="F129" i="3010"/>
  <c r="H129" i="3010"/>
  <c r="J129" i="3010"/>
  <c r="L129" i="3010"/>
  <c r="F130" i="3010"/>
  <c r="H130" i="3010"/>
  <c r="J130" i="3010"/>
  <c r="L130" i="3010"/>
  <c r="F131" i="3010"/>
  <c r="H131" i="3010"/>
  <c r="J131" i="3010"/>
  <c r="L131" i="3010"/>
  <c r="F132" i="3010"/>
  <c r="H132" i="3010"/>
  <c r="J132" i="3010"/>
  <c r="L132" i="3010"/>
  <c r="F133" i="3010"/>
  <c r="H133" i="3010"/>
  <c r="J133" i="3010"/>
  <c r="L133" i="3010"/>
  <c r="F134" i="3010"/>
  <c r="H134" i="3010"/>
  <c r="J134" i="3010"/>
  <c r="L134" i="3010"/>
  <c r="F135" i="3010"/>
  <c r="H135" i="3010"/>
  <c r="J135" i="3010"/>
  <c r="L135" i="3010"/>
  <c r="F136" i="3010"/>
  <c r="H136" i="3010"/>
  <c r="J136" i="3010"/>
  <c r="L136" i="3010"/>
  <c r="F137" i="3010"/>
  <c r="H137" i="3010"/>
  <c r="J137" i="3010"/>
  <c r="L137" i="3010"/>
  <c r="F138" i="3010"/>
  <c r="H138" i="3010"/>
  <c r="J138" i="3010"/>
  <c r="L138" i="3010"/>
  <c r="F139" i="3010"/>
  <c r="H139" i="3010"/>
  <c r="J139" i="3010"/>
  <c r="L139" i="3010"/>
  <c r="F140" i="3010"/>
  <c r="H140" i="3010"/>
  <c r="J140" i="3010"/>
  <c r="L140" i="3010"/>
  <c r="F141" i="3010"/>
  <c r="H141" i="3010"/>
  <c r="J141" i="3010"/>
  <c r="L141" i="3010"/>
  <c r="F142" i="3010"/>
  <c r="H142" i="3010"/>
  <c r="J142" i="3010"/>
  <c r="L142" i="3010"/>
  <c r="F143" i="3010"/>
  <c r="H143" i="3010"/>
  <c r="J143" i="3010"/>
  <c r="L143" i="3010"/>
  <c r="F144" i="3010"/>
  <c r="H144" i="3010"/>
  <c r="J144" i="3010"/>
  <c r="L144" i="3010"/>
  <c r="F145" i="3010"/>
  <c r="H145" i="3010"/>
  <c r="J145" i="3010"/>
  <c r="L145" i="3010"/>
  <c r="F146" i="3010"/>
  <c r="H146" i="3010"/>
  <c r="J146" i="3010"/>
  <c r="L146" i="3010"/>
  <c r="F147" i="3010"/>
  <c r="H147" i="3010"/>
  <c r="J147" i="3010"/>
  <c r="L147" i="3010"/>
  <c r="F148" i="3010"/>
  <c r="H148" i="3010"/>
  <c r="J148" i="3010"/>
  <c r="L148" i="3010"/>
  <c r="F149" i="3010"/>
  <c r="H149" i="3010"/>
  <c r="J149" i="3010"/>
  <c r="L149" i="3010"/>
  <c r="F150" i="3010"/>
  <c r="H150" i="3010"/>
  <c r="J150" i="3010"/>
  <c r="L150" i="3010"/>
  <c r="F151" i="3010"/>
  <c r="H151" i="3010"/>
  <c r="J151" i="3010"/>
  <c r="L151" i="3010"/>
  <c r="F152" i="3010"/>
  <c r="H152" i="3010"/>
  <c r="J152" i="3010"/>
  <c r="L152" i="3010"/>
  <c r="F153" i="3010"/>
  <c r="H153" i="3010"/>
  <c r="J153" i="3010"/>
  <c r="L153" i="3010"/>
  <c r="F154" i="3010"/>
  <c r="H154" i="3010"/>
  <c r="J154" i="3010"/>
  <c r="L154" i="3010"/>
  <c r="F155" i="3010"/>
  <c r="H155" i="3010"/>
  <c r="J155" i="3010"/>
  <c r="L155" i="3010"/>
  <c r="F156" i="3010"/>
  <c r="H156" i="3010"/>
  <c r="J156" i="3010"/>
  <c r="L156" i="3010"/>
  <c r="F157" i="3010"/>
  <c r="H157" i="3010"/>
  <c r="J157" i="3010"/>
  <c r="L157" i="3010"/>
  <c r="F158" i="3010"/>
  <c r="H158" i="3010"/>
  <c r="J158" i="3010"/>
  <c r="L158" i="3010"/>
  <c r="F159" i="3010"/>
  <c r="H159" i="3010"/>
  <c r="J159" i="3010"/>
  <c r="L159" i="3010"/>
  <c r="F160" i="3010"/>
  <c r="H160" i="3010"/>
  <c r="J160" i="3010"/>
  <c r="L160" i="3010"/>
  <c r="F161" i="3010"/>
  <c r="H161" i="3010"/>
  <c r="J161" i="3010"/>
  <c r="L161" i="3010"/>
  <c r="F162" i="3010"/>
  <c r="H162" i="3010"/>
  <c r="J162" i="3010"/>
  <c r="L162" i="3010"/>
  <c r="F163" i="3010"/>
  <c r="H163" i="3010"/>
  <c r="J163" i="3010"/>
  <c r="L163" i="3010"/>
  <c r="F164" i="3010"/>
  <c r="H164" i="3010"/>
  <c r="J164" i="3010"/>
  <c r="L164" i="3010"/>
  <c r="F165" i="3010"/>
  <c r="H165" i="3010"/>
  <c r="J165" i="3010"/>
  <c r="L165" i="3010"/>
  <c r="F166" i="3010"/>
  <c r="H166" i="3010"/>
  <c r="J166" i="3010"/>
  <c r="L166" i="3010"/>
  <c r="F167" i="3010"/>
  <c r="H167" i="3010"/>
  <c r="J167" i="3010"/>
  <c r="L167" i="3010"/>
  <c r="F168" i="3010"/>
  <c r="H168" i="3010"/>
  <c r="J168" i="3010"/>
  <c r="L168" i="3010"/>
  <c r="F169" i="3010"/>
  <c r="H169" i="3010"/>
  <c r="J169" i="3010"/>
  <c r="L169" i="3010"/>
  <c r="F170" i="3010"/>
  <c r="H170" i="3010"/>
  <c r="J170" i="3010"/>
  <c r="L170" i="3010"/>
  <c r="F171" i="3010"/>
  <c r="H171" i="3010"/>
  <c r="J171" i="3010"/>
  <c r="L171" i="3010"/>
  <c r="F172" i="3010"/>
  <c r="H172" i="3010"/>
  <c r="J172" i="3010"/>
  <c r="L172" i="3010"/>
  <c r="F173" i="3010"/>
  <c r="H173" i="3010"/>
  <c r="J173" i="3010"/>
  <c r="L173" i="3010"/>
  <c r="F174" i="3010"/>
  <c r="H174" i="3010"/>
  <c r="J174" i="3010"/>
  <c r="L174" i="3010"/>
  <c r="F175" i="3010"/>
  <c r="H175" i="3010"/>
  <c r="J175" i="3010"/>
  <c r="L175" i="3010"/>
  <c r="F176" i="3010"/>
  <c r="H176" i="3010"/>
  <c r="J176" i="3010"/>
  <c r="L176" i="3010"/>
  <c r="F177" i="3010"/>
  <c r="H177" i="3010"/>
  <c r="J177" i="3010"/>
  <c r="L177" i="3010"/>
  <c r="F178" i="3010"/>
  <c r="H178" i="3010"/>
  <c r="J178" i="3010"/>
  <c r="L178" i="3010"/>
  <c r="F179" i="3010"/>
  <c r="H179" i="3010"/>
  <c r="J179" i="3010"/>
  <c r="L179" i="3010"/>
  <c r="F180" i="3010"/>
  <c r="H180" i="3010"/>
  <c r="J180" i="3010"/>
  <c r="L180" i="3010"/>
  <c r="F181" i="3010"/>
  <c r="H181" i="3010"/>
  <c r="J181" i="3010"/>
  <c r="L181" i="3010"/>
  <c r="F182" i="3010"/>
  <c r="H182" i="3010"/>
  <c r="J182" i="3010"/>
  <c r="L182" i="3010"/>
  <c r="F183" i="3010"/>
  <c r="H183" i="3010"/>
  <c r="J183" i="3010"/>
  <c r="L183" i="3010"/>
  <c r="F184" i="3010"/>
  <c r="H184" i="3010"/>
  <c r="J184" i="3010"/>
  <c r="L184" i="3010"/>
  <c r="F185" i="3010"/>
  <c r="H185" i="3010"/>
  <c r="J185" i="3010"/>
  <c r="L185" i="3010"/>
  <c r="F186" i="3010"/>
  <c r="H186" i="3010"/>
  <c r="J186" i="3010"/>
  <c r="L186" i="3010"/>
  <c r="F187" i="3010"/>
  <c r="H187" i="3010"/>
  <c r="J187" i="3010"/>
  <c r="L187" i="3010"/>
  <c r="F188" i="3010"/>
  <c r="H188" i="3010"/>
  <c r="J188" i="3010"/>
  <c r="L188" i="3010"/>
  <c r="F189" i="3010"/>
  <c r="H189" i="3010"/>
  <c r="J189" i="3010"/>
  <c r="L189" i="3010"/>
  <c r="F190" i="3010"/>
  <c r="H190" i="3010"/>
  <c r="J190" i="3010"/>
  <c r="L190" i="3010"/>
  <c r="F191" i="3010"/>
  <c r="H191" i="3010"/>
  <c r="J191" i="3010"/>
  <c r="L191" i="3010"/>
  <c r="F192" i="3010"/>
  <c r="H192" i="3010"/>
  <c r="J192" i="3010"/>
  <c r="L192" i="3010"/>
  <c r="F193" i="3010"/>
  <c r="H193" i="3010"/>
  <c r="J193" i="3010"/>
  <c r="L193" i="3010"/>
  <c r="F194" i="3010"/>
  <c r="H194" i="3010"/>
  <c r="J194" i="3010"/>
  <c r="L194" i="3010"/>
  <c r="F195" i="3010"/>
  <c r="H195" i="3010"/>
  <c r="J195" i="3010"/>
  <c r="L195" i="3010"/>
  <c r="F196" i="3010"/>
  <c r="H196" i="3010"/>
  <c r="J196" i="3010"/>
  <c r="L196" i="3010"/>
  <c r="F197" i="3010"/>
  <c r="H197" i="3010"/>
  <c r="J197" i="3010"/>
  <c r="L197" i="3010"/>
  <c r="F198" i="3010"/>
  <c r="H198" i="3010"/>
  <c r="J198" i="3010"/>
  <c r="L198" i="3010"/>
  <c r="F199" i="3010"/>
  <c r="H199" i="3010"/>
  <c r="J199" i="3010"/>
  <c r="L199" i="3010"/>
  <c r="F200" i="3010"/>
  <c r="H200" i="3010"/>
  <c r="J200" i="3010"/>
  <c r="L200" i="3010"/>
  <c r="F201" i="3010"/>
  <c r="H201" i="3010"/>
  <c r="J201" i="3010"/>
  <c r="L201" i="3010"/>
  <c r="F202" i="3010"/>
  <c r="H202" i="3010"/>
  <c r="J202" i="3010"/>
  <c r="L202" i="3010"/>
  <c r="F203" i="3010"/>
  <c r="H203" i="3010"/>
  <c r="J203" i="3010"/>
  <c r="L203" i="3010"/>
  <c r="F204" i="3010"/>
  <c r="H204" i="3010"/>
  <c r="J204" i="3010"/>
  <c r="L204" i="3010"/>
  <c r="F205" i="3010"/>
  <c r="H205" i="3010"/>
  <c r="J205" i="3010"/>
  <c r="L205" i="3010"/>
  <c r="F206" i="3010"/>
  <c r="H206" i="3010"/>
  <c r="J206" i="3010"/>
  <c r="L206" i="3010"/>
  <c r="F207" i="3010"/>
  <c r="H207" i="3010"/>
  <c r="J207" i="3010"/>
  <c r="L207" i="3010"/>
  <c r="F208" i="3010"/>
  <c r="H208" i="3010"/>
  <c r="J208" i="3010"/>
  <c r="L208" i="3010"/>
  <c r="F209" i="3010"/>
  <c r="H209" i="3010"/>
  <c r="J209" i="3010"/>
  <c r="L209" i="3010"/>
  <c r="F210" i="3010"/>
  <c r="H210" i="3010"/>
  <c r="J210" i="3010"/>
  <c r="L210" i="3010"/>
  <c r="F211" i="3010"/>
  <c r="H211" i="3010"/>
  <c r="J211" i="3010"/>
  <c r="L211" i="3010"/>
  <c r="F212" i="3010"/>
  <c r="H212" i="3010"/>
  <c r="J212" i="3010"/>
  <c r="L212" i="3010"/>
  <c r="F213" i="3010"/>
  <c r="H213" i="3010"/>
  <c r="J213" i="3010"/>
  <c r="L213" i="3010"/>
  <c r="F214" i="3010"/>
  <c r="H214" i="3010"/>
  <c r="J214" i="3010"/>
  <c r="L214" i="3010"/>
  <c r="F215" i="3010"/>
  <c r="H215" i="3010"/>
  <c r="J215" i="3010"/>
  <c r="L215" i="3010"/>
  <c r="F216" i="3010"/>
  <c r="H216" i="3010"/>
  <c r="J216" i="3010"/>
  <c r="L216" i="3010"/>
  <c r="F217" i="3010"/>
  <c r="H217" i="3010"/>
  <c r="J217" i="3010"/>
  <c r="L217" i="3010"/>
  <c r="F218" i="3010"/>
  <c r="H218" i="3010"/>
  <c r="J218" i="3010"/>
  <c r="L218" i="3010"/>
  <c r="F219" i="3010"/>
  <c r="H219" i="3010"/>
  <c r="J219" i="3010"/>
  <c r="L219" i="3010"/>
  <c r="F220" i="3010"/>
  <c r="H220" i="3010"/>
  <c r="J220" i="3010"/>
  <c r="L220" i="3010"/>
  <c r="F221" i="3010"/>
  <c r="H221" i="3010"/>
  <c r="J221" i="3010"/>
  <c r="L221" i="3010"/>
  <c r="F222" i="3010"/>
  <c r="H222" i="3010"/>
  <c r="J222" i="3010"/>
  <c r="L222" i="3010"/>
  <c r="F223" i="3010"/>
  <c r="H223" i="3010"/>
  <c r="J223" i="3010"/>
  <c r="L223" i="3010"/>
  <c r="F224" i="3010"/>
  <c r="H224" i="3010"/>
  <c r="J224" i="3010"/>
  <c r="L224" i="3010"/>
  <c r="F225" i="3010"/>
  <c r="H225" i="3010"/>
  <c r="J225" i="3010"/>
  <c r="L225" i="3010"/>
  <c r="F226" i="3010"/>
  <c r="H226" i="3010"/>
  <c r="J226" i="3010"/>
  <c r="L226" i="3010"/>
  <c r="F227" i="3010"/>
  <c r="H227" i="3010"/>
  <c r="J227" i="3010"/>
  <c r="L227" i="3010"/>
  <c r="F228" i="3010"/>
  <c r="H228" i="3010"/>
  <c r="J228" i="3010"/>
  <c r="L228" i="3010"/>
  <c r="F229" i="3010"/>
  <c r="H229" i="3010"/>
  <c r="J229" i="3010"/>
  <c r="L229" i="3010"/>
  <c r="F230" i="3010"/>
  <c r="H230" i="3010"/>
  <c r="J230" i="3010"/>
  <c r="L230" i="3010"/>
  <c r="F231" i="3010"/>
  <c r="H231" i="3010"/>
  <c r="J231" i="3010"/>
  <c r="L231" i="3010"/>
  <c r="F232" i="3010"/>
  <c r="H232" i="3010"/>
  <c r="J232" i="3010"/>
  <c r="L232" i="3010"/>
  <c r="F233" i="3010"/>
  <c r="H233" i="3010"/>
  <c r="J233" i="3010"/>
  <c r="L233" i="3010"/>
  <c r="F234" i="3010"/>
  <c r="H234" i="3010"/>
  <c r="J234" i="3010"/>
  <c r="L234" i="3010"/>
  <c r="F235" i="3010"/>
  <c r="H235" i="3010"/>
  <c r="J235" i="3010"/>
  <c r="L235" i="3010"/>
  <c r="F236" i="3010"/>
  <c r="H236" i="3010"/>
  <c r="J236" i="3010"/>
  <c r="L236" i="3010"/>
  <c r="F237" i="3010"/>
  <c r="H237" i="3010"/>
  <c r="J237" i="3010"/>
  <c r="L237" i="3010"/>
  <c r="F238" i="3010"/>
  <c r="H238" i="3010"/>
  <c r="J238" i="3010"/>
  <c r="L238" i="3010"/>
  <c r="F239" i="3010"/>
  <c r="H239" i="3010"/>
  <c r="J239" i="3010"/>
  <c r="L239" i="3010"/>
  <c r="F240" i="3010"/>
  <c r="H240" i="3010"/>
  <c r="J240" i="3010"/>
  <c r="L240" i="3010"/>
  <c r="F241" i="3010"/>
  <c r="H241" i="3010"/>
  <c r="J241" i="3010"/>
  <c r="L241" i="3010"/>
  <c r="F242" i="3010"/>
  <c r="H242" i="3010"/>
  <c r="J242" i="3010"/>
  <c r="L242" i="3010"/>
  <c r="F243" i="3010"/>
  <c r="H243" i="3010"/>
  <c r="J243" i="3010"/>
  <c r="L243" i="3010"/>
  <c r="F244" i="3010"/>
  <c r="H244" i="3010"/>
  <c r="J244" i="3010"/>
  <c r="L244" i="3010"/>
  <c r="F245" i="3010"/>
  <c r="H245" i="3010"/>
  <c r="J245" i="3010"/>
  <c r="L245" i="3010"/>
  <c r="F246" i="3010"/>
  <c r="H246" i="3010"/>
  <c r="J246" i="3010"/>
  <c r="L246" i="3010"/>
  <c r="F247" i="3010"/>
  <c r="H247" i="3010"/>
  <c r="J247" i="3010"/>
  <c r="L247" i="3010"/>
  <c r="F248" i="3010"/>
  <c r="H248" i="3010"/>
  <c r="J248" i="3010"/>
  <c r="L248" i="3010"/>
  <c r="F249" i="3010"/>
  <c r="H249" i="3010"/>
  <c r="J249" i="3010"/>
  <c r="L249" i="3010"/>
  <c r="F250" i="3010"/>
  <c r="H250" i="3010"/>
  <c r="J250" i="3010"/>
  <c r="L250" i="3010"/>
  <c r="F251" i="3010"/>
  <c r="H251" i="3010"/>
  <c r="J251" i="3010"/>
  <c r="L251" i="3010"/>
  <c r="F252" i="3010"/>
  <c r="H252" i="3010"/>
  <c r="J252" i="3010"/>
  <c r="L252" i="3010"/>
  <c r="F253" i="3010"/>
  <c r="H253" i="3010"/>
  <c r="J253" i="3010"/>
  <c r="L253" i="3010"/>
  <c r="F254" i="3010"/>
  <c r="H254" i="3010"/>
  <c r="J254" i="3010"/>
  <c r="L254" i="3010"/>
  <c r="F255" i="3010"/>
  <c r="H255" i="3010"/>
  <c r="J255" i="3010"/>
  <c r="L255" i="3010"/>
  <c r="F256" i="3010"/>
  <c r="H256" i="3010"/>
  <c r="J256" i="3010"/>
  <c r="L256" i="3010"/>
  <c r="F257" i="3010"/>
  <c r="H257" i="3010"/>
  <c r="J257" i="3010"/>
  <c r="L257" i="3010"/>
  <c r="F258" i="3010"/>
  <c r="H258" i="3010"/>
  <c r="J258" i="3010"/>
  <c r="L258" i="3010"/>
  <c r="F259" i="3010"/>
  <c r="H259" i="3010"/>
  <c r="J259" i="3010"/>
  <c r="L259" i="3010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B38" i="3009"/>
  <c r="C38" i="3009"/>
  <c r="B39" i="3009"/>
  <c r="C39" i="3009"/>
  <c r="B40" i="3009"/>
  <c r="C40" i="3009"/>
  <c r="B41" i="3009"/>
  <c r="C41" i="3009"/>
  <c r="B42" i="3009"/>
  <c r="C42" i="3009"/>
  <c r="B43" i="3009"/>
  <c r="C43" i="3009"/>
  <c r="B44" i="3009"/>
  <c r="C44" i="3009"/>
  <c r="B45" i="3009"/>
  <c r="C45" i="3009"/>
  <c r="B46" i="3009"/>
  <c r="C46" i="3009"/>
  <c r="B47" i="3009"/>
  <c r="C47" i="3009"/>
  <c r="B48" i="3009"/>
  <c r="C48" i="3009"/>
  <c r="B49" i="3009"/>
  <c r="C49" i="3009"/>
  <c r="B50" i="3009"/>
  <c r="C50" i="3009"/>
  <c r="B51" i="3009"/>
  <c r="C51" i="3009"/>
  <c r="B52" i="3009"/>
  <c r="C52" i="3009"/>
  <c r="B53" i="3009"/>
  <c r="C53" i="3009"/>
  <c r="B54" i="3009"/>
  <c r="C54" i="3009"/>
  <c r="B55" i="3009"/>
  <c r="C55" i="3009"/>
  <c r="B56" i="3009"/>
  <c r="C56" i="3009"/>
  <c r="B57" i="3009"/>
  <c r="C57" i="3009"/>
  <c r="B58" i="3009"/>
  <c r="C58" i="3009"/>
  <c r="B59" i="3009"/>
  <c r="C59" i="3009"/>
  <c r="B60" i="3009"/>
  <c r="C60" i="3009"/>
  <c r="B61" i="3009"/>
  <c r="C61" i="3009"/>
  <c r="G3" i="5"/>
  <c r="H3" i="5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57" i="5"/>
  <c r="H57" i="5"/>
  <c r="G58" i="5"/>
  <c r="H58" i="5"/>
  <c r="G59" i="5"/>
  <c r="H59" i="5"/>
  <c r="G60" i="5"/>
  <c r="H60" i="5"/>
  <c r="G61" i="5"/>
  <c r="H61" i="5"/>
  <c r="G62" i="5"/>
  <c r="H62" i="5"/>
  <c r="G63" i="5"/>
  <c r="H63" i="5"/>
  <c r="G64" i="5"/>
  <c r="H64" i="5"/>
  <c r="G65" i="5"/>
  <c r="H65" i="5"/>
  <c r="G66" i="5"/>
  <c r="H66" i="5"/>
  <c r="G67" i="5"/>
  <c r="H67" i="5"/>
  <c r="G68" i="5"/>
  <c r="H68" i="5"/>
  <c r="G69" i="5"/>
  <c r="H69" i="5"/>
  <c r="G70" i="5"/>
  <c r="H70" i="5"/>
  <c r="G71" i="5"/>
  <c r="H71" i="5"/>
  <c r="G72" i="5"/>
  <c r="H72" i="5"/>
  <c r="G73" i="5"/>
  <c r="H73" i="5"/>
  <c r="G74" i="5"/>
  <c r="H74" i="5"/>
  <c r="G75" i="5"/>
  <c r="H75" i="5"/>
  <c r="G76" i="5"/>
  <c r="H76" i="5"/>
  <c r="G77" i="5"/>
  <c r="H77" i="5"/>
  <c r="G78" i="5"/>
  <c r="H78" i="5"/>
  <c r="G79" i="5"/>
  <c r="H79" i="5"/>
  <c r="G80" i="5"/>
  <c r="H80" i="5"/>
  <c r="G81" i="5"/>
  <c r="H81" i="5"/>
  <c r="G82" i="5"/>
  <c r="H82" i="5"/>
  <c r="G83" i="5"/>
  <c r="H83" i="5"/>
  <c r="G84" i="5"/>
  <c r="H84" i="5"/>
  <c r="G85" i="5"/>
  <c r="H85" i="5"/>
  <c r="G86" i="5"/>
  <c r="H86" i="5"/>
  <c r="G87" i="5"/>
  <c r="H87" i="5"/>
  <c r="G88" i="5"/>
  <c r="H88" i="5"/>
  <c r="G89" i="5"/>
  <c r="H89" i="5"/>
  <c r="G90" i="5"/>
  <c r="H90" i="5"/>
  <c r="G91" i="5"/>
  <c r="H91" i="5"/>
  <c r="G92" i="5"/>
  <c r="H92" i="5"/>
  <c r="G93" i="5"/>
  <c r="H93" i="5"/>
  <c r="G94" i="5"/>
  <c r="H94" i="5"/>
  <c r="G95" i="5"/>
  <c r="H95" i="5"/>
  <c r="G96" i="5"/>
  <c r="H96" i="5"/>
  <c r="G97" i="5"/>
  <c r="H97" i="5"/>
  <c r="G98" i="5"/>
  <c r="H98" i="5"/>
  <c r="G99" i="5"/>
  <c r="H99" i="5"/>
  <c r="G100" i="5"/>
  <c r="H100" i="5"/>
  <c r="G101" i="5"/>
  <c r="H101" i="5"/>
  <c r="G102" i="5"/>
  <c r="H102" i="5"/>
  <c r="G103" i="5"/>
  <c r="H103" i="5"/>
  <c r="G104" i="5"/>
  <c r="H104" i="5"/>
  <c r="G105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H118" i="5"/>
  <c r="G119" i="5"/>
  <c r="H119" i="5"/>
  <c r="G120" i="5"/>
  <c r="H120" i="5"/>
  <c r="G121" i="5"/>
  <c r="H121" i="5"/>
  <c r="G122" i="5"/>
  <c r="H122" i="5"/>
  <c r="G123" i="5"/>
  <c r="H123" i="5"/>
  <c r="G124" i="5"/>
  <c r="H124" i="5"/>
  <c r="G125" i="5"/>
  <c r="H125" i="5"/>
  <c r="G126" i="5"/>
  <c r="H126" i="5"/>
  <c r="G127" i="5"/>
  <c r="H127" i="5"/>
  <c r="G128" i="5"/>
  <c r="H128" i="5"/>
  <c r="G129" i="5"/>
  <c r="H129" i="5"/>
  <c r="G130" i="5"/>
  <c r="H130" i="5"/>
  <c r="G131" i="5"/>
  <c r="H131" i="5"/>
  <c r="G132" i="5"/>
  <c r="H132" i="5"/>
  <c r="G133" i="5"/>
  <c r="H133" i="5"/>
  <c r="G134" i="5"/>
  <c r="H134" i="5"/>
  <c r="G135" i="5"/>
  <c r="H135" i="5"/>
  <c r="G136" i="5"/>
  <c r="H136" i="5"/>
  <c r="G137" i="5"/>
  <c r="H137" i="5"/>
  <c r="G138" i="5"/>
  <c r="H138" i="5"/>
  <c r="G139" i="5"/>
  <c r="H139" i="5"/>
  <c r="G140" i="5"/>
  <c r="H140" i="5"/>
  <c r="G141" i="5"/>
  <c r="H141" i="5"/>
  <c r="G142" i="5"/>
  <c r="H142" i="5"/>
  <c r="G143" i="5"/>
  <c r="H143" i="5"/>
  <c r="G144" i="5"/>
  <c r="H144" i="5"/>
  <c r="G145" i="5"/>
  <c r="H145" i="5"/>
  <c r="G146" i="5"/>
  <c r="H146" i="5"/>
  <c r="G147" i="5"/>
  <c r="H147" i="5"/>
  <c r="G148" i="5"/>
  <c r="H148" i="5"/>
  <c r="G149" i="5"/>
  <c r="H149" i="5"/>
  <c r="G150" i="5"/>
  <c r="H150" i="5"/>
  <c r="G151" i="5"/>
  <c r="H151" i="5"/>
  <c r="G152" i="5"/>
  <c r="H152" i="5"/>
  <c r="G153" i="5"/>
  <c r="H153" i="5"/>
  <c r="G154" i="5"/>
  <c r="H154" i="5"/>
  <c r="G155" i="5"/>
  <c r="H155" i="5"/>
  <c r="G156" i="5"/>
  <c r="H156" i="5"/>
  <c r="G157" i="5"/>
  <c r="H157" i="5"/>
  <c r="G158" i="5"/>
  <c r="H158" i="5"/>
  <c r="G159" i="5"/>
  <c r="H159" i="5"/>
  <c r="G160" i="5"/>
  <c r="H160" i="5"/>
  <c r="G161" i="5"/>
  <c r="H161" i="5"/>
  <c r="G162" i="5"/>
  <c r="H162" i="5"/>
  <c r="G163" i="5"/>
  <c r="H163" i="5"/>
  <c r="G164" i="5"/>
  <c r="H164" i="5"/>
  <c r="G165" i="5"/>
  <c r="H165" i="5"/>
  <c r="G166" i="5"/>
  <c r="H166" i="5"/>
  <c r="G167" i="5"/>
  <c r="H167" i="5"/>
  <c r="G168" i="5"/>
  <c r="H168" i="5"/>
  <c r="G169" i="5"/>
  <c r="H169" i="5"/>
  <c r="G170" i="5"/>
  <c r="H170" i="5"/>
  <c r="G171" i="5"/>
  <c r="H171" i="5"/>
  <c r="G172" i="5"/>
  <c r="H172" i="5"/>
  <c r="G173" i="5"/>
  <c r="H173" i="5"/>
  <c r="G174" i="5"/>
  <c r="H174" i="5"/>
  <c r="G175" i="5"/>
  <c r="H175" i="5"/>
  <c r="G176" i="5"/>
  <c r="H176" i="5"/>
  <c r="G177" i="5"/>
  <c r="H177" i="5"/>
  <c r="G178" i="5"/>
  <c r="H178" i="5"/>
  <c r="G179" i="5"/>
  <c r="H179" i="5"/>
  <c r="G180" i="5"/>
  <c r="H180" i="5"/>
  <c r="G181" i="5"/>
  <c r="H181" i="5"/>
  <c r="G182" i="5"/>
  <c r="H182" i="5"/>
  <c r="G183" i="5"/>
  <c r="H183" i="5"/>
  <c r="G184" i="5"/>
  <c r="H184" i="5"/>
  <c r="G185" i="5"/>
  <c r="H185" i="5"/>
  <c r="G186" i="5"/>
  <c r="H186" i="5"/>
  <c r="G187" i="5"/>
  <c r="H187" i="5"/>
  <c r="G188" i="5"/>
  <c r="H188" i="5"/>
  <c r="G189" i="5"/>
  <c r="H189" i="5"/>
  <c r="G190" i="5"/>
  <c r="H190" i="5"/>
  <c r="G191" i="5"/>
  <c r="H191" i="5"/>
  <c r="G192" i="5"/>
  <c r="H192" i="5"/>
  <c r="G193" i="5"/>
  <c r="H193" i="5"/>
  <c r="G194" i="5"/>
  <c r="H194" i="5"/>
  <c r="G195" i="5"/>
  <c r="H195" i="5"/>
  <c r="G196" i="5"/>
  <c r="H196" i="5"/>
  <c r="G197" i="5"/>
  <c r="H197" i="5"/>
  <c r="G198" i="5"/>
  <c r="H198" i="5"/>
  <c r="G199" i="5"/>
  <c r="H199" i="5"/>
  <c r="G200" i="5"/>
  <c r="H200" i="5"/>
  <c r="G201" i="5"/>
  <c r="H201" i="5"/>
  <c r="G202" i="5"/>
  <c r="H202" i="5"/>
  <c r="G203" i="5"/>
  <c r="H203" i="5"/>
  <c r="G204" i="5"/>
  <c r="H204" i="5"/>
  <c r="G205" i="5"/>
  <c r="H205" i="5"/>
  <c r="G206" i="5"/>
  <c r="H206" i="5"/>
  <c r="G207" i="5"/>
  <c r="H207" i="5"/>
  <c r="G208" i="5"/>
  <c r="H208" i="5"/>
  <c r="G209" i="5"/>
  <c r="H209" i="5"/>
  <c r="G210" i="5"/>
  <c r="H210" i="5"/>
  <c r="G211" i="5"/>
  <c r="H211" i="5"/>
  <c r="G212" i="5"/>
  <c r="H212" i="5"/>
  <c r="G213" i="5"/>
  <c r="H213" i="5"/>
  <c r="G214" i="5"/>
  <c r="H214" i="5"/>
  <c r="G215" i="5"/>
  <c r="H215" i="5"/>
  <c r="G216" i="5"/>
  <c r="H216" i="5"/>
  <c r="G217" i="5"/>
  <c r="H217" i="5"/>
  <c r="G218" i="5"/>
  <c r="H218" i="5"/>
  <c r="G219" i="5"/>
  <c r="H219" i="5"/>
  <c r="G220" i="5"/>
  <c r="H220" i="5"/>
  <c r="G221" i="5"/>
  <c r="H221" i="5"/>
  <c r="G222" i="5"/>
  <c r="H222" i="5"/>
  <c r="G223" i="5"/>
  <c r="H223" i="5"/>
  <c r="G224" i="5"/>
  <c r="H224" i="5"/>
  <c r="G225" i="5"/>
  <c r="H225" i="5"/>
  <c r="G226" i="5"/>
  <c r="H226" i="5"/>
  <c r="G227" i="5"/>
  <c r="H227" i="5"/>
  <c r="G228" i="5"/>
  <c r="H228" i="5"/>
  <c r="G229" i="5"/>
  <c r="H229" i="5"/>
  <c r="G230" i="5"/>
  <c r="H230" i="5"/>
  <c r="G231" i="5"/>
  <c r="H231" i="5"/>
  <c r="G232" i="5"/>
  <c r="H232" i="5"/>
  <c r="G233" i="5"/>
  <c r="H233" i="5"/>
  <c r="G234" i="5"/>
  <c r="H234" i="5"/>
  <c r="G235" i="5"/>
  <c r="H235" i="5"/>
  <c r="G236" i="5"/>
  <c r="H236" i="5"/>
  <c r="G237" i="5"/>
  <c r="H237" i="5"/>
  <c r="G238" i="5"/>
  <c r="H238" i="5"/>
  <c r="G239" i="5"/>
  <c r="H239" i="5"/>
  <c r="G240" i="5"/>
  <c r="H240" i="5"/>
  <c r="G241" i="5"/>
  <c r="H241" i="5"/>
  <c r="G242" i="5"/>
  <c r="H242" i="5"/>
  <c r="G243" i="5"/>
  <c r="H243" i="5"/>
  <c r="G244" i="5"/>
  <c r="H244" i="5"/>
  <c r="G245" i="5"/>
  <c r="H245" i="5"/>
  <c r="G246" i="5"/>
  <c r="H246" i="5"/>
  <c r="G247" i="5"/>
  <c r="H247" i="5"/>
  <c r="G248" i="5"/>
  <c r="H248" i="5"/>
  <c r="G249" i="5"/>
  <c r="H249" i="5"/>
  <c r="G250" i="5"/>
  <c r="H250" i="5"/>
  <c r="G251" i="5"/>
  <c r="H251" i="5"/>
  <c r="G252" i="5"/>
  <c r="H252" i="5"/>
  <c r="G253" i="5"/>
  <c r="H253" i="5"/>
  <c r="G254" i="5"/>
  <c r="H254" i="5"/>
  <c r="G255" i="5"/>
  <c r="H255" i="5"/>
  <c r="G256" i="5"/>
  <c r="H256" i="5"/>
  <c r="G257" i="5"/>
  <c r="H257" i="5"/>
  <c r="G258" i="5"/>
  <c r="H258" i="5"/>
  <c r="G259" i="5"/>
  <c r="H259" i="5"/>
  <c r="G260" i="5"/>
  <c r="H260" i="5"/>
  <c r="G261" i="5"/>
  <c r="H261" i="5"/>
  <c r="G262" i="5"/>
  <c r="H262" i="5"/>
  <c r="G263" i="5"/>
  <c r="H263" i="5"/>
  <c r="G264" i="5"/>
  <c r="H264" i="5"/>
  <c r="G265" i="5"/>
  <c r="H265" i="5"/>
  <c r="G266" i="5"/>
  <c r="H266" i="5"/>
  <c r="G267" i="5"/>
  <c r="H267" i="5"/>
  <c r="G268" i="5"/>
  <c r="H268" i="5"/>
  <c r="C5" i="3008"/>
  <c r="F5" i="3008"/>
  <c r="C6" i="3008"/>
  <c r="F6" i="3008"/>
  <c r="C7" i="3008"/>
  <c r="F7" i="3008"/>
  <c r="C8" i="3008"/>
  <c r="F8" i="3008"/>
  <c r="C9" i="3008"/>
  <c r="F9" i="3008"/>
  <c r="C10" i="3008"/>
  <c r="F10" i="3008"/>
  <c r="C11" i="3008"/>
  <c r="F11" i="3008"/>
  <c r="C12" i="3008"/>
  <c r="F12" i="3008"/>
  <c r="C13" i="3008"/>
  <c r="F13" i="3008"/>
  <c r="C14" i="3008"/>
  <c r="F14" i="3008"/>
  <c r="C15" i="3008"/>
  <c r="F15" i="3008"/>
  <c r="C16" i="3008"/>
  <c r="F16" i="3008"/>
  <c r="C17" i="3008"/>
  <c r="F17" i="3008"/>
  <c r="C18" i="3008"/>
  <c r="F18" i="3008"/>
  <c r="C19" i="3008"/>
  <c r="F19" i="3008"/>
  <c r="C20" i="3008"/>
  <c r="F20" i="3008"/>
  <c r="C21" i="3008"/>
  <c r="F21" i="3008"/>
  <c r="C22" i="3008"/>
  <c r="F22" i="3008"/>
  <c r="C23" i="3008"/>
  <c r="F23" i="3008"/>
  <c r="C24" i="3008"/>
  <c r="F24" i="3008"/>
  <c r="C25" i="3008"/>
  <c r="F25" i="3008"/>
  <c r="C26" i="3008"/>
  <c r="F26" i="3008"/>
  <c r="C27" i="3008"/>
  <c r="F27" i="3008"/>
  <c r="C28" i="3008"/>
  <c r="F28" i="3008"/>
  <c r="C29" i="3008"/>
  <c r="F29" i="3008"/>
  <c r="C30" i="3008"/>
  <c r="F30" i="3008"/>
  <c r="C31" i="3008"/>
  <c r="F31" i="3008"/>
  <c r="C32" i="3008"/>
  <c r="F32" i="3008"/>
  <c r="C33" i="3008"/>
  <c r="F33" i="3008"/>
  <c r="C34" i="3008"/>
  <c r="F34" i="3008"/>
  <c r="C35" i="3008"/>
  <c r="F35" i="3008"/>
  <c r="C36" i="3008"/>
  <c r="F36" i="3008"/>
  <c r="C37" i="3008"/>
  <c r="F37" i="3008"/>
  <c r="C38" i="3008"/>
  <c r="F38" i="3008"/>
  <c r="C39" i="3008"/>
  <c r="F39" i="3008"/>
  <c r="C40" i="3008"/>
  <c r="F40" i="3008"/>
  <c r="C41" i="3008"/>
  <c r="F41" i="3008"/>
  <c r="C42" i="3008"/>
  <c r="F42" i="3008"/>
  <c r="C43" i="3008"/>
  <c r="F43" i="3008"/>
  <c r="C44" i="3008"/>
  <c r="F44" i="3008"/>
  <c r="C45" i="3008"/>
  <c r="F45" i="3008"/>
  <c r="C46" i="3008"/>
  <c r="F46" i="3008"/>
  <c r="C47" i="3008"/>
  <c r="F47" i="3008"/>
  <c r="C48" i="3008"/>
  <c r="F48" i="3008"/>
  <c r="C49" i="3008"/>
  <c r="F49" i="3008"/>
  <c r="C50" i="3008"/>
  <c r="F50" i="3008"/>
  <c r="C51" i="3008"/>
  <c r="F51" i="3008"/>
  <c r="C52" i="3008"/>
  <c r="F52" i="3008"/>
  <c r="C53" i="3008"/>
  <c r="F53" i="3008"/>
  <c r="C54" i="3008"/>
  <c r="F54" i="3008"/>
  <c r="C55" i="3008"/>
  <c r="F55" i="3008"/>
  <c r="C56" i="3008"/>
  <c r="F56" i="3008"/>
  <c r="C57" i="3008"/>
  <c r="F57" i="3008"/>
  <c r="C58" i="3008"/>
  <c r="F58" i="3008"/>
  <c r="C59" i="3008"/>
  <c r="F59" i="3008"/>
  <c r="C60" i="3008"/>
  <c r="F60" i="3008"/>
  <c r="C61" i="3008"/>
  <c r="F61" i="3008"/>
  <c r="C62" i="3008"/>
  <c r="F62" i="3008"/>
  <c r="C63" i="3008"/>
  <c r="F63" i="3008"/>
  <c r="C64" i="3008"/>
  <c r="F64" i="3008"/>
  <c r="C65" i="3008"/>
  <c r="F65" i="3008"/>
  <c r="C66" i="3008"/>
  <c r="F66" i="3008"/>
  <c r="C67" i="3008"/>
  <c r="F67" i="3008"/>
  <c r="C68" i="3008"/>
  <c r="F68" i="3008"/>
  <c r="C69" i="3008"/>
  <c r="F69" i="3008"/>
  <c r="C70" i="3008"/>
  <c r="F70" i="3008"/>
  <c r="C71" i="3008"/>
  <c r="F71" i="3008"/>
  <c r="C72" i="3008"/>
  <c r="F72" i="3008"/>
  <c r="C73" i="3008"/>
  <c r="F73" i="3008"/>
  <c r="C74" i="3008"/>
  <c r="F74" i="3008"/>
  <c r="C75" i="3008"/>
  <c r="F75" i="3008"/>
  <c r="C76" i="3008"/>
  <c r="F76" i="3008"/>
  <c r="C77" i="3008"/>
  <c r="F77" i="3008"/>
  <c r="C78" i="3008"/>
  <c r="F78" i="3008"/>
  <c r="C79" i="3008"/>
  <c r="F79" i="3008"/>
  <c r="C80" i="3008"/>
  <c r="F80" i="3008"/>
  <c r="C81" i="3008"/>
  <c r="F81" i="3008"/>
  <c r="C82" i="3008"/>
  <c r="F82" i="3008"/>
  <c r="C83" i="3008"/>
  <c r="F83" i="3008"/>
  <c r="C84" i="3008"/>
  <c r="F84" i="3008"/>
  <c r="C85" i="3008"/>
  <c r="F85" i="3008"/>
  <c r="C86" i="3008"/>
  <c r="F86" i="3008"/>
  <c r="C87" i="3008"/>
  <c r="F87" i="3008"/>
  <c r="C88" i="3008"/>
  <c r="F88" i="3008"/>
  <c r="C89" i="3008"/>
  <c r="F89" i="3008"/>
  <c r="C90" i="3008"/>
  <c r="F90" i="3008"/>
  <c r="C91" i="3008"/>
  <c r="F91" i="3008"/>
  <c r="C92" i="3008"/>
  <c r="F92" i="3008"/>
  <c r="C93" i="3008"/>
  <c r="F93" i="3008"/>
  <c r="C94" i="3008"/>
  <c r="F94" i="3008"/>
  <c r="C95" i="3008"/>
  <c r="F95" i="3008"/>
  <c r="C96" i="3008"/>
  <c r="F96" i="3008"/>
  <c r="C97" i="3008"/>
  <c r="F97" i="3008"/>
  <c r="C98" i="3008"/>
  <c r="F98" i="3008"/>
  <c r="C99" i="3008"/>
  <c r="F99" i="3008"/>
  <c r="C100" i="3008"/>
  <c r="F100" i="3008"/>
  <c r="C101" i="3008"/>
  <c r="F101" i="3008"/>
  <c r="C102" i="3008"/>
  <c r="F102" i="3008"/>
  <c r="C103" i="3008"/>
  <c r="F103" i="3008"/>
  <c r="C104" i="3008"/>
  <c r="F104" i="3008"/>
  <c r="C105" i="3008"/>
  <c r="F105" i="3008"/>
  <c r="C106" i="3008"/>
  <c r="F106" i="3008"/>
  <c r="C107" i="3008"/>
  <c r="F107" i="3008"/>
  <c r="C108" i="3008"/>
  <c r="F108" i="3008"/>
  <c r="C109" i="3008"/>
  <c r="F109" i="3008"/>
  <c r="C110" i="3008"/>
  <c r="F110" i="3008"/>
  <c r="C111" i="3008"/>
  <c r="F111" i="3008"/>
  <c r="C112" i="3008"/>
  <c r="F112" i="3008"/>
  <c r="C113" i="3008"/>
  <c r="F113" i="3008"/>
  <c r="C114" i="3008"/>
  <c r="F114" i="3008"/>
  <c r="C115" i="3008"/>
  <c r="F115" i="3008"/>
  <c r="C116" i="3008"/>
  <c r="F116" i="3008"/>
  <c r="C117" i="3008"/>
  <c r="F117" i="3008"/>
  <c r="C118" i="3008"/>
  <c r="F118" i="3008"/>
  <c r="C119" i="3008"/>
  <c r="F119" i="3008"/>
  <c r="C120" i="3008"/>
  <c r="F120" i="3008"/>
  <c r="C121" i="3008"/>
  <c r="F121" i="3008"/>
  <c r="C122" i="3008"/>
  <c r="F122" i="3008"/>
  <c r="C123" i="3008"/>
  <c r="F123" i="3008"/>
  <c r="C124" i="3008"/>
  <c r="F124" i="3008"/>
  <c r="C125" i="3008"/>
  <c r="F125" i="3008"/>
  <c r="C126" i="3008"/>
  <c r="F126" i="3008"/>
  <c r="C127" i="3008"/>
  <c r="F127" i="3008"/>
  <c r="C128" i="3008"/>
  <c r="F128" i="3008"/>
  <c r="C129" i="3008"/>
  <c r="F129" i="3008"/>
  <c r="C130" i="3008"/>
  <c r="F130" i="3008"/>
  <c r="C131" i="3008"/>
  <c r="F131" i="3008"/>
  <c r="C132" i="3008"/>
  <c r="F132" i="3008"/>
  <c r="C133" i="3008"/>
  <c r="F133" i="3008"/>
  <c r="C134" i="3008"/>
  <c r="F134" i="3008"/>
  <c r="C135" i="3008"/>
  <c r="F135" i="3008"/>
  <c r="C136" i="3008"/>
  <c r="F136" i="3008"/>
  <c r="C137" i="3008"/>
  <c r="F137" i="3008"/>
  <c r="C138" i="3008"/>
  <c r="F138" i="3008"/>
  <c r="C139" i="3008"/>
  <c r="F139" i="3008"/>
  <c r="C140" i="3008"/>
  <c r="F140" i="3008"/>
  <c r="C141" i="3008"/>
  <c r="F141" i="3008"/>
  <c r="C142" i="3008"/>
  <c r="F142" i="3008"/>
  <c r="C143" i="3008"/>
  <c r="F143" i="3008"/>
  <c r="C144" i="3008"/>
  <c r="F144" i="3008"/>
  <c r="C145" i="3008"/>
  <c r="F145" i="3008"/>
  <c r="C146" i="3008"/>
  <c r="F146" i="3008"/>
  <c r="C147" i="3008"/>
  <c r="F147" i="3008"/>
  <c r="C148" i="3008"/>
  <c r="F148" i="3008"/>
  <c r="C149" i="3008"/>
  <c r="F149" i="3008"/>
  <c r="C150" i="3008"/>
  <c r="F150" i="3008"/>
  <c r="C151" i="3008"/>
  <c r="F151" i="3008"/>
  <c r="C152" i="3008"/>
  <c r="F152" i="3008"/>
  <c r="C153" i="3008"/>
  <c r="F153" i="3008"/>
  <c r="C154" i="3008"/>
  <c r="F154" i="3008"/>
  <c r="C155" i="3008"/>
  <c r="F155" i="3008"/>
  <c r="C156" i="3008"/>
  <c r="F156" i="3008"/>
  <c r="C157" i="3008"/>
  <c r="F157" i="3008"/>
  <c r="C158" i="3008"/>
  <c r="F158" i="3008"/>
  <c r="C159" i="3008"/>
  <c r="F159" i="3008"/>
  <c r="C160" i="3008"/>
  <c r="F160" i="3008"/>
  <c r="C161" i="3008"/>
  <c r="F161" i="3008"/>
  <c r="C162" i="3008"/>
  <c r="F162" i="3008"/>
  <c r="C163" i="3008"/>
  <c r="F163" i="3008"/>
  <c r="C164" i="3008"/>
  <c r="F164" i="3008"/>
  <c r="C165" i="3008"/>
  <c r="F165" i="3008"/>
  <c r="C166" i="3008"/>
  <c r="F166" i="3008"/>
  <c r="C167" i="3008"/>
  <c r="F167" i="3008"/>
  <c r="C168" i="3008"/>
  <c r="F168" i="3008"/>
  <c r="C169" i="3008"/>
  <c r="F169" i="3008"/>
  <c r="C170" i="3008"/>
  <c r="F170" i="3008"/>
  <c r="C171" i="3008"/>
  <c r="F171" i="3008"/>
  <c r="C172" i="3008"/>
  <c r="F172" i="3008"/>
  <c r="C173" i="3008"/>
  <c r="F173" i="3008"/>
  <c r="C174" i="3008"/>
  <c r="F174" i="3008"/>
  <c r="C175" i="3008"/>
  <c r="F175" i="3008"/>
  <c r="C176" i="3008"/>
  <c r="F176" i="3008"/>
  <c r="C177" i="3008"/>
  <c r="F177" i="3008"/>
  <c r="C178" i="3008"/>
  <c r="F178" i="3008"/>
  <c r="C179" i="3008"/>
  <c r="F179" i="3008"/>
  <c r="C180" i="3008"/>
  <c r="F180" i="3008"/>
  <c r="C181" i="3008"/>
  <c r="F181" i="3008"/>
  <c r="C182" i="3008"/>
  <c r="F182" i="3008"/>
  <c r="C183" i="3008"/>
  <c r="F183" i="3008"/>
  <c r="C184" i="3008"/>
  <c r="F184" i="3008"/>
  <c r="C185" i="3008"/>
  <c r="F185" i="3008"/>
  <c r="C186" i="3008"/>
  <c r="F186" i="3008"/>
  <c r="C187" i="3008"/>
  <c r="F187" i="3008"/>
  <c r="C188" i="3008"/>
  <c r="F188" i="3008"/>
  <c r="C189" i="3008"/>
  <c r="F189" i="3008"/>
  <c r="C190" i="3008"/>
  <c r="F190" i="3008"/>
  <c r="C191" i="3008"/>
  <c r="F191" i="3008"/>
  <c r="C192" i="3008"/>
  <c r="F192" i="3008"/>
  <c r="C193" i="3008"/>
  <c r="F193" i="3008"/>
  <c r="C194" i="3008"/>
  <c r="F194" i="3008"/>
  <c r="C195" i="3008"/>
  <c r="F195" i="3008"/>
  <c r="C196" i="3008"/>
  <c r="F196" i="3008"/>
  <c r="C197" i="3008"/>
  <c r="F197" i="3008"/>
  <c r="C198" i="3008"/>
  <c r="F198" i="3008"/>
  <c r="C199" i="3008"/>
  <c r="F199" i="3008"/>
  <c r="C200" i="3008"/>
  <c r="F200" i="3008"/>
  <c r="C201" i="3008"/>
  <c r="F201" i="3008"/>
  <c r="C202" i="3008"/>
  <c r="F202" i="3008"/>
  <c r="C203" i="3008"/>
  <c r="F203" i="3008"/>
  <c r="C204" i="3008"/>
  <c r="F204" i="3008"/>
  <c r="C205" i="3008"/>
  <c r="F205" i="3008"/>
  <c r="C206" i="3008"/>
  <c r="F206" i="3008"/>
  <c r="C207" i="3008"/>
  <c r="F207" i="3008"/>
  <c r="C208" i="3008"/>
  <c r="F208" i="3008"/>
  <c r="C209" i="3008"/>
  <c r="F209" i="3008"/>
  <c r="C210" i="3008"/>
  <c r="F210" i="3008"/>
  <c r="C211" i="3008"/>
  <c r="F211" i="3008"/>
  <c r="C212" i="3008"/>
  <c r="F212" i="3008"/>
  <c r="C213" i="3008"/>
  <c r="F213" i="3008"/>
  <c r="C214" i="3008"/>
  <c r="F214" i="3008"/>
  <c r="C215" i="3008"/>
  <c r="F215" i="3008"/>
  <c r="C216" i="3008"/>
  <c r="F216" i="3008"/>
  <c r="C217" i="3008"/>
  <c r="F217" i="3008"/>
  <c r="C218" i="3008"/>
  <c r="F218" i="3008"/>
  <c r="C219" i="3008"/>
  <c r="F219" i="3008"/>
  <c r="C220" i="3008"/>
  <c r="F220" i="3008"/>
  <c r="C221" i="3008"/>
  <c r="F221" i="3008"/>
  <c r="C222" i="3008"/>
  <c r="F222" i="3008"/>
  <c r="C223" i="3008"/>
  <c r="F223" i="3008"/>
  <c r="C224" i="3008"/>
  <c r="F224" i="3008"/>
  <c r="C225" i="3008"/>
  <c r="F225" i="3008"/>
  <c r="C226" i="3008"/>
  <c r="F226" i="3008"/>
  <c r="C227" i="3008"/>
  <c r="F227" i="3008"/>
  <c r="C228" i="3008"/>
  <c r="F228" i="3008"/>
  <c r="C229" i="3008"/>
  <c r="F229" i="3008"/>
  <c r="C230" i="3008"/>
  <c r="F230" i="3008"/>
  <c r="C231" i="3008"/>
  <c r="F231" i="3008"/>
  <c r="C232" i="3008"/>
  <c r="F232" i="3008"/>
  <c r="C233" i="3008"/>
  <c r="F233" i="3008"/>
  <c r="C234" i="3008"/>
  <c r="F234" i="3008"/>
  <c r="C235" i="3008"/>
  <c r="F235" i="3008"/>
  <c r="C236" i="3008"/>
  <c r="F236" i="3008"/>
  <c r="C237" i="3008"/>
  <c r="F237" i="3008"/>
  <c r="C238" i="3008"/>
  <c r="F238" i="3008"/>
  <c r="C239" i="3008"/>
  <c r="F239" i="3008"/>
  <c r="C240" i="3008"/>
  <c r="F240" i="3008"/>
  <c r="C241" i="3008"/>
  <c r="F241" i="3008"/>
  <c r="C242" i="3008"/>
  <c r="F242" i="3008"/>
  <c r="C243" i="3008"/>
  <c r="F243" i="3008"/>
  <c r="C244" i="3008"/>
  <c r="F244" i="3008"/>
  <c r="C245" i="3008"/>
  <c r="F245" i="3008"/>
  <c r="C246" i="3008"/>
  <c r="F246" i="3008"/>
  <c r="C247" i="3008"/>
  <c r="F247" i="3008"/>
  <c r="C248" i="3008"/>
  <c r="F248" i="3008"/>
  <c r="C249" i="3008"/>
  <c r="F249" i="3008"/>
  <c r="C250" i="3008"/>
  <c r="F250" i="3008"/>
  <c r="C251" i="3008"/>
  <c r="F251" i="3008"/>
  <c r="C252" i="3008"/>
  <c r="F252" i="3008"/>
  <c r="C253" i="3008"/>
  <c r="F253" i="3008"/>
  <c r="C254" i="3008"/>
  <c r="F254" i="3008"/>
  <c r="C255" i="3008"/>
  <c r="F255" i="3008"/>
  <c r="C256" i="3008"/>
  <c r="F256" i="3008"/>
  <c r="C257" i="3008"/>
  <c r="F257" i="3008"/>
  <c r="C258" i="3008"/>
  <c r="F258" i="3008"/>
  <c r="C259" i="3008"/>
  <c r="F259" i="3008"/>
  <c r="C260" i="3008"/>
  <c r="F260" i="3008"/>
  <c r="C261" i="3008"/>
  <c r="F261" i="3008"/>
  <c r="C262" i="3008"/>
  <c r="F262" i="3008"/>
  <c r="C263" i="3008"/>
  <c r="F263" i="3008"/>
  <c r="C264" i="3008"/>
  <c r="F264" i="3008"/>
  <c r="C265" i="3008"/>
  <c r="F265" i="3008"/>
  <c r="C266" i="3008"/>
  <c r="F266" i="3008"/>
  <c r="C267" i="3008"/>
  <c r="C268" i="3008"/>
  <c r="C269" i="3008"/>
  <c r="C270" i="3008"/>
  <c r="B11" i="3007"/>
  <c r="B12" i="3007" s="1"/>
  <c r="B13" i="3007" s="1"/>
  <c r="B14" i="3007" s="1"/>
  <c r="B15" i="3007" s="1"/>
  <c r="B16" i="3007" s="1"/>
  <c r="B17" i="3007" s="1"/>
  <c r="B18" i="3007" s="1"/>
  <c r="B19" i="3007" s="1"/>
  <c r="B20" i="3007" s="1"/>
  <c r="B21" i="3007" s="1"/>
  <c r="B22" i="3007" s="1"/>
  <c r="B23" i="3007" s="1"/>
  <c r="B24" i="3007" s="1"/>
  <c r="B25" i="3007" s="1"/>
  <c r="C11" i="3007"/>
  <c r="C12" i="3007" s="1"/>
  <c r="C13" i="3007" s="1"/>
  <c r="C14" i="3007" s="1"/>
  <c r="C15" i="3007" s="1"/>
  <c r="C16" i="3007" s="1"/>
  <c r="C17" i="3007" s="1"/>
  <c r="C18" i="3007" s="1"/>
  <c r="C19" i="3007" s="1"/>
  <c r="C20" i="3007" s="1"/>
  <c r="C21" i="3007" s="1"/>
  <c r="C22" i="3007" s="1"/>
  <c r="C23" i="3007" s="1"/>
  <c r="C24" i="3007" s="1"/>
  <c r="C25" i="3007" s="1"/>
  <c r="D11" i="3007"/>
  <c r="D12" i="3007" s="1"/>
  <c r="D13" i="3007" s="1"/>
  <c r="D14" i="3007" s="1"/>
  <c r="D15" i="3007" s="1"/>
  <c r="D16" i="3007" s="1"/>
  <c r="D17" i="3007" s="1"/>
  <c r="D18" i="3007" s="1"/>
  <c r="D19" i="3007" s="1"/>
  <c r="D20" i="3007" s="1"/>
  <c r="D21" i="3007" s="1"/>
  <c r="D22" i="3007" s="1"/>
  <c r="D23" i="3007" s="1"/>
  <c r="D24" i="3007" s="1"/>
  <c r="D25" i="3007" s="1"/>
  <c r="E11" i="3007"/>
  <c r="E12" i="3007" s="1"/>
  <c r="E13" i="3007" s="1"/>
  <c r="E14" i="3007" s="1"/>
  <c r="E15" i="3007" s="1"/>
  <c r="E16" i="3007" s="1"/>
  <c r="E17" i="3007" s="1"/>
  <c r="E18" i="3007" s="1"/>
  <c r="E19" i="3007" s="1"/>
  <c r="E20" i="3007" s="1"/>
  <c r="E21" i="3007" s="1"/>
  <c r="E22" i="3007" s="1"/>
  <c r="E23" i="3007" s="1"/>
  <c r="E24" i="3007" s="1"/>
  <c r="E25" i="3007" s="1"/>
  <c r="F11" i="3007"/>
  <c r="F12" i="3007" s="1"/>
  <c r="F13" i="3007" s="1"/>
  <c r="F14" i="3007" s="1"/>
  <c r="F15" i="3007" s="1"/>
  <c r="F16" i="3007" s="1"/>
  <c r="F17" i="3007" s="1"/>
  <c r="F18" i="3007" s="1"/>
  <c r="F19" i="3007" s="1"/>
  <c r="F20" i="3007" s="1"/>
  <c r="F21" i="3007" s="1"/>
  <c r="F22" i="3007" s="1"/>
  <c r="F23" i="3007" s="1"/>
  <c r="F24" i="3007" s="1"/>
  <c r="F25" i="3007" s="1"/>
  <c r="G11" i="3007"/>
  <c r="G12" i="3007" s="1"/>
  <c r="G13" i="3007" s="1"/>
  <c r="G14" i="3007" s="1"/>
  <c r="G15" i="3007" s="1"/>
  <c r="G16" i="3007" s="1"/>
  <c r="G17" i="3007" s="1"/>
  <c r="G18" i="3007" s="1"/>
  <c r="G19" i="3007" s="1"/>
  <c r="G20" i="3007" s="1"/>
  <c r="G21" i="3007" s="1"/>
  <c r="G22" i="3007" s="1"/>
  <c r="G23" i="3007" s="1"/>
  <c r="G24" i="3007" s="1"/>
  <c r="G25" i="3007" s="1"/>
  <c r="H11" i="3007"/>
  <c r="H12" i="3007" s="1"/>
  <c r="H13" i="3007" s="1"/>
  <c r="H14" i="3007" s="1"/>
  <c r="H15" i="3007" s="1"/>
  <c r="H16" i="3007" s="1"/>
  <c r="H17" i="3007" s="1"/>
  <c r="H18" i="3007" s="1"/>
  <c r="H19" i="3007" s="1"/>
  <c r="H20" i="3007" s="1"/>
  <c r="H21" i="3007" s="1"/>
  <c r="H22" i="3007" s="1"/>
  <c r="H23" i="3007" s="1"/>
  <c r="H24" i="3007" s="1"/>
  <c r="H25" i="3007" s="1"/>
  <c r="I11" i="3007"/>
  <c r="I12" i="3007" s="1"/>
  <c r="I13" i="3007" s="1"/>
  <c r="I14" i="3007" s="1"/>
  <c r="I15" i="3007" s="1"/>
  <c r="I16" i="3007" s="1"/>
  <c r="I17" i="3007" s="1"/>
  <c r="I18" i="3007" s="1"/>
  <c r="I19" i="3007" s="1"/>
  <c r="I20" i="3007" s="1"/>
  <c r="I21" i="3007" s="1"/>
  <c r="I22" i="3007" s="1"/>
  <c r="I23" i="3007" s="1"/>
  <c r="I24" i="3007" s="1"/>
  <c r="I25" i="3007" s="1"/>
  <c r="J11" i="3007"/>
  <c r="J12" i="3007" s="1"/>
  <c r="J13" i="3007" s="1"/>
  <c r="J14" i="3007" s="1"/>
  <c r="J15" i="3007" s="1"/>
  <c r="J16" i="3007" s="1"/>
  <c r="J17" i="3007" s="1"/>
  <c r="J18" i="3007" s="1"/>
  <c r="J19" i="3007" s="1"/>
  <c r="J20" i="3007" s="1"/>
  <c r="J21" i="3007" s="1"/>
  <c r="J22" i="3007" s="1"/>
  <c r="J23" i="3007" s="1"/>
  <c r="J24" i="3007" s="1"/>
  <c r="J25" i="3007" s="1"/>
  <c r="G5" i="3003"/>
  <c r="H5" i="3003"/>
  <c r="I5" i="3003"/>
  <c r="J5" i="3003"/>
  <c r="G6" i="3003"/>
  <c r="H6" i="3003"/>
  <c r="I6" i="3003"/>
  <c r="J6" i="3003"/>
  <c r="G7" i="3003"/>
  <c r="H7" i="3003"/>
  <c r="I7" i="3003"/>
  <c r="J7" i="3003"/>
  <c r="G8" i="3003"/>
  <c r="H8" i="3003"/>
  <c r="I8" i="3003"/>
  <c r="J8" i="3003"/>
  <c r="G9" i="3003"/>
  <c r="H9" i="3003"/>
  <c r="I9" i="3003"/>
  <c r="J9" i="3003"/>
  <c r="G10" i="3003"/>
  <c r="H10" i="3003"/>
  <c r="I10" i="3003"/>
  <c r="J10" i="3003"/>
  <c r="G11" i="3003"/>
  <c r="H11" i="3003"/>
  <c r="I11" i="3003"/>
  <c r="J11" i="3003"/>
  <c r="G12" i="3003"/>
  <c r="H12" i="3003"/>
  <c r="I12" i="3003"/>
  <c r="J12" i="3003"/>
  <c r="G13" i="3003"/>
  <c r="H13" i="3003"/>
  <c r="I13" i="3003"/>
  <c r="J13" i="3003"/>
  <c r="G14" i="3003"/>
  <c r="H14" i="3003"/>
  <c r="I14" i="3003"/>
  <c r="J14" i="3003"/>
  <c r="G15" i="3003"/>
  <c r="H15" i="3003"/>
  <c r="I15" i="3003"/>
  <c r="J15" i="3003"/>
  <c r="G16" i="3003"/>
  <c r="H16" i="3003"/>
  <c r="I16" i="3003"/>
  <c r="J16" i="3003"/>
  <c r="G17" i="3003"/>
  <c r="H17" i="3003"/>
  <c r="I17" i="3003"/>
  <c r="J17" i="3003"/>
  <c r="G18" i="3003"/>
  <c r="H18" i="3003"/>
  <c r="I18" i="3003"/>
  <c r="J18" i="3003"/>
  <c r="G19" i="3003"/>
  <c r="H19" i="3003"/>
  <c r="I19" i="3003"/>
  <c r="J19" i="3003"/>
  <c r="G20" i="3003"/>
  <c r="H20" i="3003"/>
  <c r="I20" i="3003"/>
  <c r="J20" i="3003"/>
  <c r="G21" i="3003"/>
  <c r="H21" i="3003"/>
  <c r="I21" i="3003"/>
  <c r="J21" i="3003"/>
  <c r="G22" i="3003"/>
  <c r="H22" i="3003"/>
  <c r="N20" i="3003" s="1"/>
  <c r="I22" i="3003"/>
  <c r="J22" i="3003"/>
  <c r="G23" i="3003"/>
  <c r="H23" i="3003"/>
  <c r="I23" i="3003"/>
  <c r="J23" i="3003"/>
  <c r="G24" i="3003"/>
  <c r="H24" i="3003"/>
  <c r="I24" i="3003"/>
  <c r="J24" i="3003"/>
  <c r="G25" i="3003"/>
  <c r="H25" i="3003"/>
  <c r="I25" i="3003"/>
  <c r="J25" i="3003"/>
  <c r="G26" i="3003"/>
  <c r="H26" i="3003"/>
  <c r="I26" i="3003"/>
  <c r="J26" i="3003"/>
  <c r="G27" i="3003"/>
  <c r="H27" i="3003"/>
  <c r="I27" i="3003"/>
  <c r="J27" i="3003"/>
  <c r="G28" i="3003"/>
  <c r="H28" i="3003"/>
  <c r="I28" i="3003"/>
  <c r="J28" i="3003"/>
  <c r="G29" i="3003"/>
  <c r="H29" i="3003"/>
  <c r="I29" i="3003"/>
  <c r="J29" i="3003"/>
  <c r="G30" i="3003"/>
  <c r="H30" i="3003"/>
  <c r="I30" i="3003"/>
  <c r="J30" i="3003"/>
  <c r="G31" i="3003"/>
  <c r="H31" i="3003"/>
  <c r="I31" i="3003"/>
  <c r="J31" i="3003"/>
  <c r="G32" i="3003"/>
  <c r="H32" i="3003"/>
  <c r="I32" i="3003"/>
  <c r="J32" i="3003"/>
  <c r="G33" i="3003"/>
  <c r="H33" i="3003"/>
  <c r="I33" i="3003"/>
  <c r="J33" i="3003"/>
  <c r="G34" i="3003"/>
  <c r="H34" i="3003"/>
  <c r="I34" i="3003"/>
  <c r="J34" i="3003"/>
  <c r="G35" i="3003"/>
  <c r="H35" i="3003"/>
  <c r="I35" i="3003"/>
  <c r="J35" i="3003"/>
  <c r="G36" i="3003"/>
  <c r="H36" i="3003"/>
  <c r="I36" i="3003"/>
  <c r="J36" i="3003"/>
  <c r="G37" i="3003"/>
  <c r="H37" i="3003"/>
  <c r="I37" i="3003"/>
  <c r="J37" i="3003"/>
  <c r="G38" i="3003"/>
  <c r="H38" i="3003"/>
  <c r="I38" i="3003"/>
  <c r="J38" i="3003"/>
  <c r="G39" i="3003"/>
  <c r="H39" i="3003"/>
  <c r="I39" i="3003"/>
  <c r="J39" i="3003"/>
  <c r="G40" i="3003"/>
  <c r="H40" i="3003"/>
  <c r="I40" i="3003"/>
  <c r="J40" i="3003"/>
  <c r="G41" i="3003"/>
  <c r="H41" i="3003"/>
  <c r="I41" i="3003"/>
  <c r="J41" i="3003"/>
  <c r="G42" i="3003"/>
  <c r="H42" i="3003"/>
  <c r="I42" i="3003"/>
  <c r="J42" i="3003"/>
  <c r="G43" i="3003"/>
  <c r="H43" i="3003"/>
  <c r="I43" i="3003"/>
  <c r="J43" i="3003"/>
  <c r="G44" i="3003"/>
  <c r="H44" i="3003"/>
  <c r="I44" i="3003"/>
  <c r="J44" i="3003"/>
  <c r="G45" i="3003"/>
  <c r="H45" i="3003"/>
  <c r="I45" i="3003"/>
  <c r="J45" i="3003"/>
  <c r="G46" i="3003"/>
  <c r="H46" i="3003"/>
  <c r="I46" i="3003"/>
  <c r="J46" i="3003"/>
  <c r="G47" i="3003"/>
  <c r="H47" i="3003"/>
  <c r="I47" i="3003"/>
  <c r="J47" i="3003"/>
  <c r="G48" i="3003"/>
  <c r="H48" i="3003"/>
  <c r="I48" i="3003"/>
  <c r="J48" i="3003"/>
  <c r="G49" i="3003"/>
  <c r="H49" i="3003"/>
  <c r="I49" i="3003"/>
  <c r="J49" i="3003"/>
  <c r="G50" i="3003"/>
  <c r="H50" i="3003"/>
  <c r="I50" i="3003"/>
  <c r="J50" i="3003"/>
  <c r="G51" i="3003"/>
  <c r="H51" i="3003"/>
  <c r="I51" i="3003"/>
  <c r="J51" i="3003"/>
  <c r="G52" i="3003"/>
  <c r="H52" i="3003"/>
  <c r="I52" i="3003"/>
  <c r="J52" i="3003"/>
  <c r="G53" i="3003"/>
  <c r="H53" i="3003"/>
  <c r="I53" i="3003"/>
  <c r="J53" i="3003"/>
  <c r="G54" i="3003"/>
  <c r="H54" i="3003"/>
  <c r="I54" i="3003"/>
  <c r="J54" i="3003"/>
  <c r="G55" i="3003"/>
  <c r="H55" i="3003"/>
  <c r="I55" i="3003"/>
  <c r="J55" i="3003"/>
  <c r="G56" i="3003"/>
  <c r="H56" i="3003"/>
  <c r="I56" i="3003"/>
  <c r="J56" i="3003"/>
  <c r="G57" i="3003"/>
  <c r="H57" i="3003"/>
  <c r="N57" i="3003" s="1"/>
  <c r="I57" i="3003"/>
  <c r="J57" i="3003"/>
  <c r="G58" i="3003"/>
  <c r="H58" i="3003"/>
  <c r="I58" i="3003"/>
  <c r="J58" i="3003"/>
  <c r="G59" i="3003"/>
  <c r="H59" i="3003"/>
  <c r="I59" i="3003"/>
  <c r="J59" i="3003"/>
  <c r="G60" i="3003"/>
  <c r="H60" i="3003"/>
  <c r="N60" i="3003" s="1"/>
  <c r="I60" i="3003"/>
  <c r="J60" i="3003"/>
  <c r="G61" i="3003"/>
  <c r="H61" i="3003"/>
  <c r="I61" i="3003"/>
  <c r="J61" i="3003"/>
  <c r="G62" i="3003"/>
  <c r="H62" i="3003"/>
  <c r="I62" i="3003"/>
  <c r="J62" i="3003"/>
  <c r="G63" i="3003"/>
  <c r="H63" i="3003"/>
  <c r="I63" i="3003"/>
  <c r="J63" i="3003"/>
  <c r="G64" i="3003"/>
  <c r="H64" i="3003"/>
  <c r="I64" i="3003"/>
  <c r="J64" i="3003"/>
  <c r="G65" i="3003"/>
  <c r="H65" i="3003"/>
  <c r="I65" i="3003"/>
  <c r="J65" i="3003"/>
  <c r="G66" i="3003"/>
  <c r="H66" i="3003"/>
  <c r="I66" i="3003"/>
  <c r="J66" i="3003"/>
  <c r="G67" i="3003"/>
  <c r="H67" i="3003"/>
  <c r="I67" i="3003"/>
  <c r="J67" i="3003"/>
  <c r="G68" i="3003"/>
  <c r="H68" i="3003"/>
  <c r="I68" i="3003"/>
  <c r="J68" i="3003"/>
  <c r="G69" i="3003"/>
  <c r="H69" i="3003"/>
  <c r="I69" i="3003"/>
  <c r="J69" i="3003"/>
  <c r="G70" i="3003"/>
  <c r="H70" i="3003"/>
  <c r="I70" i="3003"/>
  <c r="J70" i="3003"/>
  <c r="G71" i="3003"/>
  <c r="H71" i="3003"/>
  <c r="I71" i="3003"/>
  <c r="J71" i="3003"/>
  <c r="G72" i="3003"/>
  <c r="H72" i="3003"/>
  <c r="I72" i="3003"/>
  <c r="J72" i="3003"/>
  <c r="G73" i="3003"/>
  <c r="H73" i="3003"/>
  <c r="I73" i="3003"/>
  <c r="J73" i="3003"/>
  <c r="G74" i="3003"/>
  <c r="H74" i="3003"/>
  <c r="I74" i="3003"/>
  <c r="J74" i="3003"/>
  <c r="G75" i="3003"/>
  <c r="H75" i="3003"/>
  <c r="I75" i="3003"/>
  <c r="J75" i="3003"/>
  <c r="G76" i="3003"/>
  <c r="H76" i="3003"/>
  <c r="I76" i="3003"/>
  <c r="J76" i="3003"/>
  <c r="G77" i="3003"/>
  <c r="H77" i="3003"/>
  <c r="I77" i="3003"/>
  <c r="J77" i="3003"/>
  <c r="G78" i="3003"/>
  <c r="H78" i="3003"/>
  <c r="I78" i="3003"/>
  <c r="J78" i="3003"/>
  <c r="G79" i="3003"/>
  <c r="H79" i="3003"/>
  <c r="I79" i="3003"/>
  <c r="J79" i="3003"/>
  <c r="G80" i="3003"/>
  <c r="H80" i="3003"/>
  <c r="I80" i="3003"/>
  <c r="J80" i="3003"/>
  <c r="G81" i="3003"/>
  <c r="H81" i="3003"/>
  <c r="I81" i="3003"/>
  <c r="J81" i="3003"/>
  <c r="G82" i="3003"/>
  <c r="H82" i="3003"/>
  <c r="I82" i="3003"/>
  <c r="J82" i="3003"/>
  <c r="G83" i="3003"/>
  <c r="H83" i="3003"/>
  <c r="I83" i="3003"/>
  <c r="J83" i="3003"/>
  <c r="G84" i="3003"/>
  <c r="H84" i="3003"/>
  <c r="I84" i="3003"/>
  <c r="J84" i="3003"/>
  <c r="G85" i="3003"/>
  <c r="H85" i="3003"/>
  <c r="I85" i="3003"/>
  <c r="J85" i="3003"/>
  <c r="G86" i="3003"/>
  <c r="H86" i="3003"/>
  <c r="I86" i="3003"/>
  <c r="J86" i="3003"/>
  <c r="G87" i="3003"/>
  <c r="H87" i="3003"/>
  <c r="I87" i="3003"/>
  <c r="J87" i="3003"/>
  <c r="G88" i="3003"/>
  <c r="H88" i="3003"/>
  <c r="I88" i="3003"/>
  <c r="J88" i="3003"/>
  <c r="G89" i="3003"/>
  <c r="H89" i="3003"/>
  <c r="I89" i="3003"/>
  <c r="J89" i="3003"/>
  <c r="G90" i="3003"/>
  <c r="H90" i="3003"/>
  <c r="I90" i="3003"/>
  <c r="J90" i="3003"/>
  <c r="G91" i="3003"/>
  <c r="H91" i="3003"/>
  <c r="I91" i="3003"/>
  <c r="J91" i="3003"/>
  <c r="G92" i="3003"/>
  <c r="H92" i="3003"/>
  <c r="I92" i="3003"/>
  <c r="J92" i="3003"/>
  <c r="G93" i="3003"/>
  <c r="H93" i="3003"/>
  <c r="I93" i="3003"/>
  <c r="J93" i="3003"/>
  <c r="G94" i="3003"/>
  <c r="H94" i="3003"/>
  <c r="I94" i="3003"/>
  <c r="J94" i="3003"/>
  <c r="G95" i="3003"/>
  <c r="H95" i="3003"/>
  <c r="I95" i="3003"/>
  <c r="J95" i="3003"/>
  <c r="G96" i="3003"/>
  <c r="H96" i="3003"/>
  <c r="I96" i="3003"/>
  <c r="J96" i="3003"/>
  <c r="G97" i="3003"/>
  <c r="H97" i="3003"/>
  <c r="I97" i="3003"/>
  <c r="J97" i="3003"/>
  <c r="G98" i="3003"/>
  <c r="H98" i="3003"/>
  <c r="I98" i="3003"/>
  <c r="J98" i="3003"/>
  <c r="G99" i="3003"/>
  <c r="H99" i="3003"/>
  <c r="I99" i="3003"/>
  <c r="J99" i="3003"/>
  <c r="G100" i="3003"/>
  <c r="H100" i="3003"/>
  <c r="I100" i="3003"/>
  <c r="J100" i="3003"/>
  <c r="G101" i="3003"/>
  <c r="H101" i="3003"/>
  <c r="I101" i="3003"/>
  <c r="J101" i="3003"/>
  <c r="G102" i="3003"/>
  <c r="H102" i="3003"/>
  <c r="I102" i="3003"/>
  <c r="J102" i="3003"/>
  <c r="G103" i="3003"/>
  <c r="H103" i="3003"/>
  <c r="I103" i="3003"/>
  <c r="J103" i="3003"/>
  <c r="G104" i="3003"/>
  <c r="H104" i="3003"/>
  <c r="I104" i="3003"/>
  <c r="J104" i="3003"/>
  <c r="G105" i="3003"/>
  <c r="H105" i="3003"/>
  <c r="I105" i="3003"/>
  <c r="J105" i="3003"/>
  <c r="G106" i="3003"/>
  <c r="H106" i="3003"/>
  <c r="I106" i="3003"/>
  <c r="J106" i="3003"/>
  <c r="G107" i="3003"/>
  <c r="H107" i="3003"/>
  <c r="I107" i="3003"/>
  <c r="J107" i="3003"/>
  <c r="G108" i="3003"/>
  <c r="H108" i="3003"/>
  <c r="I108" i="3003"/>
  <c r="J108" i="3003"/>
  <c r="G109" i="3003"/>
  <c r="H109" i="3003"/>
  <c r="I109" i="3003"/>
  <c r="J109" i="3003"/>
  <c r="G110" i="3003"/>
  <c r="H110" i="3003"/>
  <c r="I110" i="3003"/>
  <c r="J110" i="3003"/>
  <c r="G111" i="3003"/>
  <c r="H111" i="3003"/>
  <c r="I111" i="3003"/>
  <c r="J111" i="3003"/>
  <c r="G112" i="3003"/>
  <c r="H112" i="3003"/>
  <c r="I112" i="3003"/>
  <c r="J112" i="3003"/>
  <c r="G113" i="3003"/>
  <c r="H113" i="3003"/>
  <c r="I113" i="3003"/>
  <c r="J113" i="3003"/>
  <c r="G114" i="3003"/>
  <c r="H114" i="3003"/>
  <c r="I114" i="3003"/>
  <c r="J114" i="3003"/>
  <c r="G115" i="3003"/>
  <c r="H115" i="3003"/>
  <c r="I115" i="3003"/>
  <c r="J115" i="3003"/>
  <c r="G116" i="3003"/>
  <c r="H116" i="3003"/>
  <c r="I116" i="3003"/>
  <c r="J116" i="3003"/>
  <c r="G117" i="3003"/>
  <c r="H117" i="3003"/>
  <c r="I117" i="3003"/>
  <c r="J117" i="3003"/>
  <c r="G118" i="3003"/>
  <c r="H118" i="3003"/>
  <c r="I118" i="3003"/>
  <c r="J118" i="3003"/>
  <c r="G119" i="3003"/>
  <c r="H119" i="3003"/>
  <c r="I119" i="3003"/>
  <c r="J119" i="3003"/>
  <c r="G120" i="3003"/>
  <c r="H120" i="3003"/>
  <c r="I120" i="3003"/>
  <c r="J120" i="3003"/>
  <c r="G121" i="3003"/>
  <c r="H121" i="3003"/>
  <c r="I121" i="3003"/>
  <c r="J121" i="3003"/>
  <c r="G122" i="3003"/>
  <c r="H122" i="3003"/>
  <c r="I122" i="3003"/>
  <c r="J122" i="3003"/>
  <c r="G123" i="3003"/>
  <c r="H123" i="3003"/>
  <c r="I123" i="3003"/>
  <c r="J123" i="3003"/>
  <c r="G124" i="3003"/>
  <c r="H124" i="3003"/>
  <c r="I124" i="3003"/>
  <c r="J124" i="3003"/>
  <c r="G125" i="3003"/>
  <c r="H125" i="3003"/>
  <c r="I125" i="3003"/>
  <c r="J125" i="3003"/>
  <c r="G126" i="3003"/>
  <c r="H126" i="3003"/>
  <c r="I126" i="3003"/>
  <c r="J126" i="3003"/>
  <c r="G127" i="3003"/>
  <c r="H127" i="3003"/>
  <c r="I127" i="3003"/>
  <c r="J127" i="3003"/>
  <c r="G128" i="3003"/>
  <c r="H128" i="3003"/>
  <c r="I128" i="3003"/>
  <c r="J128" i="3003"/>
  <c r="G5" i="3004"/>
  <c r="H5" i="3004"/>
  <c r="I5" i="3004"/>
  <c r="J5" i="3004"/>
  <c r="G6" i="3004"/>
  <c r="H6" i="3004"/>
  <c r="I6" i="3004"/>
  <c r="J6" i="3004"/>
  <c r="G7" i="3004"/>
  <c r="H7" i="3004"/>
  <c r="I7" i="3004"/>
  <c r="J7" i="3004"/>
  <c r="G8" i="3004"/>
  <c r="H8" i="3004"/>
  <c r="I8" i="3004"/>
  <c r="J8" i="3004"/>
  <c r="G9" i="3004"/>
  <c r="H9" i="3004"/>
  <c r="I9" i="3004"/>
  <c r="J9" i="3004"/>
  <c r="G10" i="3004"/>
  <c r="H10" i="3004"/>
  <c r="I10" i="3004"/>
  <c r="J10" i="3004"/>
  <c r="G11" i="3004"/>
  <c r="H11" i="3004"/>
  <c r="I11" i="3004"/>
  <c r="J11" i="3004"/>
  <c r="G12" i="3004"/>
  <c r="H12" i="3004"/>
  <c r="I12" i="3004"/>
  <c r="J12" i="3004"/>
  <c r="G13" i="3004"/>
  <c r="H13" i="3004"/>
  <c r="I13" i="3004"/>
  <c r="J13" i="3004"/>
  <c r="G14" i="3004"/>
  <c r="H14" i="3004"/>
  <c r="I14" i="3004"/>
  <c r="J14" i="3004"/>
  <c r="G15" i="3004"/>
  <c r="H15" i="3004"/>
  <c r="I15" i="3004"/>
  <c r="J15" i="3004"/>
  <c r="G16" i="3004"/>
  <c r="H16" i="3004"/>
  <c r="I16" i="3004"/>
  <c r="J16" i="3004"/>
  <c r="G17" i="3004"/>
  <c r="H17" i="3004"/>
  <c r="I17" i="3004"/>
  <c r="J17" i="3004"/>
  <c r="G18" i="3004"/>
  <c r="H18" i="3004"/>
  <c r="I18" i="3004"/>
  <c r="J18" i="3004"/>
  <c r="G19" i="3004"/>
  <c r="H19" i="3004"/>
  <c r="I19" i="3004"/>
  <c r="J19" i="3004"/>
  <c r="G20" i="3004"/>
  <c r="H20" i="3004"/>
  <c r="I20" i="3004"/>
  <c r="J20" i="3004"/>
  <c r="G21" i="3004"/>
  <c r="H21" i="3004"/>
  <c r="I21" i="3004"/>
  <c r="J21" i="3004"/>
  <c r="G22" i="3004"/>
  <c r="H22" i="3004"/>
  <c r="I22" i="3004"/>
  <c r="J22" i="3004"/>
  <c r="G23" i="3004"/>
  <c r="H23" i="3004"/>
  <c r="I23" i="3004"/>
  <c r="J23" i="3004"/>
  <c r="G24" i="3004"/>
  <c r="H24" i="3004"/>
  <c r="I24" i="3004"/>
  <c r="J24" i="3004"/>
  <c r="G25" i="3004"/>
  <c r="H25" i="3004"/>
  <c r="I25" i="3004"/>
  <c r="J25" i="3004"/>
  <c r="G26" i="3004"/>
  <c r="H26" i="3004"/>
  <c r="I26" i="3004"/>
  <c r="J26" i="3004"/>
  <c r="G27" i="3004"/>
  <c r="H27" i="3004"/>
  <c r="I27" i="3004"/>
  <c r="J27" i="3004"/>
  <c r="G28" i="3004"/>
  <c r="H28" i="3004"/>
  <c r="I28" i="3004"/>
  <c r="J28" i="3004"/>
  <c r="G29" i="3004"/>
  <c r="H29" i="3004"/>
  <c r="I29" i="3004"/>
  <c r="J29" i="3004"/>
  <c r="G30" i="3004"/>
  <c r="H30" i="3004"/>
  <c r="I30" i="3004"/>
  <c r="J30" i="3004"/>
  <c r="G31" i="3004"/>
  <c r="H31" i="3004"/>
  <c r="I31" i="3004"/>
  <c r="J31" i="3004"/>
  <c r="G32" i="3004"/>
  <c r="H32" i="3004"/>
  <c r="I32" i="3004"/>
  <c r="J32" i="3004"/>
  <c r="G33" i="3004"/>
  <c r="H33" i="3004"/>
  <c r="I33" i="3004"/>
  <c r="J33" i="3004"/>
  <c r="G34" i="3004"/>
  <c r="H34" i="3004"/>
  <c r="I34" i="3004"/>
  <c r="J34" i="3004"/>
  <c r="G35" i="3004"/>
  <c r="H35" i="3004"/>
  <c r="I35" i="3004"/>
  <c r="J35" i="3004"/>
  <c r="G36" i="3004"/>
  <c r="H36" i="3004"/>
  <c r="I36" i="3004"/>
  <c r="J36" i="3004"/>
  <c r="G37" i="3004"/>
  <c r="H37" i="3004"/>
  <c r="I37" i="3004"/>
  <c r="J37" i="3004"/>
  <c r="G38" i="3004"/>
  <c r="H38" i="3004"/>
  <c r="I38" i="3004"/>
  <c r="J38" i="3004"/>
  <c r="G39" i="3004"/>
  <c r="H39" i="3004"/>
  <c r="I39" i="3004"/>
  <c r="J39" i="3004"/>
  <c r="G40" i="3004"/>
  <c r="H40" i="3004"/>
  <c r="I40" i="3004"/>
  <c r="J40" i="3004"/>
  <c r="G41" i="3004"/>
  <c r="H41" i="3004"/>
  <c r="I41" i="3004"/>
  <c r="J41" i="3004"/>
  <c r="G42" i="3004"/>
  <c r="H42" i="3004"/>
  <c r="I42" i="3004"/>
  <c r="J42" i="3004"/>
  <c r="G43" i="3004"/>
  <c r="H43" i="3004"/>
  <c r="I43" i="3004"/>
  <c r="J43" i="3004"/>
  <c r="G44" i="3004"/>
  <c r="H44" i="3004"/>
  <c r="I44" i="3004"/>
  <c r="J44" i="3004"/>
  <c r="G45" i="3004"/>
  <c r="H45" i="3004"/>
  <c r="I45" i="3004"/>
  <c r="J45" i="3004"/>
  <c r="G46" i="3004"/>
  <c r="H46" i="3004"/>
  <c r="I46" i="3004"/>
  <c r="J46" i="3004"/>
  <c r="G47" i="3004"/>
  <c r="H47" i="3004"/>
  <c r="I47" i="3004"/>
  <c r="J47" i="3004"/>
  <c r="G48" i="3004"/>
  <c r="H48" i="3004"/>
  <c r="I48" i="3004"/>
  <c r="J48" i="3004"/>
  <c r="G49" i="3004"/>
  <c r="H49" i="3004"/>
  <c r="I49" i="3004"/>
  <c r="J49" i="3004"/>
  <c r="G50" i="3004"/>
  <c r="H50" i="3004"/>
  <c r="I50" i="3004"/>
  <c r="J50" i="3004"/>
  <c r="G51" i="3004"/>
  <c r="H51" i="3004"/>
  <c r="I51" i="3004"/>
  <c r="J51" i="3004"/>
  <c r="G52" i="3004"/>
  <c r="H52" i="3004"/>
  <c r="I52" i="3004"/>
  <c r="J52" i="3004"/>
  <c r="G53" i="3004"/>
  <c r="H53" i="3004"/>
  <c r="I53" i="3004"/>
  <c r="J53" i="3004"/>
  <c r="G54" i="3004"/>
  <c r="H54" i="3004"/>
  <c r="I54" i="3004"/>
  <c r="J54" i="3004"/>
  <c r="G55" i="3004"/>
  <c r="H55" i="3004"/>
  <c r="I55" i="3004"/>
  <c r="J55" i="3004"/>
  <c r="G56" i="3004"/>
  <c r="H56" i="3004"/>
  <c r="I56" i="3004"/>
  <c r="J56" i="3004"/>
  <c r="G57" i="3004"/>
  <c r="H57" i="3004"/>
  <c r="I57" i="3004"/>
  <c r="J57" i="3004"/>
  <c r="G58" i="3004"/>
  <c r="H58" i="3004"/>
  <c r="I58" i="3004"/>
  <c r="J58" i="3004"/>
  <c r="G59" i="3004"/>
  <c r="H59" i="3004"/>
  <c r="I59" i="3004"/>
  <c r="J59" i="3004"/>
  <c r="G60" i="3004"/>
  <c r="H60" i="3004"/>
  <c r="I60" i="3004"/>
  <c r="J60" i="3004"/>
  <c r="G61" i="3004"/>
  <c r="H61" i="3004"/>
  <c r="I61" i="3004"/>
  <c r="J61" i="3004"/>
  <c r="G62" i="3004"/>
  <c r="H62" i="3004"/>
  <c r="I62" i="3004"/>
  <c r="J62" i="3004"/>
  <c r="G63" i="3004"/>
  <c r="H63" i="3004"/>
  <c r="I63" i="3004"/>
  <c r="J63" i="3004"/>
  <c r="G64" i="3004"/>
  <c r="H64" i="3004"/>
  <c r="I64" i="3004"/>
  <c r="J64" i="3004"/>
  <c r="G65" i="3004"/>
  <c r="H65" i="3004"/>
  <c r="I65" i="3004"/>
  <c r="J65" i="3004"/>
  <c r="G66" i="3004"/>
  <c r="H66" i="3004"/>
  <c r="I66" i="3004"/>
  <c r="J66" i="3004"/>
  <c r="G67" i="3004"/>
  <c r="H67" i="3004"/>
  <c r="I67" i="3004"/>
  <c r="J67" i="3004"/>
  <c r="G68" i="3004"/>
  <c r="H68" i="3004"/>
  <c r="I68" i="3004"/>
  <c r="J68" i="3004"/>
  <c r="G69" i="3004"/>
  <c r="H69" i="3004"/>
  <c r="I69" i="3004"/>
  <c r="J69" i="3004"/>
  <c r="G70" i="3004"/>
  <c r="H70" i="3004"/>
  <c r="I70" i="3004"/>
  <c r="J70" i="3004"/>
  <c r="G71" i="3004"/>
  <c r="H71" i="3004"/>
  <c r="I71" i="3004"/>
  <c r="J71" i="3004"/>
  <c r="G72" i="3004"/>
  <c r="H72" i="3004"/>
  <c r="I72" i="3004"/>
  <c r="J72" i="3004"/>
  <c r="G73" i="3004"/>
  <c r="H73" i="3004"/>
  <c r="I73" i="3004"/>
  <c r="J73" i="3004"/>
  <c r="G74" i="3004"/>
  <c r="H74" i="3004"/>
  <c r="I74" i="3004"/>
  <c r="J74" i="3004"/>
  <c r="G75" i="3004"/>
  <c r="H75" i="3004"/>
  <c r="I75" i="3004"/>
  <c r="J75" i="3004"/>
  <c r="G76" i="3004"/>
  <c r="H76" i="3004"/>
  <c r="I76" i="3004"/>
  <c r="J76" i="3004"/>
  <c r="G77" i="3004"/>
  <c r="H77" i="3004"/>
  <c r="I77" i="3004"/>
  <c r="J77" i="3004"/>
  <c r="G78" i="3004"/>
  <c r="H78" i="3004"/>
  <c r="I78" i="3004"/>
  <c r="J78" i="3004"/>
  <c r="G79" i="3004"/>
  <c r="H79" i="3004"/>
  <c r="I79" i="3004"/>
  <c r="J79" i="3004"/>
  <c r="G80" i="3004"/>
  <c r="H80" i="3004"/>
  <c r="I80" i="3004"/>
  <c r="J80" i="3004"/>
  <c r="G81" i="3004"/>
  <c r="H81" i="3004"/>
  <c r="I81" i="3004"/>
  <c r="J81" i="3004"/>
  <c r="G82" i="3004"/>
  <c r="H82" i="3004"/>
  <c r="I82" i="3004"/>
  <c r="J82" i="3004"/>
  <c r="G83" i="3004"/>
  <c r="H83" i="3004"/>
  <c r="I83" i="3004"/>
  <c r="J83" i="3004"/>
  <c r="G84" i="3004"/>
  <c r="H84" i="3004"/>
  <c r="I84" i="3004"/>
  <c r="J84" i="3004"/>
  <c r="G85" i="3004"/>
  <c r="H85" i="3004"/>
  <c r="I85" i="3004"/>
  <c r="J85" i="3004"/>
  <c r="G86" i="3004"/>
  <c r="H86" i="3004"/>
  <c r="I86" i="3004"/>
  <c r="J86" i="3004"/>
  <c r="G87" i="3004"/>
  <c r="H87" i="3004"/>
  <c r="I87" i="3004"/>
  <c r="J87" i="3004"/>
  <c r="G88" i="3004"/>
  <c r="H88" i="3004"/>
  <c r="I88" i="3004"/>
  <c r="J88" i="3004"/>
  <c r="G89" i="3004"/>
  <c r="H89" i="3004"/>
  <c r="I89" i="3004"/>
  <c r="J89" i="3004"/>
  <c r="G90" i="3004"/>
  <c r="H90" i="3004"/>
  <c r="I90" i="3004"/>
  <c r="J90" i="3004"/>
  <c r="G91" i="3004"/>
  <c r="H91" i="3004"/>
  <c r="I91" i="3004"/>
  <c r="J91" i="3004"/>
  <c r="G92" i="3004"/>
  <c r="H92" i="3004"/>
  <c r="I92" i="3004"/>
  <c r="J92" i="3004"/>
  <c r="G93" i="3004"/>
  <c r="H93" i="3004"/>
  <c r="I93" i="3004"/>
  <c r="J93" i="3004"/>
  <c r="G94" i="3004"/>
  <c r="H94" i="3004"/>
  <c r="I94" i="3004"/>
  <c r="J94" i="3004"/>
  <c r="G95" i="3004"/>
  <c r="H95" i="3004"/>
  <c r="I95" i="3004"/>
  <c r="J95" i="3004"/>
  <c r="G96" i="3004"/>
  <c r="H96" i="3004"/>
  <c r="I96" i="3004"/>
  <c r="J96" i="3004"/>
  <c r="G97" i="3004"/>
  <c r="H97" i="3004"/>
  <c r="I97" i="3004"/>
  <c r="J97" i="3004"/>
  <c r="G98" i="3004"/>
  <c r="H98" i="3004"/>
  <c r="I98" i="3004"/>
  <c r="J98" i="3004"/>
  <c r="G99" i="3004"/>
  <c r="H99" i="3004"/>
  <c r="I99" i="3004"/>
  <c r="J99" i="3004"/>
  <c r="G100" i="3004"/>
  <c r="H100" i="3004"/>
  <c r="I100" i="3004"/>
  <c r="J100" i="3004"/>
  <c r="G101" i="3004"/>
  <c r="H101" i="3004"/>
  <c r="I101" i="3004"/>
  <c r="J101" i="3004"/>
  <c r="G102" i="3004"/>
  <c r="H102" i="3004"/>
  <c r="I102" i="3004"/>
  <c r="J102" i="3004"/>
  <c r="G103" i="3004"/>
  <c r="H103" i="3004"/>
  <c r="I103" i="3004"/>
  <c r="J103" i="3004"/>
  <c r="G104" i="3004"/>
  <c r="H104" i="3004"/>
  <c r="I104" i="3004"/>
  <c r="J104" i="3004"/>
  <c r="G105" i="3004"/>
  <c r="H105" i="3004"/>
  <c r="I105" i="3004"/>
  <c r="J105" i="3004"/>
  <c r="G106" i="3004"/>
  <c r="H106" i="3004"/>
  <c r="I106" i="3004"/>
  <c r="J106" i="3004"/>
  <c r="G107" i="3004"/>
  <c r="H107" i="3004"/>
  <c r="I107" i="3004"/>
  <c r="J107" i="3004"/>
  <c r="G108" i="3004"/>
  <c r="H108" i="3004"/>
  <c r="I108" i="3004"/>
  <c r="J108" i="3004"/>
  <c r="G109" i="3004"/>
  <c r="H109" i="3004"/>
  <c r="I109" i="3004"/>
  <c r="J109" i="3004"/>
  <c r="G110" i="3004"/>
  <c r="H110" i="3004"/>
  <c r="I110" i="3004"/>
  <c r="J110" i="3004"/>
  <c r="G111" i="3004"/>
  <c r="H111" i="3004"/>
  <c r="I111" i="3004"/>
  <c r="J111" i="3004"/>
  <c r="G112" i="3004"/>
  <c r="H112" i="3004"/>
  <c r="I112" i="3004"/>
  <c r="J112" i="3004"/>
  <c r="G113" i="3004"/>
  <c r="H113" i="3004"/>
  <c r="I113" i="3004"/>
  <c r="J113" i="3004"/>
  <c r="G114" i="3004"/>
  <c r="H114" i="3004"/>
  <c r="I114" i="3004"/>
  <c r="J114" i="3004"/>
  <c r="G115" i="3004"/>
  <c r="H115" i="3004"/>
  <c r="I115" i="3004"/>
  <c r="J115" i="3004"/>
  <c r="G116" i="3004"/>
  <c r="H116" i="3004"/>
  <c r="I116" i="3004"/>
  <c r="J116" i="3004"/>
  <c r="G117" i="3004"/>
  <c r="H117" i="3004"/>
  <c r="I117" i="3004"/>
  <c r="J117" i="3004"/>
  <c r="G118" i="3004"/>
  <c r="H118" i="3004"/>
  <c r="I118" i="3004"/>
  <c r="J118" i="3004"/>
  <c r="G119" i="3004"/>
  <c r="H119" i="3004"/>
  <c r="I119" i="3004"/>
  <c r="J119" i="3004"/>
  <c r="G120" i="3004"/>
  <c r="H120" i="3004"/>
  <c r="I120" i="3004"/>
  <c r="J120" i="3004"/>
  <c r="G121" i="3004"/>
  <c r="H121" i="3004"/>
  <c r="I121" i="3004"/>
  <c r="J121" i="3004"/>
  <c r="G122" i="3004"/>
  <c r="H122" i="3004"/>
  <c r="I122" i="3004"/>
  <c r="J122" i="3004"/>
  <c r="G123" i="3004"/>
  <c r="H123" i="3004"/>
  <c r="I123" i="3004"/>
  <c r="J123" i="3004"/>
  <c r="G124" i="3004"/>
  <c r="H124" i="3004"/>
  <c r="I124" i="3004"/>
  <c r="J124" i="3004"/>
  <c r="G125" i="3004"/>
  <c r="H125" i="3004"/>
  <c r="I125" i="3004"/>
  <c r="J125" i="3004"/>
  <c r="G126" i="3004"/>
  <c r="H126" i="3004"/>
  <c r="I126" i="3004"/>
  <c r="J126" i="3004"/>
  <c r="G127" i="3004"/>
  <c r="H127" i="3004"/>
  <c r="I127" i="3004"/>
  <c r="J127" i="3004"/>
  <c r="G128" i="3004"/>
  <c r="H128" i="3004"/>
  <c r="I128" i="3004"/>
  <c r="J128" i="3004"/>
  <c r="O8" i="3003"/>
  <c r="C1" i="3"/>
  <c r="M65" i="3003" l="1"/>
  <c r="N41" i="3003"/>
  <c r="M101" i="3003"/>
  <c r="M54" i="3003"/>
  <c r="N46" i="3003"/>
  <c r="N10" i="3003"/>
  <c r="O6" i="3003"/>
  <c r="O122" i="3003"/>
  <c r="O105" i="3003"/>
  <c r="O104" i="3003"/>
  <c r="N90" i="3003"/>
  <c r="M84" i="3003"/>
  <c r="M71" i="3003"/>
  <c r="N113" i="3003"/>
  <c r="O86" i="3003"/>
  <c r="N74" i="3003"/>
  <c r="M64" i="3003"/>
  <c r="M47" i="3003"/>
  <c r="O17" i="3003"/>
  <c r="M78" i="3003"/>
  <c r="N54" i="3003"/>
  <c r="N35" i="3003"/>
  <c r="N25" i="3003"/>
  <c r="N23" i="3003"/>
  <c r="G7" i="3010"/>
  <c r="G8" i="3010" s="1"/>
  <c r="M85" i="3003"/>
  <c r="N29" i="3003"/>
  <c r="N115" i="3003"/>
  <c r="O60" i="3003"/>
  <c r="O53" i="3003"/>
  <c r="M31" i="3003"/>
  <c r="O24" i="3003"/>
  <c r="O111" i="3003"/>
  <c r="M95" i="3003"/>
  <c r="M94" i="3003"/>
  <c r="N67" i="3003"/>
  <c r="O39" i="3003"/>
  <c r="O16" i="3003"/>
  <c r="K7" i="3010"/>
  <c r="Q7" i="3010" s="1"/>
  <c r="O106" i="3003"/>
  <c r="O87" i="3003"/>
  <c r="O76" i="3003"/>
  <c r="M19" i="3003"/>
  <c r="N16" i="3003"/>
  <c r="N14" i="3003"/>
  <c r="N7" i="3003"/>
  <c r="N77" i="3003"/>
  <c r="O103" i="3003"/>
  <c r="N88" i="3003"/>
  <c r="M66" i="3003"/>
  <c r="N26" i="3003"/>
  <c r="N84" i="3003"/>
  <c r="O128" i="3003"/>
  <c r="N128" i="3003"/>
  <c r="M128" i="3003"/>
  <c r="O127" i="3003"/>
  <c r="M127" i="3003"/>
  <c r="N127" i="3003"/>
  <c r="O126" i="3003"/>
  <c r="M126" i="3003"/>
  <c r="N126" i="3003"/>
  <c r="O125" i="3003"/>
  <c r="N125" i="3003"/>
  <c r="M125" i="3003"/>
  <c r="O124" i="3003"/>
  <c r="N124" i="3003"/>
  <c r="M124" i="3003"/>
  <c r="N123" i="3003"/>
  <c r="M123" i="3003"/>
  <c r="M116" i="3003"/>
  <c r="M114" i="3003"/>
  <c r="N104" i="3003"/>
  <c r="N103" i="3003"/>
  <c r="M93" i="3003"/>
  <c r="N82" i="3003"/>
  <c r="O66" i="3003"/>
  <c r="N62" i="3003"/>
  <c r="N59" i="3003"/>
  <c r="O54" i="3003"/>
  <c r="M48" i="3003"/>
  <c r="O45" i="3003"/>
  <c r="O40" i="3003"/>
  <c r="O31" i="3003"/>
  <c r="M27" i="3003"/>
  <c r="O19" i="3003"/>
  <c r="M9" i="3003"/>
  <c r="M5" i="3003"/>
  <c r="M110" i="3003"/>
  <c r="N83" i="3003"/>
  <c r="M55" i="3003"/>
  <c r="O25" i="3003"/>
  <c r="N15" i="3003"/>
  <c r="N8" i="3003"/>
  <c r="N5" i="3003"/>
  <c r="N117" i="3003"/>
  <c r="M96" i="3003"/>
  <c r="M57" i="3003"/>
  <c r="N38" i="3003"/>
  <c r="N21" i="3003"/>
  <c r="O20" i="3003"/>
  <c r="O123" i="3003"/>
  <c r="N122" i="3003"/>
  <c r="M122" i="3003"/>
  <c r="O121" i="3003"/>
  <c r="N121" i="3003"/>
  <c r="M121" i="3003"/>
  <c r="O120" i="3003"/>
  <c r="N120" i="3003"/>
  <c r="M120" i="3003"/>
  <c r="O119" i="3003"/>
  <c r="M119" i="3003"/>
  <c r="N119" i="3003"/>
  <c r="O118" i="3003"/>
  <c r="M118" i="3003"/>
  <c r="N118" i="3003"/>
  <c r="O113" i="3003"/>
  <c r="M112" i="3003"/>
  <c r="M98" i="3003"/>
  <c r="N98" i="3003"/>
  <c r="O89" i="3003"/>
  <c r="M82" i="3003"/>
  <c r="O67" i="3003"/>
  <c r="M59" i="3003"/>
  <c r="O47" i="3003"/>
  <c r="M22" i="3003"/>
  <c r="O15" i="3003"/>
  <c r="O10" i="3003"/>
  <c r="O5" i="3003"/>
  <c r="M108" i="3003"/>
  <c r="N106" i="3003"/>
  <c r="N92" i="3003"/>
  <c r="O81" i="3003"/>
  <c r="M76" i="3003"/>
  <c r="M75" i="3003"/>
  <c r="N72" i="3003"/>
  <c r="N70" i="3003"/>
  <c r="M52" i="3003"/>
  <c r="M53" i="3003"/>
  <c r="N51" i="3003"/>
  <c r="M51" i="3003"/>
  <c r="N50" i="3003"/>
  <c r="O37" i="3003"/>
  <c r="O29" i="3003"/>
  <c r="M29" i="3003"/>
  <c r="N18" i="3003"/>
  <c r="O18" i="3003"/>
  <c r="M18" i="3003"/>
  <c r="O14" i="3003"/>
  <c r="O12" i="3003"/>
  <c r="O9" i="3003"/>
  <c r="O58" i="3003"/>
  <c r="O90" i="3003"/>
  <c r="O21" i="3003"/>
  <c r="N48" i="3003"/>
  <c r="N64" i="3003"/>
  <c r="M111" i="3003"/>
  <c r="N71" i="3003"/>
  <c r="M60" i="3003"/>
  <c r="O82" i="3003"/>
  <c r="M92" i="3003"/>
  <c r="N40" i="3003"/>
  <c r="O49" i="3003"/>
  <c r="O57" i="3003"/>
  <c r="O65" i="3003"/>
  <c r="O77" i="3003"/>
  <c r="N100" i="3003"/>
  <c r="M30" i="3003"/>
  <c r="M62" i="3003"/>
  <c r="O72" i="3003"/>
  <c r="N99" i="3003"/>
  <c r="M117" i="3003"/>
  <c r="N116" i="3003"/>
  <c r="O116" i="3003"/>
  <c r="N114" i="3003"/>
  <c r="N109" i="3003"/>
  <c r="M105" i="3003"/>
  <c r="M103" i="3003"/>
  <c r="M100" i="3003"/>
  <c r="O100" i="3003"/>
  <c r="O92" i="3003"/>
  <c r="N93" i="3003"/>
  <c r="O88" i="3003"/>
  <c r="M89" i="3003"/>
  <c r="N89" i="3003"/>
  <c r="M77" i="3003"/>
  <c r="M87" i="3003"/>
  <c r="M88" i="3003"/>
  <c r="O84" i="3003"/>
  <c r="M81" i="3003"/>
  <c r="O80" i="3003"/>
  <c r="N80" i="3003"/>
  <c r="M80" i="3003"/>
  <c r="M72" i="3003"/>
  <c r="N78" i="3003"/>
  <c r="O75" i="3003"/>
  <c r="M69" i="3003"/>
  <c r="O68" i="3003"/>
  <c r="N69" i="3003"/>
  <c r="M68" i="3003"/>
  <c r="M67" i="3003"/>
  <c r="O64" i="3003"/>
  <c r="O62" i="3003"/>
  <c r="M61" i="3003"/>
  <c r="N61" i="3003"/>
  <c r="N58" i="3003"/>
  <c r="N43" i="3003"/>
  <c r="O42" i="3003"/>
  <c r="O36" i="3003"/>
  <c r="M23" i="3003"/>
  <c r="O32" i="3003"/>
  <c r="N27" i="3003"/>
  <c r="M26" i="3003"/>
  <c r="M24" i="3003"/>
  <c r="N24" i="3003"/>
  <c r="M12" i="3003"/>
  <c r="M20" i="3003"/>
  <c r="O112" i="3003"/>
  <c r="M104" i="3003"/>
  <c r="O98" i="3003"/>
  <c r="N101" i="3003"/>
  <c r="M97" i="3003"/>
  <c r="O96" i="3003"/>
  <c r="O97" i="3003"/>
  <c r="N81" i="3003"/>
  <c r="O48" i="3003"/>
  <c r="M46" i="3003"/>
  <c r="N44" i="3003"/>
  <c r="M40" i="3003"/>
  <c r="M41" i="3003"/>
  <c r="O38" i="3003"/>
  <c r="M36" i="3003"/>
  <c r="M37" i="3003"/>
  <c r="O26" i="3003"/>
  <c r="M25" i="3003"/>
  <c r="O13" i="3003"/>
  <c r="O11" i="3003"/>
  <c r="O7" i="3003"/>
  <c r="N49" i="3003"/>
  <c r="O78" i="3003"/>
  <c r="M39" i="3003"/>
  <c r="N76" i="3003"/>
  <c r="M99" i="3003"/>
  <c r="M14" i="3003"/>
  <c r="O28" i="3003"/>
  <c r="N39" i="3003"/>
  <c r="O108" i="3003"/>
  <c r="O107" i="3003"/>
  <c r="O114" i="3003"/>
  <c r="N111" i="3003"/>
  <c r="O110" i="3003"/>
  <c r="M109" i="3003"/>
  <c r="O109" i="3003"/>
  <c r="N110" i="3003"/>
  <c r="N108" i="3003"/>
  <c r="N107" i="3003"/>
  <c r="M106" i="3003"/>
  <c r="M107" i="3003"/>
  <c r="O95" i="3003"/>
  <c r="O94" i="3003"/>
  <c r="N94" i="3003"/>
  <c r="N91" i="3003"/>
  <c r="O91" i="3003"/>
  <c r="M91" i="3003"/>
  <c r="O79" i="3003"/>
  <c r="N87" i="3003"/>
  <c r="O83" i="3003"/>
  <c r="O71" i="3003"/>
  <c r="O74" i="3003"/>
  <c r="M73" i="3003"/>
  <c r="M74" i="3003"/>
  <c r="O73" i="3003"/>
  <c r="N65" i="3003"/>
  <c r="M70" i="3003"/>
  <c r="O59" i="3003"/>
  <c r="N68" i="3003"/>
  <c r="O63" i="3003"/>
  <c r="M63" i="3003"/>
  <c r="N63" i="3003"/>
  <c r="O51" i="3003"/>
  <c r="O56" i="3003"/>
  <c r="O55" i="3003"/>
  <c r="N55" i="3003"/>
  <c r="O43" i="3003"/>
  <c r="O52" i="3003"/>
  <c r="O41" i="3003"/>
  <c r="M44" i="3003"/>
  <c r="M45" i="3003"/>
  <c r="N45" i="3003"/>
  <c r="N33" i="3003"/>
  <c r="M38" i="3003"/>
  <c r="O27" i="3003"/>
  <c r="O34" i="3003"/>
  <c r="M35" i="3003"/>
  <c r="O23" i="3003"/>
  <c r="N34" i="3003"/>
  <c r="O30" i="3003"/>
  <c r="N31" i="3003"/>
  <c r="N30" i="3003"/>
  <c r="M28" i="3003"/>
  <c r="M16" i="3003"/>
  <c r="M13" i="3003"/>
  <c r="N9" i="3003"/>
  <c r="N19" i="3003"/>
  <c r="M6" i="3003"/>
  <c r="M11" i="3003"/>
  <c r="M17" i="3003"/>
  <c r="M8" i="3003"/>
  <c r="M15" i="3003"/>
  <c r="N17" i="3003"/>
  <c r="M10" i="3003"/>
  <c r="N13" i="3003"/>
  <c r="N12" i="3003"/>
  <c r="N11" i="3003"/>
  <c r="N6" i="3003"/>
  <c r="O50" i="3003"/>
  <c r="N37" i="3003"/>
  <c r="N53" i="3003"/>
  <c r="N73" i="3003"/>
  <c r="N85" i="3003"/>
  <c r="N105" i="3003"/>
  <c r="N28" i="3003"/>
  <c r="M43" i="3003"/>
  <c r="N52" i="3003"/>
  <c r="O69" i="3003"/>
  <c r="M83" i="3003"/>
  <c r="O93" i="3003"/>
  <c r="M34" i="3003"/>
  <c r="M50" i="3003"/>
  <c r="M90" i="3003"/>
  <c r="M113" i="3003"/>
  <c r="O117" i="3003"/>
  <c r="O115" i="3003"/>
  <c r="M115" i="3003"/>
  <c r="N112" i="3003"/>
  <c r="O102" i="3003"/>
  <c r="N102" i="3003"/>
  <c r="M102" i="3003"/>
  <c r="O101" i="3003"/>
  <c r="N97" i="3003"/>
  <c r="O99" i="3003"/>
  <c r="N96" i="3003"/>
  <c r="N95" i="3003"/>
  <c r="N86" i="3003"/>
  <c r="M86" i="3003"/>
  <c r="O85" i="3003"/>
  <c r="N79" i="3003"/>
  <c r="M79" i="3003"/>
  <c r="N75" i="3003"/>
  <c r="O70" i="3003"/>
  <c r="N66" i="3003"/>
  <c r="O61" i="3003"/>
  <c r="M58" i="3003"/>
  <c r="N56" i="3003"/>
  <c r="N42" i="3003"/>
  <c r="M49" i="3003"/>
  <c r="N47" i="3003"/>
  <c r="O46" i="3003"/>
  <c r="O35" i="3003"/>
  <c r="O44" i="3003"/>
  <c r="O33" i="3003"/>
  <c r="M42" i="3003"/>
  <c r="N36" i="3003"/>
  <c r="M32" i="3003"/>
  <c r="M33" i="3003"/>
  <c r="N32" i="3003"/>
  <c r="N22" i="3003"/>
  <c r="M21" i="3003"/>
  <c r="O22" i="3003"/>
  <c r="M7" i="3003"/>
  <c r="M56" i="3003"/>
  <c r="P6" i="3010"/>
  <c r="I7" i="3010"/>
  <c r="K8" i="3010"/>
  <c r="M7" i="3010"/>
  <c r="R6" i="3010"/>
  <c r="O7" i="3010" l="1"/>
  <c r="K9" i="3010"/>
  <c r="Q8" i="3010"/>
  <c r="P7" i="3010"/>
  <c r="I8" i="3010"/>
  <c r="R7" i="3010"/>
  <c r="M8" i="3010"/>
  <c r="O8" i="3010"/>
  <c r="G9" i="3010"/>
  <c r="K10" i="3010" l="1"/>
  <c r="Q9" i="3010"/>
  <c r="O9" i="3010"/>
  <c r="G10" i="3010"/>
  <c r="P8" i="3010"/>
  <c r="I9" i="3010"/>
  <c r="R8" i="3010"/>
  <c r="M9" i="3010"/>
  <c r="M10" i="3010" l="1"/>
  <c r="R9" i="3010"/>
  <c r="O10" i="3010"/>
  <c r="G11" i="3010"/>
  <c r="I10" i="3010"/>
  <c r="P9" i="3010"/>
  <c r="K11" i="3010"/>
  <c r="Q10" i="3010"/>
  <c r="P10" i="3010" l="1"/>
  <c r="I11" i="3010"/>
  <c r="M11" i="3010"/>
  <c r="R10" i="3010"/>
  <c r="O11" i="3010"/>
  <c r="G12" i="3010"/>
  <c r="K12" i="3010"/>
  <c r="Q11" i="3010"/>
  <c r="K13" i="3010" l="1"/>
  <c r="Q12" i="3010"/>
  <c r="R11" i="3010"/>
  <c r="M12" i="3010"/>
  <c r="O12" i="3010"/>
  <c r="G13" i="3010"/>
  <c r="P11" i="3010"/>
  <c r="I12" i="3010"/>
  <c r="K14" i="3010" l="1"/>
  <c r="Q13" i="3010"/>
  <c r="P12" i="3010"/>
  <c r="I13" i="3010"/>
  <c r="M13" i="3010"/>
  <c r="R12" i="3010"/>
  <c r="O13" i="3010"/>
  <c r="G14" i="3010"/>
  <c r="R13" i="3010" l="1"/>
  <c r="M14" i="3010"/>
  <c r="K15" i="3010"/>
  <c r="Q14" i="3010"/>
  <c r="G15" i="3010"/>
  <c r="O14" i="3010"/>
  <c r="P13" i="3010"/>
  <c r="I14" i="3010"/>
  <c r="O15" i="3010" l="1"/>
  <c r="G16" i="3010"/>
  <c r="I15" i="3010"/>
  <c r="P14" i="3010"/>
  <c r="K16" i="3010"/>
  <c r="Q15" i="3010"/>
  <c r="M15" i="3010"/>
  <c r="R14" i="3010"/>
  <c r="K17" i="3010" l="1"/>
  <c r="Q16" i="3010"/>
  <c r="R15" i="3010"/>
  <c r="M16" i="3010"/>
  <c r="P15" i="3010"/>
  <c r="I16" i="3010"/>
  <c r="G17" i="3010"/>
  <c r="O16" i="3010"/>
  <c r="K18" i="3010" l="1"/>
  <c r="Q17" i="3010"/>
  <c r="R16" i="3010"/>
  <c r="M17" i="3010"/>
  <c r="O17" i="3010"/>
  <c r="G18" i="3010"/>
  <c r="P16" i="3010"/>
  <c r="I17" i="3010"/>
  <c r="Q18" i="3010" l="1"/>
  <c r="K19" i="3010"/>
  <c r="P17" i="3010"/>
  <c r="I18" i="3010"/>
  <c r="R17" i="3010"/>
  <c r="M18" i="3010"/>
  <c r="O18" i="3010"/>
  <c r="G19" i="3010"/>
  <c r="O19" i="3010" l="1"/>
  <c r="G20" i="3010"/>
  <c r="P18" i="3010"/>
  <c r="I19" i="3010"/>
  <c r="M19" i="3010"/>
  <c r="R18" i="3010"/>
  <c r="K20" i="3010"/>
  <c r="Q19" i="3010"/>
  <c r="M20" i="3010" l="1"/>
  <c r="R19" i="3010"/>
  <c r="P19" i="3010"/>
  <c r="I20" i="3010"/>
  <c r="Q20" i="3010"/>
  <c r="K21" i="3010"/>
  <c r="O20" i="3010"/>
  <c r="G21" i="3010"/>
  <c r="M21" i="3010" l="1"/>
  <c r="R20" i="3010"/>
  <c r="O21" i="3010"/>
  <c r="G22" i="3010"/>
  <c r="P20" i="3010"/>
  <c r="I21" i="3010"/>
  <c r="K22" i="3010"/>
  <c r="Q21" i="3010"/>
  <c r="R21" i="3010" l="1"/>
  <c r="M22" i="3010"/>
  <c r="O22" i="3010"/>
  <c r="G23" i="3010"/>
  <c r="Q22" i="3010"/>
  <c r="K23" i="3010"/>
  <c r="P21" i="3010"/>
  <c r="I22" i="3010"/>
  <c r="P22" i="3010" l="1"/>
  <c r="I23" i="3010"/>
  <c r="O23" i="3010"/>
  <c r="G24" i="3010"/>
  <c r="K24" i="3010"/>
  <c r="Q23" i="3010"/>
  <c r="M23" i="3010"/>
  <c r="R22" i="3010"/>
  <c r="K25" i="3010" l="1"/>
  <c r="Q24" i="3010"/>
  <c r="O24" i="3010"/>
  <c r="G25" i="3010"/>
  <c r="R23" i="3010"/>
  <c r="M24" i="3010"/>
  <c r="I24" i="3010"/>
  <c r="P23" i="3010"/>
  <c r="K26" i="3010" l="1"/>
  <c r="Q25" i="3010"/>
  <c r="O25" i="3010"/>
  <c r="G26" i="3010"/>
  <c r="P24" i="3010"/>
  <c r="I25" i="3010"/>
  <c r="R24" i="3010"/>
  <c r="M25" i="3010"/>
  <c r="K27" i="3010" l="1"/>
  <c r="Q26" i="3010"/>
  <c r="M26" i="3010"/>
  <c r="R25" i="3010"/>
  <c r="O26" i="3010"/>
  <c r="G27" i="3010"/>
  <c r="I26" i="3010"/>
  <c r="P25" i="3010"/>
  <c r="K28" i="3010" l="1"/>
  <c r="Q27" i="3010"/>
  <c r="P26" i="3010"/>
  <c r="I27" i="3010"/>
  <c r="M27" i="3010"/>
  <c r="R26" i="3010"/>
  <c r="O27" i="3010"/>
  <c r="G28" i="3010"/>
  <c r="R27" i="3010" l="1"/>
  <c r="M28" i="3010"/>
  <c r="K29" i="3010"/>
  <c r="Q28" i="3010"/>
  <c r="O28" i="3010"/>
  <c r="G29" i="3010"/>
  <c r="P27" i="3010"/>
  <c r="I28" i="3010"/>
  <c r="P28" i="3010" l="1"/>
  <c r="I29" i="3010"/>
  <c r="K30" i="3010"/>
  <c r="Q29" i="3010"/>
  <c r="G30" i="3010"/>
  <c r="O29" i="3010"/>
  <c r="M29" i="3010"/>
  <c r="R28" i="3010"/>
  <c r="G31" i="3010" l="1"/>
  <c r="O30" i="3010"/>
  <c r="R29" i="3010"/>
  <c r="M30" i="3010"/>
  <c r="K31" i="3010"/>
  <c r="Q30" i="3010"/>
  <c r="P29" i="3010"/>
  <c r="I30" i="3010"/>
  <c r="K32" i="3010" l="1"/>
  <c r="Q31" i="3010"/>
  <c r="G32" i="3010"/>
  <c r="O31" i="3010"/>
  <c r="P30" i="3010"/>
  <c r="I31" i="3010"/>
  <c r="M31" i="3010"/>
  <c r="R30" i="3010"/>
  <c r="Q32" i="3010" l="1"/>
  <c r="K33" i="3010"/>
  <c r="M32" i="3010"/>
  <c r="R31" i="3010"/>
  <c r="O32" i="3010"/>
  <c r="G33" i="3010"/>
  <c r="P31" i="3010"/>
  <c r="I32" i="3010"/>
  <c r="P32" i="3010" l="1"/>
  <c r="I33" i="3010"/>
  <c r="R32" i="3010"/>
  <c r="M33" i="3010"/>
  <c r="G34" i="3010"/>
  <c r="O33" i="3010"/>
  <c r="K34" i="3010"/>
  <c r="Q33" i="3010"/>
  <c r="R33" i="3010" l="1"/>
  <c r="M34" i="3010"/>
  <c r="Q34" i="3010"/>
  <c r="K35" i="3010"/>
  <c r="P33" i="3010"/>
  <c r="I34" i="3010"/>
  <c r="O34" i="3010"/>
  <c r="G35" i="3010"/>
  <c r="G36" i="3010" l="1"/>
  <c r="O35" i="3010"/>
  <c r="K36" i="3010"/>
  <c r="Q35" i="3010"/>
  <c r="P34" i="3010"/>
  <c r="I35" i="3010"/>
  <c r="R34" i="3010"/>
  <c r="M35" i="3010"/>
  <c r="O36" i="3010" l="1"/>
  <c r="G37" i="3010"/>
  <c r="R35" i="3010"/>
  <c r="M36" i="3010"/>
  <c r="K37" i="3010"/>
  <c r="Q36" i="3010"/>
  <c r="P35" i="3010"/>
  <c r="I36" i="3010"/>
  <c r="K38" i="3010" l="1"/>
  <c r="Q37" i="3010"/>
  <c r="P36" i="3010"/>
  <c r="I37" i="3010"/>
  <c r="R36" i="3010"/>
  <c r="M37" i="3010"/>
  <c r="G38" i="3010"/>
  <c r="O37" i="3010"/>
  <c r="K39" i="3010" l="1"/>
  <c r="Q38" i="3010"/>
  <c r="I38" i="3010"/>
  <c r="P37" i="3010"/>
  <c r="O38" i="3010"/>
  <c r="G39" i="3010"/>
  <c r="R37" i="3010"/>
  <c r="M38" i="3010"/>
  <c r="K40" i="3010" l="1"/>
  <c r="Q39" i="3010"/>
  <c r="M39" i="3010"/>
  <c r="R38" i="3010"/>
  <c r="P38" i="3010"/>
  <c r="I39" i="3010"/>
  <c r="G40" i="3010"/>
  <c r="O39" i="3010"/>
  <c r="K41" i="3010" l="1"/>
  <c r="Q40" i="3010"/>
  <c r="O40" i="3010"/>
  <c r="G41" i="3010"/>
  <c r="R39" i="3010"/>
  <c r="M40" i="3010"/>
  <c r="P39" i="3010"/>
  <c r="I40" i="3010"/>
  <c r="K42" i="3010" l="1"/>
  <c r="Q41" i="3010"/>
  <c r="P40" i="3010"/>
  <c r="I41" i="3010"/>
  <c r="O41" i="3010"/>
  <c r="G42" i="3010"/>
  <c r="M41" i="3010"/>
  <c r="R40" i="3010"/>
  <c r="Q42" i="3010" l="1"/>
  <c r="K43" i="3010"/>
  <c r="P41" i="3010"/>
  <c r="I42" i="3010"/>
  <c r="R41" i="3010"/>
  <c r="M42" i="3010"/>
  <c r="O42" i="3010"/>
  <c r="G43" i="3010"/>
  <c r="O43" i="3010" l="1"/>
  <c r="G44" i="3010"/>
  <c r="P42" i="3010"/>
  <c r="I43" i="3010"/>
  <c r="R42" i="3010"/>
  <c r="M43" i="3010"/>
  <c r="K44" i="3010"/>
  <c r="Q43" i="3010"/>
  <c r="P43" i="3010" l="1"/>
  <c r="I44" i="3010"/>
  <c r="Q44" i="3010"/>
  <c r="K45" i="3010"/>
  <c r="R43" i="3010"/>
  <c r="M44" i="3010"/>
  <c r="G45" i="3010"/>
  <c r="O44" i="3010"/>
  <c r="K46" i="3010" l="1"/>
  <c r="Q45" i="3010"/>
  <c r="O45" i="3010"/>
  <c r="G46" i="3010"/>
  <c r="R44" i="3010"/>
  <c r="M45" i="3010"/>
  <c r="P44" i="3010"/>
  <c r="I45" i="3010"/>
  <c r="Q46" i="3010" l="1"/>
  <c r="K47" i="3010"/>
  <c r="P45" i="3010"/>
  <c r="I46" i="3010"/>
  <c r="G47" i="3010"/>
  <c r="O46" i="3010"/>
  <c r="R45" i="3010"/>
  <c r="M46" i="3010"/>
  <c r="G48" i="3010" l="1"/>
  <c r="O47" i="3010"/>
  <c r="R46" i="3010"/>
  <c r="M47" i="3010"/>
  <c r="P46" i="3010"/>
  <c r="I47" i="3010"/>
  <c r="K48" i="3010"/>
  <c r="Q47" i="3010"/>
  <c r="G49" i="3010" l="1"/>
  <c r="O48" i="3010"/>
  <c r="R47" i="3010"/>
  <c r="M48" i="3010"/>
  <c r="K49" i="3010"/>
  <c r="Q48" i="3010"/>
  <c r="P47" i="3010"/>
  <c r="I48" i="3010"/>
  <c r="K50" i="3010" l="1"/>
  <c r="Q49" i="3010"/>
  <c r="O49" i="3010"/>
  <c r="G50" i="3010"/>
  <c r="P48" i="3010"/>
  <c r="I49" i="3010"/>
  <c r="M49" i="3010"/>
  <c r="R48" i="3010"/>
  <c r="K51" i="3010" l="1"/>
  <c r="Q50" i="3010"/>
  <c r="G51" i="3010"/>
  <c r="O50" i="3010"/>
  <c r="R49" i="3010"/>
  <c r="M50" i="3010"/>
  <c r="I50" i="3010"/>
  <c r="P49" i="3010"/>
  <c r="Q51" i="3010" l="1"/>
  <c r="K52" i="3010"/>
  <c r="I51" i="3010"/>
  <c r="P50" i="3010"/>
  <c r="O51" i="3010"/>
  <c r="G52" i="3010"/>
  <c r="R50" i="3010"/>
  <c r="M51" i="3010"/>
  <c r="R51" i="3010" l="1"/>
  <c r="M52" i="3010"/>
  <c r="P51" i="3010"/>
  <c r="I52" i="3010"/>
  <c r="G53" i="3010"/>
  <c r="O52" i="3010"/>
  <c r="K53" i="3010"/>
  <c r="Q52" i="3010"/>
  <c r="G54" i="3010" l="1"/>
  <c r="O53" i="3010"/>
  <c r="P52" i="3010"/>
  <c r="I53" i="3010"/>
  <c r="K54" i="3010"/>
  <c r="Q53" i="3010"/>
  <c r="M53" i="3010"/>
  <c r="R52" i="3010"/>
  <c r="Q54" i="3010" l="1"/>
  <c r="K55" i="3010"/>
  <c r="O54" i="3010"/>
  <c r="G55" i="3010"/>
  <c r="I54" i="3010"/>
  <c r="P53" i="3010"/>
  <c r="R53" i="3010"/>
  <c r="M54" i="3010"/>
  <c r="P54" i="3010" l="1"/>
  <c r="I55" i="3010"/>
  <c r="R54" i="3010"/>
  <c r="M55" i="3010"/>
  <c r="G56" i="3010"/>
  <c r="O55" i="3010"/>
  <c r="Q55" i="3010"/>
  <c r="K56" i="3010"/>
  <c r="G57" i="3010" l="1"/>
  <c r="O56" i="3010"/>
  <c r="K57" i="3010"/>
  <c r="Q56" i="3010"/>
  <c r="R55" i="3010"/>
  <c r="M56" i="3010"/>
  <c r="I56" i="3010"/>
  <c r="P55" i="3010"/>
  <c r="O57" i="3010" l="1"/>
  <c r="G58" i="3010"/>
  <c r="I57" i="3010"/>
  <c r="P56" i="3010"/>
  <c r="Q57" i="3010"/>
  <c r="K58" i="3010"/>
  <c r="M57" i="3010"/>
  <c r="R56" i="3010"/>
  <c r="R57" i="3010" l="1"/>
  <c r="M58" i="3010"/>
  <c r="I58" i="3010"/>
  <c r="P57" i="3010"/>
  <c r="Q58" i="3010"/>
  <c r="K59" i="3010"/>
  <c r="O58" i="3010"/>
  <c r="G59" i="3010"/>
  <c r="G60" i="3010" l="1"/>
  <c r="O59" i="3010"/>
  <c r="P58" i="3010"/>
  <c r="I59" i="3010"/>
  <c r="K60" i="3010"/>
  <c r="Q59" i="3010"/>
  <c r="M59" i="3010"/>
  <c r="R58" i="3010"/>
  <c r="K61" i="3010" l="1"/>
  <c r="Q60" i="3010"/>
  <c r="O60" i="3010"/>
  <c r="G61" i="3010"/>
  <c r="I60" i="3010"/>
  <c r="P59" i="3010"/>
  <c r="M60" i="3010"/>
  <c r="R59" i="3010"/>
  <c r="I61" i="3010" l="1"/>
  <c r="P60" i="3010"/>
  <c r="K62" i="3010"/>
  <c r="Q61" i="3010"/>
  <c r="G62" i="3010"/>
  <c r="O61" i="3010"/>
  <c r="M61" i="3010"/>
  <c r="R60" i="3010"/>
  <c r="O62" i="3010" l="1"/>
  <c r="G63" i="3010"/>
  <c r="P61" i="3010"/>
  <c r="I62" i="3010"/>
  <c r="M62" i="3010"/>
  <c r="R61" i="3010"/>
  <c r="K63" i="3010"/>
  <c r="Q62" i="3010"/>
  <c r="M63" i="3010" l="1"/>
  <c r="R62" i="3010"/>
  <c r="I63" i="3010"/>
  <c r="P62" i="3010"/>
  <c r="Q63" i="3010"/>
  <c r="K64" i="3010"/>
  <c r="G64" i="3010"/>
  <c r="O63" i="3010"/>
  <c r="M64" i="3010" l="1"/>
  <c r="R63" i="3010"/>
  <c r="O64" i="3010"/>
  <c r="G65" i="3010"/>
  <c r="P63" i="3010"/>
  <c r="I64" i="3010"/>
  <c r="K65" i="3010"/>
  <c r="Q64" i="3010"/>
  <c r="O65" i="3010" l="1"/>
  <c r="G66" i="3010"/>
  <c r="K66" i="3010"/>
  <c r="Q65" i="3010"/>
  <c r="P64" i="3010"/>
  <c r="I65" i="3010"/>
  <c r="R64" i="3010"/>
  <c r="M65" i="3010"/>
  <c r="M66" i="3010" l="1"/>
  <c r="R65" i="3010"/>
  <c r="K67" i="3010"/>
  <c r="Q66" i="3010"/>
  <c r="P65" i="3010"/>
  <c r="I66" i="3010"/>
  <c r="G67" i="3010"/>
  <c r="O66" i="3010"/>
  <c r="R66" i="3010" l="1"/>
  <c r="M67" i="3010"/>
  <c r="G68" i="3010"/>
  <c r="O67" i="3010"/>
  <c r="Q67" i="3010"/>
  <c r="K68" i="3010"/>
  <c r="P66" i="3010"/>
  <c r="I67" i="3010"/>
  <c r="P67" i="3010" l="1"/>
  <c r="I68" i="3010"/>
  <c r="G69" i="3010"/>
  <c r="O68" i="3010"/>
  <c r="K69" i="3010"/>
  <c r="Q68" i="3010"/>
  <c r="R67" i="3010"/>
  <c r="M68" i="3010"/>
  <c r="K70" i="3010" l="1"/>
  <c r="Q69" i="3010"/>
  <c r="M69" i="3010"/>
  <c r="R68" i="3010"/>
  <c r="G70" i="3010"/>
  <c r="O69" i="3010"/>
  <c r="P68" i="3010"/>
  <c r="I69" i="3010"/>
  <c r="G71" i="3010" l="1"/>
  <c r="O70" i="3010"/>
  <c r="Q70" i="3010"/>
  <c r="K71" i="3010"/>
  <c r="I70" i="3010"/>
  <c r="P69" i="3010"/>
  <c r="M70" i="3010"/>
  <c r="R69" i="3010"/>
  <c r="P70" i="3010" l="1"/>
  <c r="I71" i="3010"/>
  <c r="G72" i="3010"/>
  <c r="O71" i="3010"/>
  <c r="Q71" i="3010"/>
  <c r="K72" i="3010"/>
  <c r="M71" i="3010"/>
  <c r="R70" i="3010"/>
  <c r="M72" i="3010" l="1"/>
  <c r="R71" i="3010"/>
  <c r="G73" i="3010"/>
  <c r="O72" i="3010"/>
  <c r="K73" i="3010"/>
  <c r="Q72" i="3010"/>
  <c r="I72" i="3010"/>
  <c r="P71" i="3010"/>
  <c r="Q73" i="3010" l="1"/>
  <c r="K74" i="3010"/>
  <c r="M73" i="3010"/>
  <c r="R72" i="3010"/>
  <c r="P72" i="3010"/>
  <c r="I73" i="3010"/>
  <c r="O73" i="3010"/>
  <c r="G74" i="3010"/>
  <c r="G75" i="3010" l="1"/>
  <c r="O74" i="3010"/>
  <c r="M74" i="3010"/>
  <c r="R73" i="3010"/>
  <c r="I74" i="3010"/>
  <c r="P73" i="3010"/>
  <c r="K75" i="3010"/>
  <c r="Q74" i="3010"/>
  <c r="P74" i="3010" l="1"/>
  <c r="I75" i="3010"/>
  <c r="O75" i="3010"/>
  <c r="G76" i="3010"/>
  <c r="K76" i="3010"/>
  <c r="Q75" i="3010"/>
  <c r="R74" i="3010"/>
  <c r="M75" i="3010"/>
  <c r="K77" i="3010" l="1"/>
  <c r="Q76" i="3010"/>
  <c r="M76" i="3010"/>
  <c r="R75" i="3010"/>
  <c r="O76" i="3010"/>
  <c r="G77" i="3010"/>
  <c r="P75" i="3010"/>
  <c r="I76" i="3010"/>
  <c r="K78" i="3010" l="1"/>
  <c r="Q77" i="3010"/>
  <c r="P76" i="3010"/>
  <c r="I77" i="3010"/>
  <c r="M77" i="3010"/>
  <c r="R76" i="3010"/>
  <c r="G78" i="3010"/>
  <c r="O77" i="3010"/>
  <c r="M78" i="3010" l="1"/>
  <c r="R77" i="3010"/>
  <c r="K79" i="3010"/>
  <c r="Q78" i="3010"/>
  <c r="P77" i="3010"/>
  <c r="I78" i="3010"/>
  <c r="O78" i="3010"/>
  <c r="G79" i="3010"/>
  <c r="R78" i="3010" l="1"/>
  <c r="M79" i="3010"/>
  <c r="G80" i="3010"/>
  <c r="O79" i="3010"/>
  <c r="K80" i="3010"/>
  <c r="Q79" i="3010"/>
  <c r="P78" i="3010"/>
  <c r="I79" i="3010"/>
  <c r="K81" i="3010" l="1"/>
  <c r="Q80" i="3010"/>
  <c r="P79" i="3010"/>
  <c r="I80" i="3010"/>
  <c r="G81" i="3010"/>
  <c r="O80" i="3010"/>
  <c r="M80" i="3010"/>
  <c r="R79" i="3010"/>
  <c r="G82" i="3010" l="1"/>
  <c r="O81" i="3010"/>
  <c r="P80" i="3010"/>
  <c r="I81" i="3010"/>
  <c r="M81" i="3010"/>
  <c r="R80" i="3010"/>
  <c r="Q81" i="3010"/>
  <c r="K82" i="3010"/>
  <c r="M82" i="3010" l="1"/>
  <c r="R81" i="3010"/>
  <c r="G83" i="3010"/>
  <c r="O82" i="3010"/>
  <c r="Q82" i="3010"/>
  <c r="K83" i="3010"/>
  <c r="P81" i="3010"/>
  <c r="I82" i="3010"/>
  <c r="M83" i="3010" l="1"/>
  <c r="R82" i="3010"/>
  <c r="P82" i="3010"/>
  <c r="I83" i="3010"/>
  <c r="G84" i="3010"/>
  <c r="O83" i="3010"/>
  <c r="Q83" i="3010"/>
  <c r="K84" i="3010"/>
  <c r="G85" i="3010" l="1"/>
  <c r="O84" i="3010"/>
  <c r="M84" i="3010"/>
  <c r="R83" i="3010"/>
  <c r="K85" i="3010"/>
  <c r="Q84" i="3010"/>
  <c r="P83" i="3010"/>
  <c r="I84" i="3010"/>
  <c r="Q85" i="3010" l="1"/>
  <c r="K86" i="3010"/>
  <c r="G86" i="3010"/>
  <c r="O85" i="3010"/>
  <c r="P84" i="3010"/>
  <c r="I85" i="3010"/>
  <c r="M85" i="3010"/>
  <c r="R84" i="3010"/>
  <c r="M86" i="3010" l="1"/>
  <c r="R85" i="3010"/>
  <c r="O86" i="3010"/>
  <c r="G87" i="3010"/>
  <c r="P85" i="3010"/>
  <c r="I86" i="3010"/>
  <c r="K87" i="3010"/>
  <c r="Q86" i="3010"/>
  <c r="R86" i="3010" l="1"/>
  <c r="M87" i="3010"/>
  <c r="G88" i="3010"/>
  <c r="O87" i="3010"/>
  <c r="K88" i="3010"/>
  <c r="Q87" i="3010"/>
  <c r="P86" i="3010"/>
  <c r="I87" i="3010"/>
  <c r="K89" i="3010" l="1"/>
  <c r="Q88" i="3010"/>
  <c r="P87" i="3010"/>
  <c r="I88" i="3010"/>
  <c r="O88" i="3010"/>
  <c r="G89" i="3010"/>
  <c r="M88" i="3010"/>
  <c r="R87" i="3010"/>
  <c r="Q89" i="3010" l="1"/>
  <c r="K90" i="3010"/>
  <c r="P88" i="3010"/>
  <c r="I89" i="3010"/>
  <c r="M89" i="3010"/>
  <c r="R88" i="3010"/>
  <c r="G90" i="3010"/>
  <c r="O89" i="3010"/>
  <c r="M90" i="3010" l="1"/>
  <c r="R89" i="3010"/>
  <c r="P89" i="3010"/>
  <c r="I90" i="3010"/>
  <c r="G91" i="3010"/>
  <c r="O90" i="3010"/>
  <c r="Q90" i="3010"/>
  <c r="K91" i="3010"/>
  <c r="G92" i="3010" l="1"/>
  <c r="O91" i="3010"/>
  <c r="M91" i="3010"/>
  <c r="R90" i="3010"/>
  <c r="Q91" i="3010"/>
  <c r="K92" i="3010"/>
  <c r="P90" i="3010"/>
  <c r="I91" i="3010"/>
  <c r="G93" i="3010" l="1"/>
  <c r="O92" i="3010"/>
  <c r="I92" i="3010"/>
  <c r="P91" i="3010"/>
  <c r="M92" i="3010"/>
  <c r="R91" i="3010"/>
  <c r="K93" i="3010"/>
  <c r="Q92" i="3010"/>
  <c r="R92" i="3010" l="1"/>
  <c r="M93" i="3010"/>
  <c r="O93" i="3010"/>
  <c r="G94" i="3010"/>
  <c r="K94" i="3010"/>
  <c r="Q93" i="3010"/>
  <c r="I93" i="3010"/>
  <c r="P92" i="3010"/>
  <c r="Q94" i="3010" l="1"/>
  <c r="K95" i="3010"/>
  <c r="O94" i="3010"/>
  <c r="G95" i="3010"/>
  <c r="I94" i="3010"/>
  <c r="P93" i="3010"/>
  <c r="R93" i="3010"/>
  <c r="M94" i="3010"/>
  <c r="I95" i="3010" l="1"/>
  <c r="P94" i="3010"/>
  <c r="R94" i="3010"/>
  <c r="M95" i="3010"/>
  <c r="G96" i="3010"/>
  <c r="O95" i="3010"/>
  <c r="Q95" i="3010"/>
  <c r="K96" i="3010"/>
  <c r="I96" i="3010" l="1"/>
  <c r="P95" i="3010"/>
  <c r="Q96" i="3010"/>
  <c r="K97" i="3010"/>
  <c r="R95" i="3010"/>
  <c r="M96" i="3010"/>
  <c r="G97" i="3010"/>
  <c r="O96" i="3010"/>
  <c r="I97" i="3010" l="1"/>
  <c r="P96" i="3010"/>
  <c r="Q97" i="3010"/>
  <c r="K98" i="3010"/>
  <c r="G98" i="3010"/>
  <c r="O97" i="3010"/>
  <c r="R96" i="3010"/>
  <c r="M97" i="3010"/>
  <c r="O98" i="3010" l="1"/>
  <c r="G99" i="3010"/>
  <c r="R97" i="3010"/>
  <c r="M98" i="3010"/>
  <c r="K99" i="3010"/>
  <c r="Q98" i="3010"/>
  <c r="P97" i="3010"/>
  <c r="I98" i="3010"/>
  <c r="K100" i="3010" l="1"/>
  <c r="Q99" i="3010"/>
  <c r="I99" i="3010"/>
  <c r="P98" i="3010"/>
  <c r="R98" i="3010"/>
  <c r="M99" i="3010"/>
  <c r="O99" i="3010"/>
  <c r="G100" i="3010"/>
  <c r="Q100" i="3010" l="1"/>
  <c r="K101" i="3010"/>
  <c r="O100" i="3010"/>
  <c r="G101" i="3010"/>
  <c r="P99" i="3010"/>
  <c r="I100" i="3010"/>
  <c r="M100" i="3010"/>
  <c r="R99" i="3010"/>
  <c r="O101" i="3010" l="1"/>
  <c r="G102" i="3010"/>
  <c r="M101" i="3010"/>
  <c r="R100" i="3010"/>
  <c r="I101" i="3010"/>
  <c r="P100" i="3010"/>
  <c r="Q101" i="3010"/>
  <c r="K102" i="3010"/>
  <c r="I102" i="3010" l="1"/>
  <c r="P101" i="3010"/>
  <c r="K103" i="3010"/>
  <c r="Q102" i="3010"/>
  <c r="M102" i="3010"/>
  <c r="R101" i="3010"/>
  <c r="O102" i="3010"/>
  <c r="G103" i="3010"/>
  <c r="M103" i="3010" l="1"/>
  <c r="R102" i="3010"/>
  <c r="I103" i="3010"/>
  <c r="P102" i="3010"/>
  <c r="O103" i="3010"/>
  <c r="G104" i="3010"/>
  <c r="K104" i="3010"/>
  <c r="Q103" i="3010"/>
  <c r="R103" i="3010" l="1"/>
  <c r="M104" i="3010"/>
  <c r="Q104" i="3010"/>
  <c r="K105" i="3010"/>
  <c r="I104" i="3010"/>
  <c r="P103" i="3010"/>
  <c r="O104" i="3010"/>
  <c r="G105" i="3010"/>
  <c r="P104" i="3010" l="1"/>
  <c r="I105" i="3010"/>
  <c r="O105" i="3010"/>
  <c r="G106" i="3010"/>
  <c r="K106" i="3010"/>
  <c r="Q105" i="3010"/>
  <c r="R104" i="3010"/>
  <c r="M105" i="3010"/>
  <c r="K107" i="3010" l="1"/>
  <c r="Q106" i="3010"/>
  <c r="M106" i="3010"/>
  <c r="R105" i="3010"/>
  <c r="O106" i="3010"/>
  <c r="G107" i="3010"/>
  <c r="I106" i="3010"/>
  <c r="P105" i="3010"/>
  <c r="K108" i="3010" l="1"/>
  <c r="Q107" i="3010"/>
  <c r="I107" i="3010"/>
  <c r="P106" i="3010"/>
  <c r="M107" i="3010"/>
  <c r="R106" i="3010"/>
  <c r="O107" i="3010"/>
  <c r="G108" i="3010"/>
  <c r="M108" i="3010" l="1"/>
  <c r="R107" i="3010"/>
  <c r="K109" i="3010"/>
  <c r="Q108" i="3010"/>
  <c r="O108" i="3010"/>
  <c r="G109" i="3010"/>
  <c r="I108" i="3010"/>
  <c r="P107" i="3010"/>
  <c r="M109" i="3010" l="1"/>
  <c r="R108" i="3010"/>
  <c r="P108" i="3010"/>
  <c r="I109" i="3010"/>
  <c r="K110" i="3010"/>
  <c r="Q109" i="3010"/>
  <c r="O109" i="3010"/>
  <c r="G110" i="3010"/>
  <c r="K111" i="3010" l="1"/>
  <c r="Q110" i="3010"/>
  <c r="M110" i="3010"/>
  <c r="R109" i="3010"/>
  <c r="O110" i="3010"/>
  <c r="G111" i="3010"/>
  <c r="P109" i="3010"/>
  <c r="I110" i="3010"/>
  <c r="P110" i="3010" l="1"/>
  <c r="I111" i="3010"/>
  <c r="M111" i="3010"/>
  <c r="R110" i="3010"/>
  <c r="G112" i="3010"/>
  <c r="O111" i="3010"/>
  <c r="K112" i="3010"/>
  <c r="Q111" i="3010"/>
  <c r="O112" i="3010" l="1"/>
  <c r="G113" i="3010"/>
  <c r="K113" i="3010"/>
  <c r="Q112" i="3010"/>
  <c r="R111" i="3010"/>
  <c r="M112" i="3010"/>
  <c r="P111" i="3010"/>
  <c r="I112" i="3010"/>
  <c r="P112" i="3010" l="1"/>
  <c r="I113" i="3010"/>
  <c r="K114" i="3010"/>
  <c r="Q113" i="3010"/>
  <c r="M113" i="3010"/>
  <c r="R112" i="3010"/>
  <c r="O113" i="3010"/>
  <c r="G114" i="3010"/>
  <c r="R113" i="3010" l="1"/>
  <c r="M114" i="3010"/>
  <c r="O114" i="3010"/>
  <c r="G115" i="3010"/>
  <c r="Q114" i="3010"/>
  <c r="K115" i="3010"/>
  <c r="P113" i="3010"/>
  <c r="I114" i="3010"/>
  <c r="P114" i="3010" l="1"/>
  <c r="I115" i="3010"/>
  <c r="O115" i="3010"/>
  <c r="G116" i="3010"/>
  <c r="K116" i="3010"/>
  <c r="Q115" i="3010"/>
  <c r="M115" i="3010"/>
  <c r="R114" i="3010"/>
  <c r="K117" i="3010" l="1"/>
  <c r="Q116" i="3010"/>
  <c r="O116" i="3010"/>
  <c r="G117" i="3010"/>
  <c r="R115" i="3010"/>
  <c r="M116" i="3010"/>
  <c r="P115" i="3010"/>
  <c r="I116" i="3010"/>
  <c r="K118" i="3010" l="1"/>
  <c r="Q117" i="3010"/>
  <c r="P116" i="3010"/>
  <c r="I117" i="3010"/>
  <c r="O117" i="3010"/>
  <c r="G118" i="3010"/>
  <c r="R116" i="3010"/>
  <c r="M117" i="3010"/>
  <c r="K119" i="3010" l="1"/>
  <c r="Q118" i="3010"/>
  <c r="M118" i="3010"/>
  <c r="R117" i="3010"/>
  <c r="I118" i="3010"/>
  <c r="P117" i="3010"/>
  <c r="O118" i="3010"/>
  <c r="G119" i="3010"/>
  <c r="P118" i="3010" l="1"/>
  <c r="I119" i="3010"/>
  <c r="K120" i="3010"/>
  <c r="Q119" i="3010"/>
  <c r="O119" i="3010"/>
  <c r="G120" i="3010"/>
  <c r="M119" i="3010"/>
  <c r="R118" i="3010"/>
  <c r="R119" i="3010" l="1"/>
  <c r="M120" i="3010"/>
  <c r="K121" i="3010"/>
  <c r="Q120" i="3010"/>
  <c r="O120" i="3010"/>
  <c r="G121" i="3010"/>
  <c r="P119" i="3010"/>
  <c r="I120" i="3010"/>
  <c r="P120" i="3010" l="1"/>
  <c r="I121" i="3010"/>
  <c r="K122" i="3010"/>
  <c r="Q121" i="3010"/>
  <c r="G122" i="3010"/>
  <c r="O121" i="3010"/>
  <c r="M121" i="3010"/>
  <c r="R120" i="3010"/>
  <c r="O122" i="3010" l="1"/>
  <c r="G123" i="3010"/>
  <c r="R121" i="3010"/>
  <c r="M122" i="3010"/>
  <c r="K123" i="3010"/>
  <c r="Q122" i="3010"/>
  <c r="P121" i="3010"/>
  <c r="I122" i="3010"/>
  <c r="K124" i="3010" l="1"/>
  <c r="Q123" i="3010"/>
  <c r="P122" i="3010"/>
  <c r="I123" i="3010"/>
  <c r="M123" i="3010"/>
  <c r="R122" i="3010"/>
  <c r="O123" i="3010"/>
  <c r="G124" i="3010"/>
  <c r="M124" i="3010" l="1"/>
  <c r="R123" i="3010"/>
  <c r="K125" i="3010"/>
  <c r="Q124" i="3010"/>
  <c r="G125" i="3010"/>
  <c r="O124" i="3010"/>
  <c r="P123" i="3010"/>
  <c r="I124" i="3010"/>
  <c r="O125" i="3010" l="1"/>
  <c r="G126" i="3010"/>
  <c r="R124" i="3010"/>
  <c r="M125" i="3010"/>
  <c r="P124" i="3010"/>
  <c r="I125" i="3010"/>
  <c r="K126" i="3010"/>
  <c r="Q125" i="3010"/>
  <c r="R125" i="3010" l="1"/>
  <c r="M126" i="3010"/>
  <c r="Q126" i="3010"/>
  <c r="K127" i="3010"/>
  <c r="P125" i="3010"/>
  <c r="I126" i="3010"/>
  <c r="G127" i="3010"/>
  <c r="O126" i="3010"/>
  <c r="K128" i="3010" l="1"/>
  <c r="Q127" i="3010"/>
  <c r="O127" i="3010"/>
  <c r="G128" i="3010"/>
  <c r="P126" i="3010"/>
  <c r="I127" i="3010"/>
  <c r="R126" i="3010"/>
  <c r="M127" i="3010"/>
  <c r="M128" i="3010" l="1"/>
  <c r="R127" i="3010"/>
  <c r="O128" i="3010"/>
  <c r="G129" i="3010"/>
  <c r="P127" i="3010"/>
  <c r="I128" i="3010"/>
  <c r="K129" i="3010"/>
  <c r="Q128" i="3010"/>
  <c r="O129" i="3010" l="1"/>
  <c r="G130" i="3010"/>
  <c r="K130" i="3010"/>
  <c r="Q129" i="3010"/>
  <c r="P128" i="3010"/>
  <c r="I129" i="3010"/>
  <c r="M129" i="3010"/>
  <c r="R128" i="3010"/>
  <c r="R129" i="3010" l="1"/>
  <c r="M130" i="3010"/>
  <c r="K131" i="3010"/>
  <c r="Q130" i="3010"/>
  <c r="P129" i="3010"/>
  <c r="I130" i="3010"/>
  <c r="O130" i="3010"/>
  <c r="G131" i="3010"/>
  <c r="G132" i="3010" l="1"/>
  <c r="O131" i="3010"/>
  <c r="Q131" i="3010"/>
  <c r="K132" i="3010"/>
  <c r="I131" i="3010"/>
  <c r="P130" i="3010"/>
  <c r="R130" i="3010"/>
  <c r="M131" i="3010"/>
  <c r="I132" i="3010" l="1"/>
  <c r="P131" i="3010"/>
  <c r="G133" i="3010"/>
  <c r="O132" i="3010"/>
  <c r="M132" i="3010"/>
  <c r="R131" i="3010"/>
  <c r="K133" i="3010"/>
  <c r="Q132" i="3010"/>
  <c r="M133" i="3010" l="1"/>
  <c r="R132" i="3010"/>
  <c r="P132" i="3010"/>
  <c r="I133" i="3010"/>
  <c r="K134" i="3010"/>
  <c r="Q133" i="3010"/>
  <c r="O133" i="3010"/>
  <c r="G134" i="3010"/>
  <c r="Q134" i="3010" l="1"/>
  <c r="K135" i="3010"/>
  <c r="M134" i="3010"/>
  <c r="R133" i="3010"/>
  <c r="O134" i="3010"/>
  <c r="G135" i="3010"/>
  <c r="I134" i="3010"/>
  <c r="P133" i="3010"/>
  <c r="P134" i="3010" l="1"/>
  <c r="I135" i="3010"/>
  <c r="M135" i="3010"/>
  <c r="R134" i="3010"/>
  <c r="G136" i="3010"/>
  <c r="O135" i="3010"/>
  <c r="Q135" i="3010"/>
  <c r="K136" i="3010"/>
  <c r="O136" i="3010" l="1"/>
  <c r="G137" i="3010"/>
  <c r="Q136" i="3010"/>
  <c r="K137" i="3010"/>
  <c r="M136" i="3010"/>
  <c r="R135" i="3010"/>
  <c r="P135" i="3010"/>
  <c r="I136" i="3010"/>
  <c r="M137" i="3010" l="1"/>
  <c r="R136" i="3010"/>
  <c r="I137" i="3010"/>
  <c r="P136" i="3010"/>
  <c r="Q137" i="3010"/>
  <c r="K138" i="3010"/>
  <c r="G138" i="3010"/>
  <c r="O137" i="3010"/>
  <c r="M138" i="3010" l="1"/>
  <c r="R137" i="3010"/>
  <c r="G139" i="3010"/>
  <c r="O138" i="3010"/>
  <c r="P137" i="3010"/>
  <c r="I138" i="3010"/>
  <c r="Q138" i="3010"/>
  <c r="K139" i="3010"/>
  <c r="M139" i="3010" l="1"/>
  <c r="R138" i="3010"/>
  <c r="Q139" i="3010"/>
  <c r="K140" i="3010"/>
  <c r="O139" i="3010"/>
  <c r="G140" i="3010"/>
  <c r="I139" i="3010"/>
  <c r="P138" i="3010"/>
  <c r="M140" i="3010" l="1"/>
  <c r="R139" i="3010"/>
  <c r="K141" i="3010"/>
  <c r="Q140" i="3010"/>
  <c r="I140" i="3010"/>
  <c r="P139" i="3010"/>
  <c r="O140" i="3010"/>
  <c r="G141" i="3010"/>
  <c r="P140" i="3010" l="1"/>
  <c r="I141" i="3010"/>
  <c r="M141" i="3010"/>
  <c r="R140" i="3010"/>
  <c r="O141" i="3010"/>
  <c r="G142" i="3010"/>
  <c r="K142" i="3010"/>
  <c r="Q141" i="3010"/>
  <c r="K143" i="3010" l="1"/>
  <c r="Q142" i="3010"/>
  <c r="R141" i="3010"/>
  <c r="M142" i="3010"/>
  <c r="G143" i="3010"/>
  <c r="O142" i="3010"/>
  <c r="I142" i="3010"/>
  <c r="P141" i="3010"/>
  <c r="G144" i="3010" l="1"/>
  <c r="O143" i="3010"/>
  <c r="Q143" i="3010"/>
  <c r="K144" i="3010"/>
  <c r="R142" i="3010"/>
  <c r="M143" i="3010"/>
  <c r="P142" i="3010"/>
  <c r="I143" i="3010"/>
  <c r="G145" i="3010" l="1"/>
  <c r="O144" i="3010"/>
  <c r="P143" i="3010"/>
  <c r="I144" i="3010"/>
  <c r="Q144" i="3010"/>
  <c r="K145" i="3010"/>
  <c r="M144" i="3010"/>
  <c r="R143" i="3010"/>
  <c r="O145" i="3010" l="1"/>
  <c r="G146" i="3010"/>
  <c r="P144" i="3010"/>
  <c r="I145" i="3010"/>
  <c r="M145" i="3010"/>
  <c r="R144" i="3010"/>
  <c r="Q145" i="3010"/>
  <c r="K146" i="3010"/>
  <c r="M146" i="3010" l="1"/>
  <c r="R145" i="3010"/>
  <c r="K147" i="3010"/>
  <c r="Q146" i="3010"/>
  <c r="P145" i="3010"/>
  <c r="I146" i="3010"/>
  <c r="G147" i="3010"/>
  <c r="O146" i="3010"/>
  <c r="R146" i="3010" l="1"/>
  <c r="M147" i="3010"/>
  <c r="G148" i="3010"/>
  <c r="O147" i="3010"/>
  <c r="Q147" i="3010"/>
  <c r="K148" i="3010"/>
  <c r="P146" i="3010"/>
  <c r="I147" i="3010"/>
  <c r="P147" i="3010" l="1"/>
  <c r="I148" i="3010"/>
  <c r="O148" i="3010"/>
  <c r="G149" i="3010"/>
  <c r="Q148" i="3010"/>
  <c r="K149" i="3010"/>
  <c r="R147" i="3010"/>
  <c r="M148" i="3010"/>
  <c r="M149" i="3010" l="1"/>
  <c r="R148" i="3010"/>
  <c r="G150" i="3010"/>
  <c r="O149" i="3010"/>
  <c r="Q149" i="3010"/>
  <c r="K150" i="3010"/>
  <c r="I149" i="3010"/>
  <c r="P148" i="3010"/>
  <c r="M150" i="3010" l="1"/>
  <c r="R149" i="3010"/>
  <c r="P149" i="3010"/>
  <c r="I150" i="3010"/>
  <c r="O150" i="3010"/>
  <c r="G151" i="3010"/>
  <c r="Q150" i="3010"/>
  <c r="K151" i="3010"/>
  <c r="M151" i="3010" l="1"/>
  <c r="R150" i="3010"/>
  <c r="Q151" i="3010"/>
  <c r="K152" i="3010"/>
  <c r="I151" i="3010"/>
  <c r="P150" i="3010"/>
  <c r="G152" i="3010"/>
  <c r="O151" i="3010"/>
  <c r="P151" i="3010" l="1"/>
  <c r="I152" i="3010"/>
  <c r="M152" i="3010"/>
  <c r="R151" i="3010"/>
  <c r="Q152" i="3010"/>
  <c r="K153" i="3010"/>
  <c r="G153" i="3010"/>
  <c r="O152" i="3010"/>
  <c r="G154" i="3010" l="1"/>
  <c r="O153" i="3010"/>
  <c r="R152" i="3010"/>
  <c r="M153" i="3010"/>
  <c r="K154" i="3010"/>
  <c r="Q153" i="3010"/>
  <c r="I153" i="3010"/>
  <c r="P152" i="3010"/>
  <c r="K155" i="3010" l="1"/>
  <c r="Q154" i="3010"/>
  <c r="G155" i="3010"/>
  <c r="O154" i="3010"/>
  <c r="M154" i="3010"/>
  <c r="R153" i="3010"/>
  <c r="I154" i="3010"/>
  <c r="P153" i="3010"/>
  <c r="R154" i="3010" l="1"/>
  <c r="M155" i="3010"/>
  <c r="Q155" i="3010"/>
  <c r="K156" i="3010"/>
  <c r="P154" i="3010"/>
  <c r="I155" i="3010"/>
  <c r="O155" i="3010"/>
  <c r="G156" i="3010"/>
  <c r="G157" i="3010" l="1"/>
  <c r="O156" i="3010"/>
  <c r="K157" i="3010"/>
  <c r="Q156" i="3010"/>
  <c r="I156" i="3010"/>
  <c r="P155" i="3010"/>
  <c r="R155" i="3010"/>
  <c r="M156" i="3010"/>
  <c r="P156" i="3010" l="1"/>
  <c r="I157" i="3010"/>
  <c r="G158" i="3010"/>
  <c r="O157" i="3010"/>
  <c r="M157" i="3010"/>
  <c r="R156" i="3010"/>
  <c r="K158" i="3010"/>
  <c r="Q157" i="3010"/>
  <c r="M158" i="3010" l="1"/>
  <c r="R157" i="3010"/>
  <c r="Q158" i="3010"/>
  <c r="K159" i="3010"/>
  <c r="O158" i="3010"/>
  <c r="G159" i="3010"/>
  <c r="I158" i="3010"/>
  <c r="P157" i="3010"/>
  <c r="R158" i="3010" l="1"/>
  <c r="M159" i="3010"/>
  <c r="K160" i="3010"/>
  <c r="Q159" i="3010"/>
  <c r="I159" i="3010"/>
  <c r="P158" i="3010"/>
  <c r="G160" i="3010"/>
  <c r="O159" i="3010"/>
  <c r="P159" i="3010" l="1"/>
  <c r="I160" i="3010"/>
  <c r="O160" i="3010"/>
  <c r="G161" i="3010"/>
  <c r="K161" i="3010"/>
  <c r="Q160" i="3010"/>
  <c r="M160" i="3010"/>
  <c r="R159" i="3010"/>
  <c r="Q161" i="3010" l="1"/>
  <c r="K162" i="3010"/>
  <c r="G162" i="3010"/>
  <c r="O161" i="3010"/>
  <c r="R160" i="3010"/>
  <c r="M161" i="3010"/>
  <c r="I161" i="3010"/>
  <c r="P160" i="3010"/>
  <c r="I162" i="3010" l="1"/>
  <c r="P161" i="3010"/>
  <c r="G163" i="3010"/>
  <c r="O162" i="3010"/>
  <c r="M162" i="3010"/>
  <c r="R161" i="3010"/>
  <c r="K163" i="3010"/>
  <c r="Q162" i="3010"/>
  <c r="R162" i="3010" l="1"/>
  <c r="M163" i="3010"/>
  <c r="I163" i="3010"/>
  <c r="P162" i="3010"/>
  <c r="Q163" i="3010"/>
  <c r="K164" i="3010"/>
  <c r="O163" i="3010"/>
  <c r="G164" i="3010"/>
  <c r="G165" i="3010" l="1"/>
  <c r="O164" i="3010"/>
  <c r="P163" i="3010"/>
  <c r="I164" i="3010"/>
  <c r="K165" i="3010"/>
  <c r="Q164" i="3010"/>
  <c r="R163" i="3010"/>
  <c r="M164" i="3010"/>
  <c r="K166" i="3010" l="1"/>
  <c r="Q165" i="3010"/>
  <c r="O165" i="3010"/>
  <c r="G166" i="3010"/>
  <c r="M165" i="3010"/>
  <c r="R164" i="3010"/>
  <c r="I165" i="3010"/>
  <c r="P164" i="3010"/>
  <c r="R165" i="3010" l="1"/>
  <c r="M166" i="3010"/>
  <c r="Q166" i="3010"/>
  <c r="K167" i="3010"/>
  <c r="O166" i="3010"/>
  <c r="G167" i="3010"/>
  <c r="P165" i="3010"/>
  <c r="I166" i="3010"/>
  <c r="P166" i="3010" l="1"/>
  <c r="I167" i="3010"/>
  <c r="K168" i="3010"/>
  <c r="Q167" i="3010"/>
  <c r="G168" i="3010"/>
  <c r="O167" i="3010"/>
  <c r="M167" i="3010"/>
  <c r="R166" i="3010"/>
  <c r="O168" i="3010" l="1"/>
  <c r="G169" i="3010"/>
  <c r="R167" i="3010"/>
  <c r="M168" i="3010"/>
  <c r="K169" i="3010"/>
  <c r="Q168" i="3010"/>
  <c r="I168" i="3010"/>
  <c r="P167" i="3010"/>
  <c r="K170" i="3010" l="1"/>
  <c r="Q169" i="3010"/>
  <c r="M169" i="3010"/>
  <c r="R168" i="3010"/>
  <c r="P168" i="3010"/>
  <c r="I169" i="3010"/>
  <c r="G170" i="3010"/>
  <c r="O169" i="3010"/>
  <c r="K171" i="3010" l="1"/>
  <c r="Q170" i="3010"/>
  <c r="O170" i="3010"/>
  <c r="G171" i="3010"/>
  <c r="R169" i="3010"/>
  <c r="M170" i="3010"/>
  <c r="I170" i="3010"/>
  <c r="P169" i="3010"/>
  <c r="Q171" i="3010" l="1"/>
  <c r="K172" i="3010"/>
  <c r="G172" i="3010"/>
  <c r="O171" i="3010"/>
  <c r="P170" i="3010"/>
  <c r="I171" i="3010"/>
  <c r="M171" i="3010"/>
  <c r="R170" i="3010"/>
  <c r="R171" i="3010" l="1"/>
  <c r="M172" i="3010"/>
  <c r="O172" i="3010"/>
  <c r="G173" i="3010"/>
  <c r="P171" i="3010"/>
  <c r="I172" i="3010"/>
  <c r="K173" i="3010"/>
  <c r="Q172" i="3010"/>
  <c r="G174" i="3010" l="1"/>
  <c r="O173" i="3010"/>
  <c r="Q173" i="3010"/>
  <c r="K174" i="3010"/>
  <c r="P172" i="3010"/>
  <c r="I173" i="3010"/>
  <c r="M173" i="3010"/>
  <c r="R172" i="3010"/>
  <c r="O174" i="3010" l="1"/>
  <c r="G175" i="3010"/>
  <c r="K175" i="3010"/>
  <c r="Q174" i="3010"/>
  <c r="R173" i="3010"/>
  <c r="M174" i="3010"/>
  <c r="P173" i="3010"/>
  <c r="I174" i="3010"/>
  <c r="P174" i="3010" l="1"/>
  <c r="I175" i="3010"/>
  <c r="K176" i="3010"/>
  <c r="Q175" i="3010"/>
  <c r="M175" i="3010"/>
  <c r="R174" i="3010"/>
  <c r="O175" i="3010"/>
  <c r="G176" i="3010"/>
  <c r="M176" i="3010" l="1"/>
  <c r="R175" i="3010"/>
  <c r="O176" i="3010"/>
  <c r="G177" i="3010"/>
  <c r="K177" i="3010"/>
  <c r="Q176" i="3010"/>
  <c r="I176" i="3010"/>
  <c r="P175" i="3010"/>
  <c r="K178" i="3010" l="1"/>
  <c r="Q177" i="3010"/>
  <c r="M177" i="3010"/>
  <c r="R176" i="3010"/>
  <c r="G178" i="3010"/>
  <c r="O177" i="3010"/>
  <c r="P176" i="3010"/>
  <c r="I177" i="3010"/>
  <c r="G179" i="3010" l="1"/>
  <c r="O178" i="3010"/>
  <c r="K179" i="3010"/>
  <c r="Q178" i="3010"/>
  <c r="I178" i="3010"/>
  <c r="P177" i="3010"/>
  <c r="R177" i="3010"/>
  <c r="M178" i="3010"/>
  <c r="P178" i="3010" l="1"/>
  <c r="I179" i="3010"/>
  <c r="G180" i="3010"/>
  <c r="O179" i="3010"/>
  <c r="M179" i="3010"/>
  <c r="R178" i="3010"/>
  <c r="Q179" i="3010"/>
  <c r="K180" i="3010"/>
  <c r="R179" i="3010" l="1"/>
  <c r="M180" i="3010"/>
  <c r="Q180" i="3010"/>
  <c r="K181" i="3010"/>
  <c r="G181" i="3010"/>
  <c r="O180" i="3010"/>
  <c r="P179" i="3010"/>
  <c r="I180" i="3010"/>
  <c r="G182" i="3010" l="1"/>
  <c r="O181" i="3010"/>
  <c r="P180" i="3010"/>
  <c r="I181" i="3010"/>
  <c r="K182" i="3010"/>
  <c r="Q181" i="3010"/>
  <c r="M181" i="3010"/>
  <c r="R180" i="3010"/>
  <c r="Q182" i="3010" l="1"/>
  <c r="K183" i="3010"/>
  <c r="G183" i="3010"/>
  <c r="O182" i="3010"/>
  <c r="I182" i="3010"/>
  <c r="P181" i="3010"/>
  <c r="R181" i="3010"/>
  <c r="M182" i="3010"/>
  <c r="P182" i="3010" l="1"/>
  <c r="I183" i="3010"/>
  <c r="M183" i="3010"/>
  <c r="R182" i="3010"/>
  <c r="O183" i="3010"/>
  <c r="G184" i="3010"/>
  <c r="K184" i="3010"/>
  <c r="Q183" i="3010"/>
  <c r="Q184" i="3010" l="1"/>
  <c r="K185" i="3010"/>
  <c r="M184" i="3010"/>
  <c r="R183" i="3010"/>
  <c r="O184" i="3010"/>
  <c r="G185" i="3010"/>
  <c r="I184" i="3010"/>
  <c r="P183" i="3010"/>
  <c r="I185" i="3010" l="1"/>
  <c r="P184" i="3010"/>
  <c r="M185" i="3010"/>
  <c r="R184" i="3010"/>
  <c r="O185" i="3010"/>
  <c r="G186" i="3010"/>
  <c r="Q185" i="3010"/>
  <c r="K186" i="3010"/>
  <c r="I186" i="3010" l="1"/>
  <c r="P185" i="3010"/>
  <c r="Q186" i="3010"/>
  <c r="K187" i="3010"/>
  <c r="R185" i="3010"/>
  <c r="M186" i="3010"/>
  <c r="O186" i="3010"/>
  <c r="G187" i="3010"/>
  <c r="I187" i="3010" l="1"/>
  <c r="P186" i="3010"/>
  <c r="O187" i="3010"/>
  <c r="G188" i="3010"/>
  <c r="Q187" i="3010"/>
  <c r="K188" i="3010"/>
  <c r="M187" i="3010"/>
  <c r="R186" i="3010"/>
  <c r="I188" i="3010" l="1"/>
  <c r="P187" i="3010"/>
  <c r="O188" i="3010"/>
  <c r="G189" i="3010"/>
  <c r="M188" i="3010"/>
  <c r="R187" i="3010"/>
  <c r="Q188" i="3010"/>
  <c r="K189" i="3010"/>
  <c r="M189" i="3010" l="1"/>
  <c r="R188" i="3010"/>
  <c r="I189" i="3010"/>
  <c r="P188" i="3010"/>
  <c r="Q189" i="3010"/>
  <c r="K190" i="3010"/>
  <c r="O189" i="3010"/>
  <c r="G190" i="3010"/>
  <c r="R189" i="3010" l="1"/>
  <c r="M190" i="3010"/>
  <c r="O190" i="3010"/>
  <c r="G191" i="3010"/>
  <c r="I190" i="3010"/>
  <c r="P189" i="3010"/>
  <c r="Q190" i="3010"/>
  <c r="K191" i="3010"/>
  <c r="I191" i="3010" l="1"/>
  <c r="P190" i="3010"/>
  <c r="Q191" i="3010"/>
  <c r="K192" i="3010"/>
  <c r="O191" i="3010"/>
  <c r="G192" i="3010"/>
  <c r="M191" i="3010"/>
  <c r="R190" i="3010"/>
  <c r="I192" i="3010" l="1"/>
  <c r="P191" i="3010"/>
  <c r="Q192" i="3010"/>
  <c r="K193" i="3010"/>
  <c r="M192" i="3010"/>
  <c r="R191" i="3010"/>
  <c r="O192" i="3010"/>
  <c r="G193" i="3010"/>
  <c r="M193" i="3010" l="1"/>
  <c r="R192" i="3010"/>
  <c r="I193" i="3010"/>
  <c r="P192" i="3010"/>
  <c r="O193" i="3010"/>
  <c r="G194" i="3010"/>
  <c r="Q193" i="3010"/>
  <c r="K194" i="3010"/>
  <c r="R193" i="3010" l="1"/>
  <c r="M194" i="3010"/>
  <c r="Q194" i="3010"/>
  <c r="K195" i="3010"/>
  <c r="I194" i="3010"/>
  <c r="P193" i="3010"/>
  <c r="O194" i="3010"/>
  <c r="G195" i="3010"/>
  <c r="I195" i="3010" l="1"/>
  <c r="P194" i="3010"/>
  <c r="O195" i="3010"/>
  <c r="G196" i="3010"/>
  <c r="Q195" i="3010"/>
  <c r="K196" i="3010"/>
  <c r="M195" i="3010"/>
  <c r="R194" i="3010"/>
  <c r="I196" i="3010" l="1"/>
  <c r="P195" i="3010"/>
  <c r="O196" i="3010"/>
  <c r="G197" i="3010"/>
  <c r="M196" i="3010"/>
  <c r="R195" i="3010"/>
  <c r="Q196" i="3010"/>
  <c r="K197" i="3010"/>
  <c r="M197" i="3010" l="1"/>
  <c r="R196" i="3010"/>
  <c r="I197" i="3010"/>
  <c r="P196" i="3010"/>
  <c r="Q197" i="3010"/>
  <c r="K198" i="3010"/>
  <c r="V6" i="3010" s="1"/>
  <c r="O197" i="3010"/>
  <c r="G198" i="3010"/>
  <c r="M198" i="3010" l="1"/>
  <c r="W6" i="3010" s="1"/>
  <c r="R197" i="3010"/>
  <c r="O198" i="3010"/>
  <c r="G199" i="3010"/>
  <c r="I198" i="3010"/>
  <c r="U6" i="3010" s="1"/>
  <c r="P197" i="3010"/>
  <c r="K199" i="3010"/>
  <c r="V7" i="3010" s="1"/>
  <c r="Q198" i="3010"/>
  <c r="I199" i="3010" l="1"/>
  <c r="U7" i="3010" s="1"/>
  <c r="P198" i="3010"/>
  <c r="M199" i="3010"/>
  <c r="W7" i="3010" s="1"/>
  <c r="R198" i="3010"/>
  <c r="O199" i="3010"/>
  <c r="G200" i="3010"/>
  <c r="Q199" i="3010"/>
  <c r="K200" i="3010"/>
  <c r="V8" i="3010" s="1"/>
  <c r="I200" i="3010" l="1"/>
  <c r="U8" i="3010" s="1"/>
  <c r="P199" i="3010"/>
  <c r="Q200" i="3010"/>
  <c r="K201" i="3010"/>
  <c r="V9" i="3010" s="1"/>
  <c r="M200" i="3010"/>
  <c r="W8" i="3010" s="1"/>
  <c r="R199" i="3010"/>
  <c r="O200" i="3010"/>
  <c r="G201" i="3010"/>
  <c r="M201" i="3010" l="1"/>
  <c r="W9" i="3010" s="1"/>
  <c r="R200" i="3010"/>
  <c r="I201" i="3010"/>
  <c r="U9" i="3010" s="1"/>
  <c r="P200" i="3010"/>
  <c r="O201" i="3010"/>
  <c r="G202" i="3010"/>
  <c r="Q201" i="3010"/>
  <c r="K202" i="3010"/>
  <c r="V10" i="3010" s="1"/>
  <c r="M202" i="3010" l="1"/>
  <c r="W10" i="3010" s="1"/>
  <c r="R201" i="3010"/>
  <c r="Q202" i="3010"/>
  <c r="K203" i="3010"/>
  <c r="V11" i="3010" s="1"/>
  <c r="I202" i="3010"/>
  <c r="U10" i="3010" s="1"/>
  <c r="P201" i="3010"/>
  <c r="G203" i="3010"/>
  <c r="O202" i="3010"/>
  <c r="P202" i="3010" l="1"/>
  <c r="I203" i="3010"/>
  <c r="U11" i="3010" s="1"/>
  <c r="M203" i="3010"/>
  <c r="W11" i="3010" s="1"/>
  <c r="R202" i="3010"/>
  <c r="K204" i="3010"/>
  <c r="V12" i="3010" s="1"/>
  <c r="Q203" i="3010"/>
  <c r="G204" i="3010"/>
  <c r="O203" i="3010"/>
  <c r="Q204" i="3010" l="1"/>
  <c r="K205" i="3010"/>
  <c r="V13" i="3010" s="1"/>
  <c r="O204" i="3010"/>
  <c r="G205" i="3010"/>
  <c r="R203" i="3010"/>
  <c r="M204" i="3010"/>
  <c r="W12" i="3010" s="1"/>
  <c r="I204" i="3010"/>
  <c r="U12" i="3010" s="1"/>
  <c r="P203" i="3010"/>
  <c r="O205" i="3010" l="1"/>
  <c r="G206" i="3010"/>
  <c r="I205" i="3010"/>
  <c r="U13" i="3010" s="1"/>
  <c r="P204" i="3010"/>
  <c r="M205" i="3010"/>
  <c r="W13" i="3010" s="1"/>
  <c r="R204" i="3010"/>
  <c r="Q205" i="3010"/>
  <c r="K206" i="3010"/>
  <c r="V14" i="3010" s="1"/>
  <c r="R205" i="3010" l="1"/>
  <c r="M206" i="3010"/>
  <c r="W14" i="3010" s="1"/>
  <c r="Q206" i="3010"/>
  <c r="K207" i="3010"/>
  <c r="V15" i="3010" s="1"/>
  <c r="I206" i="3010"/>
  <c r="U14" i="3010" s="1"/>
  <c r="P205" i="3010"/>
  <c r="O206" i="3010"/>
  <c r="G207" i="3010"/>
  <c r="I207" i="3010" l="1"/>
  <c r="U15" i="3010" s="1"/>
  <c r="P206" i="3010"/>
  <c r="O207" i="3010"/>
  <c r="G208" i="3010"/>
  <c r="Q207" i="3010"/>
  <c r="K208" i="3010"/>
  <c r="V16" i="3010" s="1"/>
  <c r="M207" i="3010"/>
  <c r="W15" i="3010" s="1"/>
  <c r="R206" i="3010"/>
  <c r="I208" i="3010" l="1"/>
  <c r="U16" i="3010" s="1"/>
  <c r="P207" i="3010"/>
  <c r="O208" i="3010"/>
  <c r="G209" i="3010"/>
  <c r="M208" i="3010"/>
  <c r="W16" i="3010" s="1"/>
  <c r="R207" i="3010"/>
  <c r="Q208" i="3010"/>
  <c r="K209" i="3010"/>
  <c r="V17" i="3010" s="1"/>
  <c r="M209" i="3010" l="1"/>
  <c r="W17" i="3010" s="1"/>
  <c r="R208" i="3010"/>
  <c r="I209" i="3010"/>
  <c r="U17" i="3010" s="1"/>
  <c r="P208" i="3010"/>
  <c r="Q209" i="3010"/>
  <c r="K210" i="3010"/>
  <c r="V18" i="3010" s="1"/>
  <c r="O209" i="3010"/>
  <c r="G210" i="3010"/>
  <c r="M210" i="3010" l="1"/>
  <c r="W18" i="3010" s="1"/>
  <c r="R209" i="3010"/>
  <c r="O210" i="3010"/>
  <c r="G211" i="3010"/>
  <c r="I210" i="3010"/>
  <c r="U18" i="3010" s="1"/>
  <c r="P209" i="3010"/>
  <c r="Q210" i="3010"/>
  <c r="K211" i="3010"/>
  <c r="V19" i="3010" s="1"/>
  <c r="I211" i="3010" l="1"/>
  <c r="U19" i="3010" s="1"/>
  <c r="P210" i="3010"/>
  <c r="M211" i="3010"/>
  <c r="W19" i="3010" s="1"/>
  <c r="R210" i="3010"/>
  <c r="Q211" i="3010"/>
  <c r="K212" i="3010"/>
  <c r="V20" i="3010" s="1"/>
  <c r="O211" i="3010"/>
  <c r="G212" i="3010"/>
  <c r="I212" i="3010" l="1"/>
  <c r="U20" i="3010" s="1"/>
  <c r="P211" i="3010"/>
  <c r="O212" i="3010"/>
  <c r="G213" i="3010"/>
  <c r="M212" i="3010"/>
  <c r="W20" i="3010" s="1"/>
  <c r="R211" i="3010"/>
  <c r="K213" i="3010"/>
  <c r="V21" i="3010" s="1"/>
  <c r="Q212" i="3010"/>
  <c r="M213" i="3010" l="1"/>
  <c r="W21" i="3010" s="1"/>
  <c r="R212" i="3010"/>
  <c r="I213" i="3010"/>
  <c r="U21" i="3010" s="1"/>
  <c r="P212" i="3010"/>
  <c r="G214" i="3010"/>
  <c r="O213" i="3010"/>
  <c r="Q213" i="3010"/>
  <c r="K214" i="3010"/>
  <c r="V22" i="3010" s="1"/>
  <c r="G215" i="3010" l="1"/>
  <c r="O214" i="3010"/>
  <c r="R213" i="3010"/>
  <c r="M214" i="3010"/>
  <c r="W22" i="3010" s="1"/>
  <c r="Q214" i="3010"/>
  <c r="K215" i="3010"/>
  <c r="V23" i="3010" s="1"/>
  <c r="I214" i="3010"/>
  <c r="U22" i="3010" s="1"/>
  <c r="P213" i="3010"/>
  <c r="G216" i="3010" l="1"/>
  <c r="O215" i="3010"/>
  <c r="M215" i="3010"/>
  <c r="W23" i="3010" s="1"/>
  <c r="R214" i="3010"/>
  <c r="I215" i="3010"/>
  <c r="U23" i="3010" s="1"/>
  <c r="P214" i="3010"/>
  <c r="K216" i="3010"/>
  <c r="V24" i="3010" s="1"/>
  <c r="Q215" i="3010"/>
  <c r="I216" i="3010" l="1"/>
  <c r="U24" i="3010" s="1"/>
  <c r="P215" i="3010"/>
  <c r="G217" i="3010"/>
  <c r="O216" i="3010"/>
  <c r="Q216" i="3010"/>
  <c r="K217" i="3010"/>
  <c r="V25" i="3010" s="1"/>
  <c r="R215" i="3010"/>
  <c r="M216" i="3010"/>
  <c r="W24" i="3010" s="1"/>
  <c r="P216" i="3010" l="1"/>
  <c r="I217" i="3010"/>
  <c r="U25" i="3010" s="1"/>
  <c r="M217" i="3010"/>
  <c r="W25" i="3010" s="1"/>
  <c r="R216" i="3010"/>
  <c r="O217" i="3010"/>
  <c r="G218" i="3010"/>
  <c r="K218" i="3010"/>
  <c r="V26" i="3010" s="1"/>
  <c r="Q217" i="3010"/>
  <c r="Q218" i="3010" l="1"/>
  <c r="K219" i="3010"/>
  <c r="V27" i="3010" s="1"/>
  <c r="M218" i="3010"/>
  <c r="W26" i="3010" s="1"/>
  <c r="R217" i="3010"/>
  <c r="O218" i="3010"/>
  <c r="G219" i="3010"/>
  <c r="I218" i="3010"/>
  <c r="U26" i="3010" s="1"/>
  <c r="P217" i="3010"/>
  <c r="P218" i="3010" l="1"/>
  <c r="I219" i="3010"/>
  <c r="U27" i="3010" s="1"/>
  <c r="M219" i="3010"/>
  <c r="W27" i="3010" s="1"/>
  <c r="R218" i="3010"/>
  <c r="O219" i="3010"/>
  <c r="G220" i="3010"/>
  <c r="Q219" i="3010"/>
  <c r="K220" i="3010"/>
  <c r="V28" i="3010" s="1"/>
  <c r="Q220" i="3010" l="1"/>
  <c r="K221" i="3010"/>
  <c r="V29" i="3010" s="1"/>
  <c r="M220" i="3010"/>
  <c r="W28" i="3010" s="1"/>
  <c r="R219" i="3010"/>
  <c r="O220" i="3010"/>
  <c r="G221" i="3010"/>
  <c r="I220" i="3010"/>
  <c r="U28" i="3010" s="1"/>
  <c r="P219" i="3010"/>
  <c r="I221" i="3010" l="1"/>
  <c r="U29" i="3010" s="1"/>
  <c r="P220" i="3010"/>
  <c r="M221" i="3010"/>
  <c r="W29" i="3010" s="1"/>
  <c r="R220" i="3010"/>
  <c r="O221" i="3010"/>
  <c r="G222" i="3010"/>
  <c r="Q221" i="3010"/>
  <c r="K222" i="3010"/>
  <c r="V30" i="3010" s="1"/>
  <c r="I222" i="3010" l="1"/>
  <c r="U30" i="3010" s="1"/>
  <c r="P221" i="3010"/>
  <c r="Q222" i="3010"/>
  <c r="K223" i="3010"/>
  <c r="V31" i="3010" s="1"/>
  <c r="M222" i="3010"/>
  <c r="W30" i="3010" s="1"/>
  <c r="R221" i="3010"/>
  <c r="O222" i="3010"/>
  <c r="G223" i="3010"/>
  <c r="M223" i="3010" l="1"/>
  <c r="W31" i="3010" s="1"/>
  <c r="R222" i="3010"/>
  <c r="P222" i="3010"/>
  <c r="I223" i="3010"/>
  <c r="U31" i="3010" s="1"/>
  <c r="O223" i="3010"/>
  <c r="G224" i="3010"/>
  <c r="Q223" i="3010"/>
  <c r="K224" i="3010"/>
  <c r="V32" i="3010" s="1"/>
  <c r="M224" i="3010" l="1"/>
  <c r="W32" i="3010" s="1"/>
  <c r="R223" i="3010"/>
  <c r="Q224" i="3010"/>
  <c r="K225" i="3010"/>
  <c r="V33" i="3010" s="1"/>
  <c r="I224" i="3010"/>
  <c r="U32" i="3010" s="1"/>
  <c r="P223" i="3010"/>
  <c r="G225" i="3010"/>
  <c r="O224" i="3010"/>
  <c r="I225" i="3010" l="1"/>
  <c r="U33" i="3010" s="1"/>
  <c r="P224" i="3010"/>
  <c r="M225" i="3010"/>
  <c r="W33" i="3010" s="1"/>
  <c r="R224" i="3010"/>
  <c r="Q225" i="3010"/>
  <c r="K226" i="3010"/>
  <c r="V34" i="3010" s="1"/>
  <c r="O225" i="3010"/>
  <c r="G226" i="3010"/>
  <c r="P225" i="3010" l="1"/>
  <c r="I226" i="3010"/>
  <c r="U34" i="3010" s="1"/>
  <c r="G227" i="3010"/>
  <c r="O226" i="3010"/>
  <c r="R225" i="3010"/>
  <c r="M226" i="3010"/>
  <c r="W34" i="3010" s="1"/>
  <c r="Q226" i="3010"/>
  <c r="K227" i="3010"/>
  <c r="V35" i="3010" s="1"/>
  <c r="K228" i="3010" l="1"/>
  <c r="V36" i="3010" s="1"/>
  <c r="Q227" i="3010"/>
  <c r="O227" i="3010"/>
  <c r="G228" i="3010"/>
  <c r="M227" i="3010"/>
  <c r="W35" i="3010" s="1"/>
  <c r="R226" i="3010"/>
  <c r="I227" i="3010"/>
  <c r="U35" i="3010" s="1"/>
  <c r="P226" i="3010"/>
  <c r="M228" i="3010" l="1"/>
  <c r="W36" i="3010" s="1"/>
  <c r="R227" i="3010"/>
  <c r="Q228" i="3010"/>
  <c r="K229" i="3010"/>
  <c r="V37" i="3010" s="1"/>
  <c r="G229" i="3010"/>
  <c r="O228" i="3010"/>
  <c r="I228" i="3010"/>
  <c r="U36" i="3010" s="1"/>
  <c r="P227" i="3010"/>
  <c r="G230" i="3010" l="1"/>
  <c r="O229" i="3010"/>
  <c r="M229" i="3010"/>
  <c r="W37" i="3010" s="1"/>
  <c r="R228" i="3010"/>
  <c r="Q229" i="3010"/>
  <c r="K230" i="3010"/>
  <c r="V38" i="3010" s="1"/>
  <c r="I229" i="3010"/>
  <c r="U37" i="3010" s="1"/>
  <c r="P228" i="3010"/>
  <c r="G231" i="3010" l="1"/>
  <c r="O230" i="3010"/>
  <c r="P229" i="3010"/>
  <c r="I230" i="3010"/>
  <c r="U38" i="3010" s="1"/>
  <c r="R229" i="3010"/>
  <c r="M230" i="3010"/>
  <c r="W38" i="3010" s="1"/>
  <c r="Q230" i="3010"/>
  <c r="K231" i="3010"/>
  <c r="V39" i="3010" s="1"/>
  <c r="G232" i="3010" l="1"/>
  <c r="O231" i="3010"/>
  <c r="Q231" i="3010"/>
  <c r="K232" i="3010"/>
  <c r="V40" i="3010" s="1"/>
  <c r="P230" i="3010"/>
  <c r="I231" i="3010"/>
  <c r="U39" i="3010" s="1"/>
  <c r="M231" i="3010"/>
  <c r="W39" i="3010" s="1"/>
  <c r="R230" i="3010"/>
  <c r="G233" i="3010" l="1"/>
  <c r="O232" i="3010"/>
  <c r="Q232" i="3010"/>
  <c r="K233" i="3010"/>
  <c r="V41" i="3010" s="1"/>
  <c r="M232" i="3010"/>
  <c r="W40" i="3010" s="1"/>
  <c r="R231" i="3010"/>
  <c r="P231" i="3010"/>
  <c r="I232" i="3010"/>
  <c r="U40" i="3010" s="1"/>
  <c r="M233" i="3010" l="1"/>
  <c r="W41" i="3010" s="1"/>
  <c r="R232" i="3010"/>
  <c r="P232" i="3010"/>
  <c r="I233" i="3010"/>
  <c r="U41" i="3010" s="1"/>
  <c r="Q233" i="3010"/>
  <c r="K234" i="3010"/>
  <c r="V42" i="3010" s="1"/>
  <c r="G234" i="3010"/>
  <c r="O233" i="3010"/>
  <c r="M234" i="3010" l="1"/>
  <c r="W42" i="3010" s="1"/>
  <c r="R233" i="3010"/>
  <c r="P233" i="3010"/>
  <c r="I234" i="3010"/>
  <c r="U42" i="3010" s="1"/>
  <c r="G235" i="3010"/>
  <c r="O234" i="3010"/>
  <c r="Q234" i="3010"/>
  <c r="K235" i="3010"/>
  <c r="V43" i="3010" s="1"/>
  <c r="G236" i="3010" l="1"/>
  <c r="O235" i="3010"/>
  <c r="M235" i="3010"/>
  <c r="W43" i="3010" s="1"/>
  <c r="R234" i="3010"/>
  <c r="Q235" i="3010"/>
  <c r="K236" i="3010"/>
  <c r="V44" i="3010" s="1"/>
  <c r="P234" i="3010"/>
  <c r="I235" i="3010"/>
  <c r="U43" i="3010" s="1"/>
  <c r="O236" i="3010" l="1"/>
  <c r="G237" i="3010"/>
  <c r="P235" i="3010"/>
  <c r="I236" i="3010"/>
  <c r="U44" i="3010" s="1"/>
  <c r="M236" i="3010"/>
  <c r="W44" i="3010" s="1"/>
  <c r="R235" i="3010"/>
  <c r="K237" i="3010"/>
  <c r="V45" i="3010" s="1"/>
  <c r="Q236" i="3010"/>
  <c r="M237" i="3010" l="1"/>
  <c r="W45" i="3010" s="1"/>
  <c r="R236" i="3010"/>
  <c r="P236" i="3010"/>
  <c r="I237" i="3010"/>
  <c r="U45" i="3010" s="1"/>
  <c r="Q237" i="3010"/>
  <c r="K238" i="3010"/>
  <c r="V46" i="3010" s="1"/>
  <c r="O237" i="3010"/>
  <c r="G238" i="3010"/>
  <c r="M238" i="3010" l="1"/>
  <c r="W46" i="3010" s="1"/>
  <c r="R237" i="3010"/>
  <c r="O238" i="3010"/>
  <c r="G239" i="3010"/>
  <c r="I238" i="3010"/>
  <c r="U46" i="3010" s="1"/>
  <c r="P237" i="3010"/>
  <c r="K239" i="3010"/>
  <c r="V47" i="3010" s="1"/>
  <c r="Q238" i="3010"/>
  <c r="I239" i="3010" l="1"/>
  <c r="U47" i="3010" s="1"/>
  <c r="P238" i="3010"/>
  <c r="M239" i="3010"/>
  <c r="W47" i="3010" s="1"/>
  <c r="R238" i="3010"/>
  <c r="O239" i="3010"/>
  <c r="G240" i="3010"/>
  <c r="Q239" i="3010"/>
  <c r="K240" i="3010"/>
  <c r="V48" i="3010" s="1"/>
  <c r="P239" i="3010" l="1"/>
  <c r="I240" i="3010"/>
  <c r="U48" i="3010" s="1"/>
  <c r="Q240" i="3010"/>
  <c r="K241" i="3010"/>
  <c r="V49" i="3010" s="1"/>
  <c r="M240" i="3010"/>
  <c r="W48" i="3010" s="1"/>
  <c r="R239" i="3010"/>
  <c r="O240" i="3010"/>
  <c r="G241" i="3010"/>
  <c r="M241" i="3010" l="1"/>
  <c r="W49" i="3010" s="1"/>
  <c r="R240" i="3010"/>
  <c r="G242" i="3010"/>
  <c r="O241" i="3010"/>
  <c r="Q241" i="3010"/>
  <c r="K242" i="3010"/>
  <c r="V50" i="3010" s="1"/>
  <c r="P240" i="3010"/>
  <c r="I241" i="3010"/>
  <c r="U49" i="3010" s="1"/>
  <c r="M242" i="3010" l="1"/>
  <c r="W50" i="3010" s="1"/>
  <c r="R241" i="3010"/>
  <c r="P241" i="3010"/>
  <c r="I242" i="3010"/>
  <c r="U50" i="3010" s="1"/>
  <c r="O242" i="3010"/>
  <c r="G243" i="3010"/>
  <c r="Q242" i="3010"/>
  <c r="K243" i="3010"/>
  <c r="V51" i="3010" s="1"/>
  <c r="M243" i="3010" l="1"/>
  <c r="W51" i="3010" s="1"/>
  <c r="R242" i="3010"/>
  <c r="Q243" i="3010"/>
  <c r="K244" i="3010"/>
  <c r="V52" i="3010" s="1"/>
  <c r="P242" i="3010"/>
  <c r="I243" i="3010"/>
  <c r="U51" i="3010" s="1"/>
  <c r="O243" i="3010"/>
  <c r="G244" i="3010"/>
  <c r="M244" i="3010" l="1"/>
  <c r="W52" i="3010" s="1"/>
  <c r="R243" i="3010"/>
  <c r="O244" i="3010"/>
  <c r="G245" i="3010"/>
  <c r="Q244" i="3010"/>
  <c r="K245" i="3010"/>
  <c r="V53" i="3010" s="1"/>
  <c r="P243" i="3010"/>
  <c r="I244" i="3010"/>
  <c r="U52" i="3010" s="1"/>
  <c r="M245" i="3010" l="1"/>
  <c r="W53" i="3010" s="1"/>
  <c r="R244" i="3010"/>
  <c r="P244" i="3010"/>
  <c r="I245" i="3010"/>
  <c r="U53" i="3010" s="1"/>
  <c r="O245" i="3010"/>
  <c r="G246" i="3010"/>
  <c r="Q245" i="3010"/>
  <c r="K246" i="3010"/>
  <c r="V54" i="3010" s="1"/>
  <c r="R245" i="3010" l="1"/>
  <c r="M246" i="3010"/>
  <c r="W54" i="3010" s="1"/>
  <c r="Q246" i="3010"/>
  <c r="K247" i="3010"/>
  <c r="V55" i="3010" s="1"/>
  <c r="P245" i="3010"/>
  <c r="I246" i="3010"/>
  <c r="U54" i="3010" s="1"/>
  <c r="O246" i="3010"/>
  <c r="G247" i="3010"/>
  <c r="O247" i="3010" l="1"/>
  <c r="G248" i="3010"/>
  <c r="Q247" i="3010"/>
  <c r="K248" i="3010"/>
  <c r="V56" i="3010" s="1"/>
  <c r="P246" i="3010"/>
  <c r="I247" i="3010"/>
  <c r="U55" i="3010" s="1"/>
  <c r="M247" i="3010"/>
  <c r="W55" i="3010" s="1"/>
  <c r="R246" i="3010"/>
  <c r="Q248" i="3010" l="1"/>
  <c r="K249" i="3010"/>
  <c r="V57" i="3010" s="1"/>
  <c r="M248" i="3010"/>
  <c r="W56" i="3010" s="1"/>
  <c r="R247" i="3010"/>
  <c r="P247" i="3010"/>
  <c r="I248" i="3010"/>
  <c r="U56" i="3010" s="1"/>
  <c r="O248" i="3010"/>
  <c r="G249" i="3010"/>
  <c r="O249" i="3010" l="1"/>
  <c r="G250" i="3010"/>
  <c r="M249" i="3010"/>
  <c r="W57" i="3010" s="1"/>
  <c r="R248" i="3010"/>
  <c r="P248" i="3010"/>
  <c r="I249" i="3010"/>
  <c r="U57" i="3010" s="1"/>
  <c r="Q249" i="3010"/>
  <c r="K250" i="3010"/>
  <c r="V58" i="3010" s="1"/>
  <c r="K251" i="3010" l="1"/>
  <c r="V59" i="3010" s="1"/>
  <c r="Q250" i="3010"/>
  <c r="M250" i="3010"/>
  <c r="W58" i="3010" s="1"/>
  <c r="R249" i="3010"/>
  <c r="P249" i="3010"/>
  <c r="I250" i="3010"/>
  <c r="U58" i="3010" s="1"/>
  <c r="O250" i="3010"/>
  <c r="G251" i="3010"/>
  <c r="Q251" i="3010" l="1"/>
  <c r="K252" i="3010"/>
  <c r="V60" i="3010" s="1"/>
  <c r="O251" i="3010"/>
  <c r="G252" i="3010"/>
  <c r="R250" i="3010"/>
  <c r="M251" i="3010"/>
  <c r="W59" i="3010" s="1"/>
  <c r="P250" i="3010"/>
  <c r="I251" i="3010"/>
  <c r="U59" i="3010" s="1"/>
  <c r="I252" i="3010" l="1"/>
  <c r="U60" i="3010" s="1"/>
  <c r="P251" i="3010"/>
  <c r="G253" i="3010"/>
  <c r="O252" i="3010"/>
  <c r="M252" i="3010"/>
  <c r="W60" i="3010" s="1"/>
  <c r="R251" i="3010"/>
  <c r="K253" i="3010"/>
  <c r="V61" i="3010" s="1"/>
  <c r="Q252" i="3010"/>
  <c r="M253" i="3010" l="1"/>
  <c r="W61" i="3010" s="1"/>
  <c r="R252" i="3010"/>
  <c r="I253" i="3010"/>
  <c r="U61" i="3010" s="1"/>
  <c r="P252" i="3010"/>
  <c r="Q253" i="3010"/>
  <c r="K254" i="3010"/>
  <c r="V62" i="3010" s="1"/>
  <c r="O253" i="3010"/>
  <c r="G254" i="3010"/>
  <c r="M254" i="3010" l="1"/>
  <c r="W62" i="3010" s="1"/>
  <c r="R253" i="3010"/>
  <c r="O254" i="3010"/>
  <c r="G255" i="3010"/>
  <c r="I254" i="3010"/>
  <c r="U62" i="3010" s="1"/>
  <c r="P253" i="3010"/>
  <c r="K255" i="3010"/>
  <c r="V63" i="3010" s="1"/>
  <c r="Q254" i="3010"/>
  <c r="P254" i="3010" l="1"/>
  <c r="I255" i="3010"/>
  <c r="U63" i="3010" s="1"/>
  <c r="M255" i="3010"/>
  <c r="W63" i="3010" s="1"/>
  <c r="R254" i="3010"/>
  <c r="O255" i="3010"/>
  <c r="G256" i="3010"/>
  <c r="Q255" i="3010"/>
  <c r="K256" i="3010"/>
  <c r="V64" i="3010" s="1"/>
  <c r="Q256" i="3010" l="1"/>
  <c r="K257" i="3010"/>
  <c r="V65" i="3010" s="1"/>
  <c r="M256" i="3010"/>
  <c r="W64" i="3010" s="1"/>
  <c r="R255" i="3010"/>
  <c r="G257" i="3010"/>
  <c r="O256" i="3010"/>
  <c r="P255" i="3010"/>
  <c r="I256" i="3010"/>
  <c r="U64" i="3010" s="1"/>
  <c r="O257" i="3010" l="1"/>
  <c r="G258" i="3010"/>
  <c r="P256" i="3010"/>
  <c r="I257" i="3010"/>
  <c r="U65" i="3010" s="1"/>
  <c r="M257" i="3010"/>
  <c r="W65" i="3010" s="1"/>
  <c r="R256" i="3010"/>
  <c r="Q257" i="3010"/>
  <c r="K258" i="3010"/>
  <c r="V66" i="3010" s="1"/>
  <c r="R257" i="3010" l="1"/>
  <c r="M258" i="3010"/>
  <c r="W66" i="3010" s="1"/>
  <c r="Q258" i="3010"/>
  <c r="K259" i="3010"/>
  <c r="V67" i="3010" s="1"/>
  <c r="I258" i="3010"/>
  <c r="U66" i="3010" s="1"/>
  <c r="P257" i="3010"/>
  <c r="O258" i="3010"/>
  <c r="G259" i="3010"/>
  <c r="Q259" i="3010" l="1"/>
  <c r="K260" i="3010"/>
  <c r="V68" i="3010" s="1"/>
  <c r="O259" i="3010"/>
  <c r="G260" i="3010"/>
  <c r="P258" i="3010"/>
  <c r="I259" i="3010"/>
  <c r="U67" i="3010" s="1"/>
  <c r="M259" i="3010"/>
  <c r="W67" i="3010" s="1"/>
  <c r="R258" i="3010"/>
  <c r="R259" i="3010" l="1"/>
  <c r="M260" i="3010"/>
  <c r="W68" i="3010" s="1"/>
  <c r="O260" i="3010"/>
  <c r="G261" i="3010"/>
  <c r="P259" i="3010"/>
  <c r="I260" i="3010"/>
  <c r="U68" i="3010" s="1"/>
  <c r="Q260" i="3010"/>
  <c r="K261" i="3010"/>
  <c r="V69" i="3010" s="1"/>
  <c r="O261" i="3010" l="1"/>
  <c r="G262" i="3010"/>
  <c r="K262" i="3010"/>
  <c r="V70" i="3010" s="1"/>
  <c r="Q261" i="3010"/>
  <c r="I261" i="3010"/>
  <c r="U69" i="3010" s="1"/>
  <c r="P260" i="3010"/>
  <c r="M261" i="3010"/>
  <c r="W69" i="3010" s="1"/>
  <c r="R260" i="3010"/>
  <c r="G263" i="3010" l="1"/>
  <c r="O262" i="3010"/>
  <c r="R261" i="3010"/>
  <c r="M262" i="3010"/>
  <c r="W70" i="3010" s="1"/>
  <c r="Q262" i="3010"/>
  <c r="K263" i="3010"/>
  <c r="V71" i="3010" s="1"/>
  <c r="I262" i="3010"/>
  <c r="U70" i="3010" s="1"/>
  <c r="P261" i="3010"/>
  <c r="I263" i="3010" l="1"/>
  <c r="U71" i="3010" s="1"/>
  <c r="P262" i="3010"/>
  <c r="M263" i="3010"/>
  <c r="W71" i="3010" s="1"/>
  <c r="R262" i="3010"/>
  <c r="K264" i="3010"/>
  <c r="V72" i="3010" s="1"/>
  <c r="Q263" i="3010"/>
  <c r="G264" i="3010"/>
  <c r="O263" i="3010"/>
  <c r="I264" i="3010" l="1"/>
  <c r="U72" i="3010" s="1"/>
  <c r="P263" i="3010"/>
  <c r="G265" i="3010"/>
  <c r="O264" i="3010"/>
  <c r="M264" i="3010"/>
  <c r="W72" i="3010" s="1"/>
  <c r="R263" i="3010"/>
  <c r="K265" i="3010"/>
  <c r="V73" i="3010" s="1"/>
  <c r="Q264" i="3010"/>
  <c r="K266" i="3010" l="1"/>
  <c r="V74" i="3010" s="1"/>
  <c r="Q265" i="3010"/>
  <c r="G266" i="3010"/>
  <c r="O265" i="3010"/>
  <c r="M265" i="3010"/>
  <c r="W73" i="3010" s="1"/>
  <c r="R264" i="3010"/>
  <c r="I265" i="3010"/>
  <c r="U73" i="3010" s="1"/>
  <c r="P264" i="3010"/>
  <c r="M266" i="3010" l="1"/>
  <c r="W74" i="3010" s="1"/>
  <c r="R265" i="3010"/>
  <c r="I266" i="3010"/>
  <c r="U74" i="3010" s="1"/>
  <c r="P265" i="3010"/>
  <c r="G267" i="3010"/>
  <c r="O266" i="3010"/>
  <c r="K267" i="3010"/>
  <c r="V75" i="3010" s="1"/>
  <c r="Q266" i="3010"/>
  <c r="K268" i="3010" l="1"/>
  <c r="V76" i="3010" s="1"/>
  <c r="Q267" i="3010"/>
  <c r="I267" i="3010"/>
  <c r="U75" i="3010" s="1"/>
  <c r="P266" i="3010"/>
  <c r="G268" i="3010"/>
  <c r="O267" i="3010"/>
  <c r="M267" i="3010"/>
  <c r="W75" i="3010" s="1"/>
  <c r="R266" i="3010"/>
  <c r="G269" i="3010" l="1"/>
  <c r="O268" i="3010"/>
  <c r="M268" i="3010"/>
  <c r="W76" i="3010" s="1"/>
  <c r="R267" i="3010"/>
  <c r="I268" i="3010"/>
  <c r="U76" i="3010" s="1"/>
  <c r="P267" i="3010"/>
  <c r="K269" i="3010"/>
  <c r="V77" i="3010" s="1"/>
  <c r="Q268" i="3010"/>
  <c r="K270" i="3010" l="1"/>
  <c r="V78" i="3010" s="1"/>
  <c r="Q269" i="3010"/>
  <c r="M269" i="3010"/>
  <c r="W77" i="3010" s="1"/>
  <c r="R268" i="3010"/>
  <c r="I269" i="3010"/>
  <c r="U77" i="3010" s="1"/>
  <c r="P268" i="3010"/>
  <c r="G270" i="3010"/>
  <c r="O269" i="3010"/>
  <c r="G271" i="3010" l="1"/>
  <c r="O270" i="3010"/>
  <c r="M270" i="3010"/>
  <c r="W78" i="3010" s="1"/>
  <c r="R269" i="3010"/>
  <c r="I270" i="3010"/>
  <c r="U78" i="3010" s="1"/>
  <c r="P269" i="3010"/>
  <c r="K271" i="3010"/>
  <c r="V79" i="3010" s="1"/>
  <c r="Q270" i="3010"/>
  <c r="K272" i="3010" l="1"/>
  <c r="V80" i="3010" s="1"/>
  <c r="Q271" i="3010"/>
  <c r="M271" i="3010"/>
  <c r="W79" i="3010" s="1"/>
  <c r="R270" i="3010"/>
  <c r="I271" i="3010"/>
  <c r="U79" i="3010" s="1"/>
  <c r="P270" i="3010"/>
  <c r="G272" i="3010"/>
  <c r="O271" i="3010"/>
  <c r="I272" i="3010" l="1"/>
  <c r="U80" i="3010" s="1"/>
  <c r="P271" i="3010"/>
  <c r="G273" i="3010"/>
  <c r="O272" i="3010"/>
  <c r="M272" i="3010"/>
  <c r="W80" i="3010" s="1"/>
  <c r="R271" i="3010"/>
  <c r="K273" i="3010"/>
  <c r="V81" i="3010" s="1"/>
  <c r="Q272" i="3010"/>
  <c r="K274" i="3010" l="1"/>
  <c r="V82" i="3010" s="1"/>
  <c r="Q273" i="3010"/>
  <c r="G274" i="3010"/>
  <c r="O273" i="3010"/>
  <c r="M273" i="3010"/>
  <c r="W81" i="3010" s="1"/>
  <c r="R272" i="3010"/>
  <c r="I273" i="3010"/>
  <c r="U81" i="3010" s="1"/>
  <c r="P272" i="3010"/>
  <c r="M274" i="3010" l="1"/>
  <c r="W82" i="3010" s="1"/>
  <c r="R273" i="3010"/>
  <c r="I274" i="3010"/>
  <c r="U82" i="3010" s="1"/>
  <c r="P273" i="3010"/>
  <c r="G275" i="3010"/>
  <c r="O274" i="3010"/>
  <c r="K275" i="3010"/>
  <c r="V83" i="3010" s="1"/>
  <c r="Q274" i="3010"/>
  <c r="K276" i="3010" l="1"/>
  <c r="V84" i="3010" s="1"/>
  <c r="Q275" i="3010"/>
  <c r="I275" i="3010"/>
  <c r="U83" i="3010" s="1"/>
  <c r="P274" i="3010"/>
  <c r="G276" i="3010"/>
  <c r="O275" i="3010"/>
  <c r="M275" i="3010"/>
  <c r="W83" i="3010" s="1"/>
  <c r="R274" i="3010"/>
  <c r="M276" i="3010" l="1"/>
  <c r="W84" i="3010" s="1"/>
  <c r="R275" i="3010"/>
  <c r="I276" i="3010"/>
  <c r="U84" i="3010" s="1"/>
  <c r="P275" i="3010"/>
  <c r="G277" i="3010"/>
  <c r="O276" i="3010"/>
  <c r="K277" i="3010"/>
  <c r="V85" i="3010" s="1"/>
  <c r="Q276" i="3010"/>
  <c r="G278" i="3010" l="1"/>
  <c r="O277" i="3010"/>
  <c r="K278" i="3010"/>
  <c r="V86" i="3010" s="1"/>
  <c r="Q277" i="3010"/>
  <c r="I277" i="3010"/>
  <c r="U85" i="3010" s="1"/>
  <c r="P276" i="3010"/>
  <c r="M277" i="3010"/>
  <c r="W85" i="3010" s="1"/>
  <c r="R276" i="3010"/>
  <c r="M278" i="3010" l="1"/>
  <c r="W86" i="3010" s="1"/>
  <c r="R277" i="3010"/>
  <c r="K279" i="3010"/>
  <c r="V87" i="3010" s="1"/>
  <c r="Q278" i="3010"/>
  <c r="I278" i="3010"/>
  <c r="U86" i="3010" s="1"/>
  <c r="P277" i="3010"/>
  <c r="G279" i="3010"/>
  <c r="O278" i="3010"/>
  <c r="I279" i="3010" l="1"/>
  <c r="U87" i="3010" s="1"/>
  <c r="P278" i="3010"/>
  <c r="G280" i="3010"/>
  <c r="O279" i="3010"/>
  <c r="K280" i="3010"/>
  <c r="V88" i="3010" s="1"/>
  <c r="Q279" i="3010"/>
  <c r="M279" i="3010"/>
  <c r="W87" i="3010" s="1"/>
  <c r="R278" i="3010"/>
  <c r="K281" i="3010" l="1"/>
  <c r="V89" i="3010" s="1"/>
  <c r="Q280" i="3010"/>
  <c r="M280" i="3010"/>
  <c r="W88" i="3010" s="1"/>
  <c r="R279" i="3010"/>
  <c r="G281" i="3010"/>
  <c r="O280" i="3010"/>
  <c r="I280" i="3010"/>
  <c r="U88" i="3010" s="1"/>
  <c r="P279" i="3010"/>
  <c r="I281" i="3010" l="1"/>
  <c r="U89" i="3010" s="1"/>
  <c r="P280" i="3010"/>
  <c r="M281" i="3010"/>
  <c r="W89" i="3010" s="1"/>
  <c r="R280" i="3010"/>
  <c r="G282" i="3010"/>
  <c r="O281" i="3010"/>
  <c r="K282" i="3010"/>
  <c r="V90" i="3010" s="1"/>
  <c r="Q281" i="3010"/>
  <c r="O282" i="3010" l="1"/>
  <c r="G283" i="3010"/>
  <c r="Q282" i="3010"/>
  <c r="K283" i="3010"/>
  <c r="M282" i="3010"/>
  <c r="R281" i="3010"/>
  <c r="I282" i="3010"/>
  <c r="U90" i="3010" s="1"/>
  <c r="P281" i="3010"/>
  <c r="R282" i="3010" l="1"/>
  <c r="M283" i="3010"/>
  <c r="Q283" i="3010"/>
  <c r="K284" i="3010"/>
  <c r="W90" i="3010"/>
  <c r="P282" i="3010"/>
  <c r="I283" i="3010"/>
  <c r="O283" i="3010"/>
  <c r="G284" i="3010"/>
  <c r="V91" i="3010"/>
  <c r="V92" i="3010" l="1"/>
  <c r="I284" i="3010"/>
  <c r="P283" i="3010"/>
  <c r="M284" i="3010"/>
  <c r="R283" i="3010"/>
  <c r="W91" i="3010"/>
  <c r="G285" i="3010"/>
  <c r="O284" i="3010"/>
  <c r="Q284" i="3010"/>
  <c r="K285" i="3010"/>
  <c r="U91" i="3010"/>
  <c r="U92" i="3010" s="1"/>
  <c r="W92" i="3010" l="1"/>
  <c r="M285" i="3010"/>
  <c r="R284" i="3010"/>
  <c r="G286" i="3010"/>
  <c r="O285" i="3010"/>
  <c r="K286" i="3010"/>
  <c r="Q285" i="3010"/>
  <c r="I285" i="3010"/>
  <c r="P284" i="3010"/>
  <c r="V93" i="3010"/>
  <c r="W93" i="3010" l="1"/>
  <c r="V94" i="3010"/>
  <c r="I286" i="3010"/>
  <c r="P285" i="3010"/>
  <c r="G287" i="3010"/>
  <c r="O286" i="3010"/>
  <c r="K287" i="3010"/>
  <c r="Q286" i="3010"/>
  <c r="U93" i="3010"/>
  <c r="R285" i="3010"/>
  <c r="M286" i="3010"/>
  <c r="U94" i="3010" l="1"/>
  <c r="M287" i="3010"/>
  <c r="R286" i="3010"/>
  <c r="G288" i="3010"/>
  <c r="O287" i="3010"/>
  <c r="K288" i="3010"/>
  <c r="Q287" i="3010"/>
  <c r="W94" i="3010"/>
  <c r="I287" i="3010"/>
  <c r="P286" i="3010"/>
  <c r="V95" i="3010"/>
  <c r="W95" i="3010" l="1"/>
  <c r="V96" i="3010"/>
  <c r="I288" i="3010"/>
  <c r="P287" i="3010"/>
  <c r="G289" i="3010"/>
  <c r="O288" i="3010"/>
  <c r="U95" i="3010"/>
  <c r="U96" i="3010" s="1"/>
  <c r="K289" i="3010"/>
  <c r="Q288" i="3010"/>
  <c r="M288" i="3010"/>
  <c r="R287" i="3010"/>
  <c r="W96" i="3010" l="1"/>
  <c r="K290" i="3010"/>
  <c r="Q289" i="3010"/>
  <c r="G290" i="3010"/>
  <c r="O289" i="3010"/>
  <c r="M289" i="3010"/>
  <c r="R288" i="3010"/>
  <c r="I289" i="3010"/>
  <c r="P288" i="3010"/>
  <c r="V97" i="3010"/>
  <c r="V98" i="3010" s="1"/>
  <c r="I290" i="3010" l="1"/>
  <c r="P289" i="3010"/>
  <c r="G291" i="3010"/>
  <c r="O290" i="3010"/>
  <c r="K291" i="3010"/>
  <c r="Q290" i="3010"/>
  <c r="U97" i="3010"/>
  <c r="M290" i="3010"/>
  <c r="R289" i="3010"/>
  <c r="W97" i="3010"/>
  <c r="U98" i="3010" l="1"/>
  <c r="W98" i="3010"/>
  <c r="G292" i="3010"/>
  <c r="O291" i="3010"/>
  <c r="K292" i="3010"/>
  <c r="Q291" i="3010"/>
  <c r="M291" i="3010"/>
  <c r="R290" i="3010"/>
  <c r="V99" i="3010"/>
  <c r="I291" i="3010"/>
  <c r="P290" i="3010"/>
  <c r="O292" i="3010" l="1"/>
  <c r="G293" i="3010"/>
  <c r="Q292" i="3010"/>
  <c r="K293" i="3010"/>
  <c r="V100" i="3010"/>
  <c r="M292" i="3010"/>
  <c r="R291" i="3010"/>
  <c r="I292" i="3010"/>
  <c r="P291" i="3010"/>
  <c r="W99" i="3010"/>
  <c r="U99" i="3010"/>
  <c r="P292" i="3010" l="1"/>
  <c r="I293" i="3010"/>
  <c r="K294" i="3010"/>
  <c r="Q293" i="3010"/>
  <c r="R292" i="3010"/>
  <c r="M293" i="3010"/>
  <c r="G294" i="3010"/>
  <c r="O293" i="3010"/>
  <c r="V101" i="3010"/>
  <c r="W100" i="3010"/>
  <c r="U100" i="3010"/>
  <c r="U101" i="3010" s="1"/>
  <c r="M294" i="3010" l="1"/>
  <c r="R293" i="3010"/>
  <c r="K295" i="3010"/>
  <c r="Q294" i="3010"/>
  <c r="I294" i="3010"/>
  <c r="P293" i="3010"/>
  <c r="G295" i="3010"/>
  <c r="O294" i="3010"/>
  <c r="W101" i="3010"/>
  <c r="W102" i="3010" s="1"/>
  <c r="V102" i="3010"/>
  <c r="V103" i="3010" s="1"/>
  <c r="P294" i="3010" l="1"/>
  <c r="I295" i="3010"/>
  <c r="W103" i="3010"/>
  <c r="G296" i="3010"/>
  <c r="O295" i="3010"/>
  <c r="K296" i="3010"/>
  <c r="Q295" i="3010"/>
  <c r="U102" i="3010"/>
  <c r="R294" i="3010"/>
  <c r="M295" i="3010"/>
  <c r="W104" i="3010" l="1"/>
  <c r="G297" i="3010"/>
  <c r="O296" i="3010"/>
  <c r="K297" i="3010"/>
  <c r="Q296" i="3010"/>
  <c r="M296" i="3010"/>
  <c r="R295" i="3010"/>
  <c r="V104" i="3010"/>
  <c r="V105" i="3010" s="1"/>
  <c r="I296" i="3010"/>
  <c r="P295" i="3010"/>
  <c r="U103" i="3010"/>
  <c r="P296" i="3010" l="1"/>
  <c r="I297" i="3010"/>
  <c r="M297" i="3010"/>
  <c r="R296" i="3010"/>
  <c r="K298" i="3010"/>
  <c r="Q297" i="3010"/>
  <c r="U104" i="3010"/>
  <c r="U105" i="3010" s="1"/>
  <c r="G298" i="3010"/>
  <c r="O297" i="3010"/>
  <c r="U106" i="3010" l="1"/>
  <c r="K299" i="3010"/>
  <c r="Q298" i="3010"/>
  <c r="R297" i="3010"/>
  <c r="M298" i="3010"/>
  <c r="W105" i="3010"/>
  <c r="W106" i="3010" s="1"/>
  <c r="V106" i="3010"/>
  <c r="V107" i="3010" s="1"/>
  <c r="I298" i="3010"/>
  <c r="P297" i="3010"/>
  <c r="G299" i="3010"/>
  <c r="O298" i="3010"/>
  <c r="P298" i="3010" l="1"/>
  <c r="I299" i="3010"/>
  <c r="R298" i="3010"/>
  <c r="M299" i="3010"/>
  <c r="G300" i="3010"/>
  <c r="O299" i="3010"/>
  <c r="K300" i="3010"/>
  <c r="Q299" i="3010"/>
  <c r="M300" i="3010" l="1"/>
  <c r="R299" i="3010"/>
  <c r="I300" i="3010"/>
  <c r="P299" i="3010"/>
  <c r="K301" i="3010"/>
  <c r="Q300" i="3010"/>
  <c r="U107" i="3010"/>
  <c r="U108" i="3010" s="1"/>
  <c r="G301" i="3010"/>
  <c r="O300" i="3010"/>
  <c r="W107" i="3010"/>
  <c r="W108" i="3010" s="1"/>
  <c r="V108" i="3010"/>
  <c r="G302" i="3010" l="1"/>
  <c r="O301" i="3010"/>
  <c r="K302" i="3010"/>
  <c r="Q301" i="3010"/>
  <c r="V109" i="3010"/>
  <c r="V110" i="3010" s="1"/>
  <c r="P300" i="3010"/>
  <c r="I301" i="3010"/>
  <c r="M301" i="3010"/>
  <c r="R300" i="3010"/>
  <c r="V111" i="3010" l="1"/>
  <c r="K303" i="3010"/>
  <c r="Q302" i="3010"/>
  <c r="G303" i="3010"/>
  <c r="O302" i="3010"/>
  <c r="M302" i="3010"/>
  <c r="R301" i="3010"/>
  <c r="W109" i="3010"/>
  <c r="W110" i="3010" s="1"/>
  <c r="I302" i="3010"/>
  <c r="P301" i="3010"/>
  <c r="U109" i="3010"/>
  <c r="P302" i="3010" l="1"/>
  <c r="I303" i="3010"/>
  <c r="R302" i="3010"/>
  <c r="M303" i="3010"/>
  <c r="G304" i="3010"/>
  <c r="O303" i="3010"/>
  <c r="U110" i="3010"/>
  <c r="U111" i="3010" s="1"/>
  <c r="K304" i="3010"/>
  <c r="Q303" i="3010"/>
  <c r="V112" i="3010"/>
  <c r="U112" i="3010" l="1"/>
  <c r="M304" i="3010"/>
  <c r="R303" i="3010"/>
  <c r="G305" i="3010"/>
  <c r="O304" i="3010"/>
  <c r="I304" i="3010"/>
  <c r="P303" i="3010"/>
  <c r="K305" i="3010"/>
  <c r="Q304" i="3010"/>
  <c r="W111" i="3010"/>
  <c r="W112" i="3010" s="1"/>
  <c r="K306" i="3010" l="1"/>
  <c r="Q305" i="3010"/>
  <c r="G306" i="3010"/>
  <c r="O305" i="3010"/>
  <c r="P304" i="3010"/>
  <c r="I305" i="3010"/>
  <c r="U113" i="3010" s="1"/>
  <c r="V113" i="3010"/>
  <c r="V114" i="3010" s="1"/>
  <c r="M305" i="3010"/>
  <c r="R304" i="3010"/>
  <c r="V115" i="3010" l="1"/>
  <c r="G307" i="3010"/>
  <c r="O306" i="3010"/>
  <c r="I306" i="3010"/>
  <c r="P305" i="3010"/>
  <c r="R305" i="3010"/>
  <c r="M306" i="3010"/>
  <c r="W113" i="3010"/>
  <c r="K307" i="3010"/>
  <c r="Q306" i="3010"/>
  <c r="P306" i="3010" l="1"/>
  <c r="I307" i="3010"/>
  <c r="R306" i="3010"/>
  <c r="M307" i="3010"/>
  <c r="G308" i="3010"/>
  <c r="O307" i="3010"/>
  <c r="K308" i="3010"/>
  <c r="V116" i="3010" s="1"/>
  <c r="Q307" i="3010"/>
  <c r="W114" i="3010"/>
  <c r="U114" i="3010"/>
  <c r="U115" i="3010" s="1"/>
  <c r="M308" i="3010" l="1"/>
  <c r="R307" i="3010"/>
  <c r="K309" i="3010"/>
  <c r="Q308" i="3010"/>
  <c r="G309" i="3010"/>
  <c r="O308" i="3010"/>
  <c r="W115" i="3010"/>
  <c r="W116" i="3010" s="1"/>
  <c r="I308" i="3010"/>
  <c r="P307" i="3010"/>
  <c r="P308" i="3010" l="1"/>
  <c r="I309" i="3010"/>
  <c r="G310" i="3010"/>
  <c r="O309" i="3010"/>
  <c r="K310" i="3010"/>
  <c r="Q309" i="3010"/>
  <c r="M309" i="3010"/>
  <c r="R308" i="3010"/>
  <c r="U116" i="3010"/>
  <c r="V117" i="3010"/>
  <c r="I310" i="3010" l="1"/>
  <c r="P309" i="3010"/>
  <c r="M310" i="3010"/>
  <c r="R309" i="3010"/>
  <c r="K311" i="3010"/>
  <c r="Q310" i="3010"/>
  <c r="G311" i="3010"/>
  <c r="O310" i="3010"/>
  <c r="V118" i="3010"/>
  <c r="U117" i="3010"/>
  <c r="U118" i="3010" s="1"/>
  <c r="W117" i="3010"/>
  <c r="W118" i="3010" s="1"/>
  <c r="K312" i="3010" l="1"/>
  <c r="Q311" i="3010"/>
  <c r="G312" i="3010"/>
  <c r="O311" i="3010"/>
  <c r="R310" i="3010"/>
  <c r="M311" i="3010"/>
  <c r="V119" i="3010"/>
  <c r="V120" i="3010" s="1"/>
  <c r="P310" i="3010"/>
  <c r="I311" i="3010"/>
  <c r="M312" i="3010" l="1"/>
  <c r="R311" i="3010"/>
  <c r="I312" i="3010"/>
  <c r="P311" i="3010"/>
  <c r="U119" i="3010"/>
  <c r="U120" i="3010" s="1"/>
  <c r="W119" i="3010"/>
  <c r="W120" i="3010" s="1"/>
  <c r="G313" i="3010"/>
  <c r="O312" i="3010"/>
  <c r="K313" i="3010"/>
  <c r="Q312" i="3010"/>
  <c r="G314" i="3010" l="1"/>
  <c r="O313" i="3010"/>
  <c r="P312" i="3010"/>
  <c r="I313" i="3010"/>
  <c r="K314" i="3010"/>
  <c r="Q313" i="3010"/>
  <c r="V121" i="3010"/>
  <c r="M313" i="3010"/>
  <c r="W121" i="3010" s="1"/>
  <c r="R312" i="3010"/>
  <c r="W122" i="3010" l="1"/>
  <c r="I314" i="3010"/>
  <c r="P313" i="3010"/>
  <c r="U121" i="3010"/>
  <c r="K315" i="3010"/>
  <c r="Q314" i="3010"/>
  <c r="M314" i="3010"/>
  <c r="R313" i="3010"/>
  <c r="V122" i="3010"/>
  <c r="V123" i="3010" s="1"/>
  <c r="G315" i="3010"/>
  <c r="O314" i="3010"/>
  <c r="P314" i="3010" l="1"/>
  <c r="I315" i="3010"/>
  <c r="R314" i="3010"/>
  <c r="M315" i="3010"/>
  <c r="K316" i="3010"/>
  <c r="V124" i="3010" s="1"/>
  <c r="Q315" i="3010"/>
  <c r="U122" i="3010"/>
  <c r="G316" i="3010"/>
  <c r="O315" i="3010"/>
  <c r="K317" i="3010" l="1"/>
  <c r="Q316" i="3010"/>
  <c r="I316" i="3010"/>
  <c r="P315" i="3010"/>
  <c r="M316" i="3010"/>
  <c r="R315" i="3010"/>
  <c r="W123" i="3010"/>
  <c r="G317" i="3010"/>
  <c r="O316" i="3010"/>
  <c r="U123" i="3010"/>
  <c r="W124" i="3010" l="1"/>
  <c r="P316" i="3010"/>
  <c r="I317" i="3010"/>
  <c r="K318" i="3010"/>
  <c r="Q317" i="3010"/>
  <c r="M317" i="3010"/>
  <c r="R316" i="3010"/>
  <c r="U124" i="3010"/>
  <c r="U125" i="3010" s="1"/>
  <c r="G318" i="3010"/>
  <c r="O317" i="3010"/>
  <c r="V125" i="3010"/>
  <c r="K319" i="3010" l="1"/>
  <c r="Q318" i="3010"/>
  <c r="M318" i="3010"/>
  <c r="R317" i="3010"/>
  <c r="V126" i="3010"/>
  <c r="I318" i="3010"/>
  <c r="P317" i="3010"/>
  <c r="G319" i="3010"/>
  <c r="O318" i="3010"/>
  <c r="W125" i="3010"/>
  <c r="G320" i="3010" l="1"/>
  <c r="O319" i="3010"/>
  <c r="K320" i="3010"/>
  <c r="Q319" i="3010"/>
  <c r="P318" i="3010"/>
  <c r="I319" i="3010"/>
  <c r="V127" i="3010"/>
  <c r="V128" i="3010" s="1"/>
  <c r="R318" i="3010"/>
  <c r="M319" i="3010"/>
  <c r="W126" i="3010"/>
  <c r="W127" i="3010" s="1"/>
  <c r="U126" i="3010"/>
  <c r="M320" i="3010" l="1"/>
  <c r="R319" i="3010"/>
  <c r="G321" i="3010"/>
  <c r="O320" i="3010"/>
  <c r="I320" i="3010"/>
  <c r="P319" i="3010"/>
  <c r="U127" i="3010"/>
  <c r="U128" i="3010" s="1"/>
  <c r="K321" i="3010"/>
  <c r="Q320" i="3010"/>
  <c r="K322" i="3010" l="1"/>
  <c r="Q321" i="3010"/>
  <c r="M321" i="3010"/>
  <c r="R320" i="3010"/>
  <c r="W128" i="3010"/>
  <c r="W129" i="3010" s="1"/>
  <c r="P320" i="3010"/>
  <c r="I321" i="3010"/>
  <c r="V129" i="3010"/>
  <c r="V130" i="3010" s="1"/>
  <c r="G322" i="3010"/>
  <c r="O321" i="3010"/>
  <c r="I322" i="3010" l="1"/>
  <c r="P321" i="3010"/>
  <c r="U129" i="3010"/>
  <c r="U130" i="3010" s="1"/>
  <c r="R321" i="3010"/>
  <c r="M322" i="3010"/>
  <c r="G323" i="3010"/>
  <c r="O322" i="3010"/>
  <c r="K323" i="3010"/>
  <c r="Q322" i="3010"/>
  <c r="G324" i="3010" l="1"/>
  <c r="O323" i="3010"/>
  <c r="R322" i="3010"/>
  <c r="M323" i="3010"/>
  <c r="U131" i="3010"/>
  <c r="W130" i="3010"/>
  <c r="W131" i="3010" s="1"/>
  <c r="K324" i="3010"/>
  <c r="Q323" i="3010"/>
  <c r="V131" i="3010"/>
  <c r="P322" i="3010"/>
  <c r="I323" i="3010"/>
  <c r="K325" i="3010" l="1"/>
  <c r="Q324" i="3010"/>
  <c r="I324" i="3010"/>
  <c r="P323" i="3010"/>
  <c r="M324" i="3010"/>
  <c r="W132" i="3010" s="1"/>
  <c r="R323" i="3010"/>
  <c r="V132" i="3010"/>
  <c r="V133" i="3010" s="1"/>
  <c r="G325" i="3010"/>
  <c r="O324" i="3010"/>
  <c r="P324" i="3010" l="1"/>
  <c r="I325" i="3010"/>
  <c r="U132" i="3010"/>
  <c r="U133" i="3010" s="1"/>
  <c r="G326" i="3010"/>
  <c r="O325" i="3010"/>
  <c r="M325" i="3010"/>
  <c r="R324" i="3010"/>
  <c r="K326" i="3010"/>
  <c r="Q325" i="3010"/>
  <c r="G327" i="3010" l="1"/>
  <c r="O326" i="3010"/>
  <c r="M326" i="3010"/>
  <c r="R325" i="3010"/>
  <c r="I326" i="3010"/>
  <c r="U134" i="3010" s="1"/>
  <c r="P325" i="3010"/>
  <c r="K327" i="3010"/>
  <c r="Q326" i="3010"/>
  <c r="V134" i="3010"/>
  <c r="W133" i="3010"/>
  <c r="K328" i="3010" l="1"/>
  <c r="Q327" i="3010"/>
  <c r="R326" i="3010"/>
  <c r="M327" i="3010"/>
  <c r="P326" i="3010"/>
  <c r="I327" i="3010"/>
  <c r="W134" i="3010"/>
  <c r="W135" i="3010" s="1"/>
  <c r="V135" i="3010"/>
  <c r="V136" i="3010" s="1"/>
  <c r="G328" i="3010"/>
  <c r="O327" i="3010"/>
  <c r="I328" i="3010" l="1"/>
  <c r="P327" i="3010"/>
  <c r="M328" i="3010"/>
  <c r="R327" i="3010"/>
  <c r="G329" i="3010"/>
  <c r="O328" i="3010"/>
  <c r="K329" i="3010"/>
  <c r="Q328" i="3010"/>
  <c r="U135" i="3010"/>
  <c r="U136" i="3010" s="1"/>
  <c r="K330" i="3010" l="1"/>
  <c r="Q329" i="3010"/>
  <c r="G330" i="3010"/>
  <c r="O329" i="3010"/>
  <c r="M329" i="3010"/>
  <c r="R328" i="3010"/>
  <c r="V137" i="3010"/>
  <c r="V138" i="3010" s="1"/>
  <c r="P328" i="3010"/>
  <c r="I329" i="3010"/>
  <c r="U137" i="3010"/>
  <c r="W136" i="3010"/>
  <c r="R329" i="3010" l="1"/>
  <c r="M330" i="3010"/>
  <c r="W137" i="3010"/>
  <c r="W138" i="3010" s="1"/>
  <c r="G331" i="3010"/>
  <c r="O330" i="3010"/>
  <c r="I330" i="3010"/>
  <c r="P329" i="3010"/>
  <c r="K331" i="3010"/>
  <c r="Q330" i="3010"/>
  <c r="R330" i="3010" l="1"/>
  <c r="M331" i="3010"/>
  <c r="P330" i="3010"/>
  <c r="I331" i="3010"/>
  <c r="G332" i="3010"/>
  <c r="O331" i="3010"/>
  <c r="U138" i="3010"/>
  <c r="U139" i="3010" s="1"/>
  <c r="W139" i="3010"/>
  <c r="K332" i="3010"/>
  <c r="Q331" i="3010"/>
  <c r="V139" i="3010"/>
  <c r="V140" i="3010" s="1"/>
  <c r="G333" i="3010" l="1"/>
  <c r="O332" i="3010"/>
  <c r="I332" i="3010"/>
  <c r="P331" i="3010"/>
  <c r="M332" i="3010"/>
  <c r="W140" i="3010" s="1"/>
  <c r="R331" i="3010"/>
  <c r="K333" i="3010"/>
  <c r="Q332" i="3010"/>
  <c r="P332" i="3010" l="1"/>
  <c r="I333" i="3010"/>
  <c r="K334" i="3010"/>
  <c r="Q334" i="3010" s="1"/>
  <c r="Q333" i="3010"/>
  <c r="M333" i="3010"/>
  <c r="R332" i="3010"/>
  <c r="G334" i="3010"/>
  <c r="O334" i="3010" s="1"/>
  <c r="O333" i="3010"/>
  <c r="U140" i="3010"/>
  <c r="U141" i="3010" s="1"/>
  <c r="V141" i="3010"/>
  <c r="M334" i="3010" l="1"/>
  <c r="R334" i="3010" s="1"/>
  <c r="R333" i="3010"/>
  <c r="V142" i="3010"/>
  <c r="P333" i="3010"/>
  <c r="I334" i="3010"/>
  <c r="P334" i="3010" s="1"/>
  <c r="U142" i="3010"/>
  <c r="W141" i="3010"/>
  <c r="W142" i="30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lcorres</author>
  </authors>
  <commentList>
    <comment ref="B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Source: DATASTREAM
Time Series: BMUS10Y, BMJP10Y,BMES10Y,BMBD10Y;RY;31/12/...
Last Refreshed: 06/02/2013 12:27:29
5 Columns
304 Rows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lcorres</author>
  </authors>
  <commentList>
    <comment ref="C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Source: DATASTREAM
Time Series: BMUS10Y, BMIT10Y,BMUK10Y,BMFR10Y;RY;31/12/...
Last Refreshed: 06/02/2013 12:38:40
5 Columns
304 Rows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lcorres</author>
    <author>Linares Salazar, Pablo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Source: DATASTREAM
Time Series: BMUS30Y,BMUS03Y,TRUS3MT;RY;31/12/1988;31/0...
Last Refreshed: 06/02/2013 12:48:37
4 Columns
292 Rows</t>
        </r>
      </text>
    </comment>
    <comment ref="F2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Source: DATASTREAM
Time Series: USGBILL3;;31/12/1988;31/01/2013;M
Last Refreshed: 06/02/2013 12:52:23
2 Columns
292 Rows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lcorres</author>
  </authors>
  <commentList>
    <comment ref="A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Source: DATASTREAM
Time Series: S&amp;PCOMP;RI;31/12/1990;31/01/2013;M
Last Refreshed: 06/02/2013 12:59:09
2 Columns
268 Rows</t>
        </r>
      </text>
    </comment>
    <comment ref="D1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Source: DATASTREAM
Time Series: BMUS30Y;RY;31/12/1990;31/01/2013;M
Last Refreshed: 06/02/2013 12:59:15
2 Columns
268 Rows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lcorres</author>
  </authors>
  <commentList>
    <comment ref="A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Source: DATASTREAM
Time Series: BMUS30Y;RY;31/12/1990;31/01/2013;M
Last Refreshed: 06/02/2013 14:37:45
2 Columns
268 Rows</t>
        </r>
      </text>
    </comment>
    <comment ref="D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Source: DATASTREAM
Time Series: S&amp;PCOMP;PE;31/12/1990;31/12/2009;M
Last Refreshed: 06/02/2013 14:41:07
2 Columns
231 Rows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lcorres</author>
  </authors>
  <commentList>
    <comment ref="A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Source: DATASTREAM
Time Series: TOTMKUS;PE;31/12/1990;31/01/2013;M
Last Refreshed: 06/02/2013 14:46:11
2 Columns
268 Rows</t>
        </r>
      </text>
    </comment>
    <comment ref="D2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Source: DATASTREAM
Time Series: BMUS30Y;RY;31/12/1990;31/01/2013;M
Last Refreshed: 06/02/2013 14:46:05
2 Columns
268 Rows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Linares Salazar, Pablo</author>
  </authors>
  <commentList>
    <comment ref="A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Source: DATASTREAM
Time Series: BMUS30Y;RY;31/12/1990;31/01/2013;M
Last Refreshed: 06/02/2013 14:57:29
2 Columns
268 Rows</t>
        </r>
      </text>
    </comment>
    <comment ref="C1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Source: DATASTREAM
Time Series: TOTMKUS;DY;31/12/1990;31/01/2013;M
Last Refreshed: 06/02/2013 15:00:15
2 Columns
268 Rows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lcorres</author>
  </authors>
  <commentList>
    <comment ref="A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Source: DATASTREAM
Time Series: USPRATE.,BDPRATE.;;01/01/1989;31/01/2013;Y
Last Refreshed: 06/02/2013 15:14:43
3 Columns
27 Rows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Linares Salazar, Pablo</author>
  </authors>
  <commentList>
    <comment ref="A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Source: DATASTREAM
Time Series: IBEX35I,DAXINDX,JAPDOWA,S&amp;PCOMP;PI,;01/12/...
Last Refreshed: 06/02/2013 16:34:01
5 Columns
257 Rows</t>
        </r>
      </text>
    </comment>
  </commentList>
</comments>
</file>

<file path=xl/sharedStrings.xml><?xml version="1.0" encoding="utf-8"?>
<sst xmlns="http://schemas.openxmlformats.org/spreadsheetml/2006/main" count="462" uniqueCount="287">
  <si>
    <t>PER</t>
  </si>
  <si>
    <t>US</t>
  </si>
  <si>
    <t>U.S.A</t>
  </si>
  <si>
    <t>Bono 10 años</t>
  </si>
  <si>
    <t>1/PER</t>
  </si>
  <si>
    <t>S&amp;P500</t>
  </si>
  <si>
    <t>Bono 30 años</t>
  </si>
  <si>
    <t>increase</t>
  </si>
  <si>
    <t>3-year rate</t>
  </si>
  <si>
    <t>10-year rate</t>
  </si>
  <si>
    <t>30-year rate</t>
  </si>
  <si>
    <t>S&amp;P500 return</t>
  </si>
  <si>
    <t>correlation</t>
  </si>
  <si>
    <t>Bono 3 meses</t>
  </si>
  <si>
    <t>3-month rate</t>
  </si>
  <si>
    <t>Yield on 30-year T-bonds</t>
  </si>
  <si>
    <t>Central bank rates</t>
  </si>
  <si>
    <t>Europe (Germany)</t>
  </si>
  <si>
    <t>D R/(1+R)</t>
  </si>
  <si>
    <t>duration</t>
  </si>
  <si>
    <t>B</t>
  </si>
  <si>
    <t>BB/BB-</t>
  </si>
  <si>
    <t>BB+</t>
  </si>
  <si>
    <t>BBB</t>
  </si>
  <si>
    <t>A</t>
  </si>
  <si>
    <t>AA</t>
  </si>
  <si>
    <t>AAA</t>
  </si>
  <si>
    <t>Gov´t Bonds</t>
  </si>
  <si>
    <t>Germany</t>
  </si>
  <si>
    <t>Spain</t>
  </si>
  <si>
    <t>Japan</t>
  </si>
  <si>
    <t>U.S.</t>
  </si>
  <si>
    <t>BMBD10Y(RY)</t>
  </si>
  <si>
    <t>BMES10Y(RY)</t>
  </si>
  <si>
    <t>BMJP10Y(RY)</t>
  </si>
  <si>
    <t>BMUS10Y(RY)</t>
  </si>
  <si>
    <t>Code</t>
  </si>
  <si>
    <t>BD BENCHMARK 10 YEAR DS GOVT. INDEX - RED. YIELD</t>
  </si>
  <si>
    <t>ES BENCHMARK 10 YEAR DS GOVT. INDEX - RED. YIELD</t>
  </si>
  <si>
    <t>JP BENCHMARK 10 YEAR DS GOVT. INDEX - RED. YIELD</t>
  </si>
  <si>
    <t>US BENCHMARK 10 YEAR DS GOVT. INDEX - RED. YIELD</t>
  </si>
  <si>
    <t>Name</t>
  </si>
  <si>
    <t>France</t>
  </si>
  <si>
    <t>U.K.</t>
  </si>
  <si>
    <t>Italy</t>
  </si>
  <si>
    <t>BMFR10Y(RY)</t>
  </si>
  <si>
    <t>BMUK10Y(RY)</t>
  </si>
  <si>
    <t>BMIT10Y(RY)</t>
  </si>
  <si>
    <t>FR BENCHMARK 10 YEAR DS GOVT. INDEX - RED. YIELD</t>
  </si>
  <si>
    <t>UK BENCHMARK 10 YEAR DS GOVT. INDEX - RED. YIELD</t>
  </si>
  <si>
    <t>IT BENCHMARK 10 YEAR DS GOVT. INDEX - RED. YIELD</t>
  </si>
  <si>
    <t>USGBILL3</t>
  </si>
  <si>
    <t>US TREASURY BILL RATE - 3 MONTH (EP)</t>
  </si>
  <si>
    <t>TRUS3MT(RY)</t>
  </si>
  <si>
    <t>BMUS03Y(RY)</t>
  </si>
  <si>
    <t>BMUS30Y(RY)</t>
  </si>
  <si>
    <t>TR US T-BILLS BID YLD 3M (U$) - RED. YIELD</t>
  </si>
  <si>
    <t>US BENCHMARK 3 YEAR DS GOVT. INDEX - RED. YIELD</t>
  </si>
  <si>
    <t>US BENCHMARK 30 YEAR DS GOVT. INDEX - RED. YIELD</t>
  </si>
  <si>
    <t>S&amp;P 500</t>
  </si>
  <si>
    <t>S&amp;PCOMP(RI)</t>
  </si>
  <si>
    <t>S&amp;P 500 COMPOSITE - TOT RETURN IND</t>
  </si>
  <si>
    <t>S&amp;PCOMP(PE)</t>
  </si>
  <si>
    <t>S&amp;P 500 COMPOSITE - PER</t>
  </si>
  <si>
    <t>TOTMKUS(PE)</t>
  </si>
  <si>
    <t>US-DS Market - PER</t>
  </si>
  <si>
    <t>U.S. Dividend Yield</t>
  </si>
  <si>
    <t>US-DS Market - DIVIDEND YIELD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</si>
  <si>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</si>
  <si>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</si>
  <si>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</si>
  <si>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</si>
  <si>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</si>
  <si>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</si>
  <si>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</si>
  <si>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</si>
  <si>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</si>
  <si>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</si>
  <si>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</si>
  <si>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</si>
  <si>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</si>
  <si>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</si>
  <si>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</si>
  <si>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</si>
  <si>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</si>
  <si>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</si>
  <si>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</si>
  <si>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</si>
  <si>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</si>
  <si>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</si>
  <si>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</si>
  <si>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</si>
  <si>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2013</t>
  </si>
  <si>
    <t>BDPRATE.</t>
  </si>
  <si>
    <t>USPRATE.</t>
  </si>
  <si>
    <t>BD DISCOUNT RATE / SHORT TERM EURO REPO RATE</t>
  </si>
  <si>
    <t>US FEDERAL FUNDS TARGET RATE (EP)</t>
  </si>
  <si>
    <t>Feb/08/2013</t>
  </si>
  <si>
    <t>Dec/19/2008</t>
  </si>
  <si>
    <t>Jan/02/2002</t>
  </si>
  <si>
    <t>Aug/28/00</t>
  </si>
  <si>
    <t>Jan/03/1994</t>
  </si>
  <si>
    <t>Aug/24/1990</t>
  </si>
  <si>
    <t>30 yr</t>
  </si>
  <si>
    <t>10 yr</t>
  </si>
  <si>
    <t>7 yr</t>
  </si>
  <si>
    <t>5 yr</t>
  </si>
  <si>
    <t>3 yr</t>
  </si>
  <si>
    <t>2 yr</t>
  </si>
  <si>
    <t>1 yr</t>
  </si>
  <si>
    <t>6 months</t>
  </si>
  <si>
    <t>3 months</t>
  </si>
  <si>
    <t>N/A</t>
  </si>
  <si>
    <t>Jan/02/1990</t>
  </si>
  <si>
    <t>Jan/02/1991</t>
  </si>
  <si>
    <t>Jan/02/1992</t>
  </si>
  <si>
    <t>Jan/04/1993</t>
  </si>
  <si>
    <t>Jan/03/1995</t>
  </si>
  <si>
    <t>Jan/02/1996</t>
  </si>
  <si>
    <t>Jan/02/1997</t>
  </si>
  <si>
    <t>Jan/02/1998</t>
  </si>
  <si>
    <t>Jan/04/1999</t>
  </si>
  <si>
    <t>Jan/03/2000</t>
  </si>
  <si>
    <t>Jan/02/2001</t>
  </si>
  <si>
    <t>Jan/02/2003</t>
  </si>
  <si>
    <t>Jan/02/2004</t>
  </si>
  <si>
    <t>Jan/03/2005</t>
  </si>
  <si>
    <t>Jan/03/2006</t>
  </si>
  <si>
    <t>Jan/02/2007</t>
  </si>
  <si>
    <t>Jan/02/2008</t>
  </si>
  <si>
    <t>Jan/02/2009</t>
  </si>
  <si>
    <t>Jan/04/2010</t>
  </si>
  <si>
    <t>Jan/03/2011</t>
  </si>
  <si>
    <t>Jan/03/2012</t>
  </si>
  <si>
    <t>Jan/02/2013</t>
  </si>
  <si>
    <t>20 yr</t>
  </si>
  <si>
    <t>6 mo</t>
  </si>
  <si>
    <t>3 mo</t>
  </si>
  <si>
    <t>1 mo</t>
  </si>
  <si>
    <t>Date</t>
  </si>
  <si>
    <t>US (S&amp;P 500)</t>
  </si>
  <si>
    <t>Japan (NIKKEI 225)</t>
  </si>
  <si>
    <t>Germany (DAX 30)</t>
  </si>
  <si>
    <t>Spain (IBEX 35)</t>
  </si>
  <si>
    <t>USA</t>
  </si>
  <si>
    <t xml:space="preserve">JAPAN </t>
  </si>
  <si>
    <t>GERMANY</t>
  </si>
  <si>
    <t>SPAIN</t>
  </si>
  <si>
    <t>S&amp;PCOMP(PI)</t>
  </si>
  <si>
    <t>JAPDOWA(PI)</t>
  </si>
  <si>
    <t>DAXINDX(PI)</t>
  </si>
  <si>
    <t>IBEX35I(PI)</t>
  </si>
  <si>
    <t>S&amp;P 500 COMPOSITE - PRICE INDEX</t>
  </si>
  <si>
    <t>NIKKEI 225 STOCK AVERAGE - PRICE INDEX</t>
  </si>
  <si>
    <t>DAX 30 PERFORMANCE - PRICE INDEX</t>
  </si>
  <si>
    <t>IBEX 35 - PRICE INDEX</t>
  </si>
  <si>
    <t>date</t>
  </si>
  <si>
    <t>Jan/02/2014</t>
  </si>
  <si>
    <t>Jan/02/2015</t>
  </si>
  <si>
    <t>Jan/06/2015</t>
  </si>
  <si>
    <t xml:space="preserve"> </t>
  </si>
  <si>
    <t>2014</t>
  </si>
  <si>
    <t>3-month Bills</t>
  </si>
  <si>
    <t>3-year Bonds</t>
  </si>
  <si>
    <t>30-year Bonds</t>
  </si>
  <si>
    <t>http://www.treasury.gov/resource-center/data-chart-center/interest-rates/Pages/TextView.aspx?data=yield</t>
  </si>
  <si>
    <t>1.93</t>
  </si>
  <si>
    <t>2.20</t>
  </si>
  <si>
    <t>0.07</t>
  </si>
  <si>
    <t>1.10</t>
  </si>
  <si>
    <t>1.96</t>
  </si>
  <si>
    <t>2.23</t>
  </si>
  <si>
    <t>1.16</t>
  </si>
  <si>
    <t>1.64</t>
  </si>
  <si>
    <t>1.99</t>
  </si>
  <si>
    <t>2.25</t>
  </si>
  <si>
    <t>2.66</t>
  </si>
  <si>
    <t>1.65</t>
  </si>
  <si>
    <t>1.23</t>
  </si>
  <si>
    <t>1.73</t>
  </si>
  <si>
    <t>0.14</t>
  </si>
  <si>
    <t>0.34</t>
  </si>
  <si>
    <t>1.27</t>
  </si>
  <si>
    <t>1.75</t>
  </si>
  <si>
    <t>2.79</t>
  </si>
  <si>
    <t>1.22</t>
  </si>
  <si>
    <t>1.24</t>
  </si>
  <si>
    <t>2.75</t>
  </si>
  <si>
    <t>0.50</t>
  </si>
  <si>
    <t>0.86</t>
  </si>
  <si>
    <t>1.20</t>
  </si>
  <si>
    <t>2.05</t>
  </si>
  <si>
    <t>2.28</t>
  </si>
  <si>
    <t>2.72</t>
  </si>
  <si>
    <t>1.18</t>
  </si>
  <si>
    <t>1.66</t>
  </si>
  <si>
    <t>2.02</t>
  </si>
  <si>
    <t>2.69</t>
  </si>
  <si>
    <t>3.04</t>
  </si>
  <si>
    <t>Nov/17/2015</t>
  </si>
  <si>
    <t>Spain-Germany</t>
  </si>
  <si>
    <t>USA - Japan</t>
  </si>
  <si>
    <t>USA - Germany</t>
  </si>
  <si>
    <t>TOTMKUS(DY)</t>
  </si>
  <si>
    <t>2015</t>
  </si>
  <si>
    <t>2016</t>
  </si>
  <si>
    <t>0.96</t>
  </si>
  <si>
    <t>1.02</t>
  </si>
  <si>
    <t>1.35</t>
  </si>
  <si>
    <t>1.46</t>
  </si>
  <si>
    <t>2.16</t>
  </si>
  <si>
    <t>2.51</t>
  </si>
  <si>
    <t>2.77</t>
  </si>
  <si>
    <t>1.30</t>
  </si>
  <si>
    <t>1.03</t>
  </si>
  <si>
    <t>1.13</t>
  </si>
  <si>
    <t>1.40</t>
  </si>
  <si>
    <t>1.90</t>
  </si>
  <si>
    <t>2.07</t>
  </si>
  <si>
    <t>2.43</t>
  </si>
  <si>
    <t>1.04</t>
  </si>
  <si>
    <t>1.07</t>
  </si>
  <si>
    <t>1.17</t>
  </si>
  <si>
    <t>1.42</t>
  </si>
  <si>
    <t>1.69</t>
  </si>
  <si>
    <t>2.10</t>
  </si>
  <si>
    <t>2.46</t>
  </si>
  <si>
    <t>0.98</t>
  </si>
  <si>
    <t>1.05</t>
  </si>
  <si>
    <t>1.15</t>
  </si>
  <si>
    <t>1.21</t>
  </si>
  <si>
    <t>1.38</t>
  </si>
  <si>
    <t>1.63</t>
  </si>
  <si>
    <t>1.88</t>
  </si>
  <si>
    <t>2.40</t>
  </si>
  <si>
    <t>1.14</t>
  </si>
  <si>
    <t>1.39</t>
  </si>
  <si>
    <t>1.89</t>
  </si>
  <si>
    <t>2.06</t>
  </si>
  <si>
    <t>2.41</t>
  </si>
  <si>
    <t>2.67</t>
  </si>
  <si>
    <t>0.97</t>
  </si>
  <si>
    <t>1.32</t>
  </si>
  <si>
    <t>1.44</t>
  </si>
  <si>
    <t>1.71</t>
  </si>
  <si>
    <t>2.14</t>
  </si>
  <si>
    <t>2.49</t>
  </si>
  <si>
    <t>0.99</t>
  </si>
  <si>
    <t>1.33</t>
  </si>
  <si>
    <t>2.17</t>
  </si>
  <si>
    <t>2.52</t>
  </si>
  <si>
    <t>2.78</t>
  </si>
  <si>
    <t>09/13/17</t>
  </si>
  <si>
    <t>1.48</t>
  </si>
  <si>
    <t>1.78</t>
  </si>
  <si>
    <t>2.01</t>
  </si>
  <si>
    <t>2.53</t>
  </si>
  <si>
    <t>09/14/17</t>
  </si>
  <si>
    <t>1.28</t>
  </si>
  <si>
    <t>1.37</t>
  </si>
  <si>
    <t>1.50</t>
  </si>
  <si>
    <t>1.79</t>
  </si>
  <si>
    <t>09/15/17</t>
  </si>
  <si>
    <t>1.53</t>
  </si>
  <si>
    <t>1.81</t>
  </si>
  <si>
    <t>2.04</t>
  </si>
  <si>
    <t>09/18/17</t>
  </si>
  <si>
    <t>1.54</t>
  </si>
  <si>
    <t>1.83</t>
  </si>
  <si>
    <t>2.56</t>
  </si>
  <si>
    <t>2.80</t>
  </si>
  <si>
    <t>09/19/17</t>
  </si>
  <si>
    <t>1.19</t>
  </si>
  <si>
    <t>1.31</t>
  </si>
  <si>
    <t>1.55</t>
  </si>
  <si>
    <t>1.84</t>
  </si>
  <si>
    <t>2.24</t>
  </si>
  <si>
    <t>2.57</t>
  </si>
  <si>
    <t>2.81</t>
  </si>
  <si>
    <t>09/20/17</t>
  </si>
  <si>
    <t>1.45</t>
  </si>
  <si>
    <t>1.60</t>
  </si>
  <si>
    <t>2.12</t>
  </si>
  <si>
    <t>2.59</t>
  </si>
  <si>
    <t>2.82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</si>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</sst>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yy"/>
    <numFmt numFmtId="166" formatCode="#,##0.0"/>
  </numFmts>
  <fonts count="14" x14ac:knownFonts="1">
    <font>
      <sz val="10"/>
      <name val="Arial"/>
    </font>
    <font>
      <sz val="10"/>
      <name val="Arial"/>
      <family val="2"/>
    </font>
    <font>
      <sz val="10"/>
      <name val="Tms Rmn"/>
      <family val="1"/>
    </font>
    <font>
      <sz val="10"/>
      <name val="Tms Rmn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5" fontId="3" fillId="0" borderId="0" xfId="0" applyNumberFormat="1" applyFont="1"/>
    <xf numFmtId="164" fontId="3" fillId="0" borderId="0" xfId="1" applyNumberFormat="1" applyFont="1"/>
    <xf numFmtId="2" fontId="3" fillId="0" borderId="0" xfId="0" applyNumberFormat="1" applyFont="1"/>
    <xf numFmtId="10" fontId="0" fillId="0" borderId="0" xfId="1" applyNumberFormat="1" applyFont="1"/>
    <xf numFmtId="166" fontId="3" fillId="0" borderId="0" xfId="1" applyNumberFormat="1" applyFont="1"/>
    <xf numFmtId="10" fontId="0" fillId="0" borderId="0" xfId="0" applyNumberFormat="1"/>
    <xf numFmtId="14" fontId="0" fillId="0" borderId="0" xfId="0" quotePrefix="1" applyNumberFormat="1"/>
    <xf numFmtId="0" fontId="6" fillId="0" borderId="0" xfId="0" applyFont="1"/>
    <xf numFmtId="164" fontId="0" fillId="0" borderId="0" xfId="1" applyNumberFormat="1" applyFont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righ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top" wrapText="1"/>
    </xf>
    <xf numFmtId="14" fontId="10" fillId="2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7" fillId="0" borderId="0" xfId="0" applyFont="1"/>
    <xf numFmtId="10" fontId="7" fillId="0" borderId="0" xfId="0" applyNumberFormat="1" applyFont="1"/>
    <xf numFmtId="9" fontId="7" fillId="0" borderId="0" xfId="0" applyNumberFormat="1" applyFont="1"/>
    <xf numFmtId="14" fontId="7" fillId="0" borderId="0" xfId="0" applyNumberFormat="1" applyFont="1"/>
    <xf numFmtId="0" fontId="8" fillId="0" borderId="0" xfId="0" applyFont="1" applyFill="1"/>
    <xf numFmtId="0" fontId="7" fillId="0" borderId="0" xfId="0" applyFont="1" applyFill="1"/>
    <xf numFmtId="14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/>
    <xf numFmtId="0" fontId="11" fillId="3" borderId="2" xfId="0" applyFont="1" applyFill="1" applyBorder="1" applyAlignment="1">
      <alignment horizontal="right" vertical="center" wrapText="1"/>
    </xf>
    <xf numFmtId="14" fontId="7" fillId="4" borderId="1" xfId="0" applyNumberFormat="1" applyFont="1" applyFill="1" applyBorder="1" applyAlignment="1">
      <alignment horizontal="center" vertical="top" wrapText="1"/>
    </xf>
    <xf numFmtId="14" fontId="10" fillId="4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center" vertical="center" wrapText="1"/>
    </xf>
    <xf numFmtId="2" fontId="10" fillId="0" borderId="0" xfId="0" applyNumberFormat="1" applyFont="1"/>
    <xf numFmtId="2" fontId="7" fillId="4" borderId="1" xfId="0" applyNumberFormat="1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4" fillId="0" borderId="0" xfId="0" applyFont="1"/>
    <xf numFmtId="0" fontId="1" fillId="0" borderId="0" xfId="0" applyFont="1"/>
    <xf numFmtId="14" fontId="1" fillId="0" borderId="0" xfId="0" quotePrefix="1" applyNumberFormat="1" applyFont="1"/>
    <xf numFmtId="166" fontId="3" fillId="0" borderId="0" xfId="0" applyNumberFormat="1" applyFont="1"/>
    <xf numFmtId="0" fontId="0" fillId="0" borderId="0" xfId="0" applyNumberFormat="1"/>
    <xf numFmtId="0" fontId="7" fillId="0" borderId="0" xfId="0" applyNumberFormat="1" applyFont="1"/>
    <xf numFmtId="14" fontId="1" fillId="0" borderId="0" xfId="0" applyNumberFormat="1" applyFont="1"/>
    <xf numFmtId="0" fontId="12" fillId="0" borderId="0" xfId="2"/>
    <xf numFmtId="0" fontId="13" fillId="3" borderId="0" xfId="0" applyFont="1" applyFill="1" applyAlignment="1">
      <alignment horizontal="left" vertical="center" wrapText="1"/>
    </xf>
    <xf numFmtId="14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1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right" vertical="top" wrapText="1"/>
    </xf>
    <xf numFmtId="1" fontId="7" fillId="0" borderId="0" xfId="0" applyNumberFormat="1" applyFont="1"/>
    <xf numFmtId="0" fontId="0" fillId="0" borderId="0" xfId="0" quotePrefix="1"/>
    <xf numFmtId="14" fontId="2" fillId="0" borderId="0" xfId="0" applyNumberFormat="1" applyFont="1"/>
    <xf numFmtId="14" fontId="3" fillId="0" borderId="0" xfId="0" applyNumberFormat="1" applyFon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2590363064686E-2"/>
          <c:y val="4.2531324382678329E-2"/>
          <c:w val="0.89253345038354848"/>
          <c:h val="0.81935356671965298"/>
        </c:manualLayout>
      </c:layout>
      <c:lineChart>
        <c:grouping val="standard"/>
        <c:varyColors val="0"/>
        <c:ser>
          <c:idx val="0"/>
          <c:order val="0"/>
          <c:tx>
            <c:strRef>
              <c:f>'Fig1'!$C$3</c:f>
              <c:strCache>
                <c:ptCount val="1"/>
                <c:pt idx="0">
                  <c:v>U.S.</c:v>
                </c:pt>
              </c:strCache>
            </c:strRef>
          </c:tx>
          <c:spPr>
            <a:ln w="4445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'Fig1'!$B$4:$B$344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39902</c:v>
                </c:pt>
                <c:pt idx="268">
                  <c:v>39932</c:v>
                </c:pt>
                <c:pt idx="269">
                  <c:v>39963</c:v>
                </c:pt>
                <c:pt idx="270">
                  <c:v>39993</c:v>
                </c:pt>
                <c:pt idx="271">
                  <c:v>40024</c:v>
                </c:pt>
                <c:pt idx="272">
                  <c:v>40055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41546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'Fig1'!$C$4:$C$344</c:f>
              <c:numCache>
                <c:formatCode>General</c:formatCode>
                <c:ptCount val="341"/>
                <c:pt idx="0">
                  <c:v>8.0730000000000004</c:v>
                </c:pt>
                <c:pt idx="1">
                  <c:v>8.0280000000000005</c:v>
                </c:pt>
                <c:pt idx="2">
                  <c:v>8.0660000000000007</c:v>
                </c:pt>
                <c:pt idx="3">
                  <c:v>8.0440000000000005</c:v>
                </c:pt>
                <c:pt idx="4">
                  <c:v>8.016</c:v>
                </c:pt>
                <c:pt idx="5">
                  <c:v>8.088000000000001</c:v>
                </c:pt>
                <c:pt idx="6">
                  <c:v>8.2330000000000005</c:v>
                </c:pt>
                <c:pt idx="7">
                  <c:v>8.1470000000000002</c:v>
                </c:pt>
                <c:pt idx="8">
                  <c:v>7.851</c:v>
                </c:pt>
                <c:pt idx="9">
                  <c:v>7.4530000000000003</c:v>
                </c:pt>
                <c:pt idx="10">
                  <c:v>7.4510000000000005</c:v>
                </c:pt>
                <c:pt idx="11">
                  <c:v>7.4130000000000003</c:v>
                </c:pt>
                <c:pt idx="12">
                  <c:v>6.6980000000000004</c:v>
                </c:pt>
                <c:pt idx="13">
                  <c:v>7.2949999999999999</c:v>
                </c:pt>
                <c:pt idx="14">
                  <c:v>7.2570000000000006</c:v>
                </c:pt>
                <c:pt idx="15">
                  <c:v>7.5310000000000006</c:v>
                </c:pt>
                <c:pt idx="16">
                  <c:v>7.5970000000000004</c:v>
                </c:pt>
                <c:pt idx="17">
                  <c:v>7.3689999999999998</c:v>
                </c:pt>
                <c:pt idx="18">
                  <c:v>7.125</c:v>
                </c:pt>
                <c:pt idx="19">
                  <c:v>6.6980000000000004</c:v>
                </c:pt>
                <c:pt idx="20">
                  <c:v>6.6639999999999997</c:v>
                </c:pt>
                <c:pt idx="21">
                  <c:v>6.3540000000000001</c:v>
                </c:pt>
                <c:pt idx="22">
                  <c:v>6.782</c:v>
                </c:pt>
                <c:pt idx="23">
                  <c:v>6.931</c:v>
                </c:pt>
                <c:pt idx="24">
                  <c:v>6.6840000000000002</c:v>
                </c:pt>
                <c:pt idx="25">
                  <c:v>6.37</c:v>
                </c:pt>
                <c:pt idx="26">
                  <c:v>6.0880000000000001</c:v>
                </c:pt>
                <c:pt idx="27">
                  <c:v>6.0259999999999998</c:v>
                </c:pt>
                <c:pt idx="28">
                  <c:v>6.0369999999999999</c:v>
                </c:pt>
                <c:pt idx="29">
                  <c:v>6.1420000000000003</c:v>
                </c:pt>
                <c:pt idx="30">
                  <c:v>5.7750000000000004</c:v>
                </c:pt>
                <c:pt idx="31">
                  <c:v>5.8049999999999997</c:v>
                </c:pt>
                <c:pt idx="32">
                  <c:v>5.476</c:v>
                </c:pt>
                <c:pt idx="33">
                  <c:v>5.3879999999999999</c:v>
                </c:pt>
                <c:pt idx="34">
                  <c:v>5.41</c:v>
                </c:pt>
                <c:pt idx="35">
                  <c:v>5.798</c:v>
                </c:pt>
                <c:pt idx="36">
                  <c:v>5.7949999999999999</c:v>
                </c:pt>
                <c:pt idx="37">
                  <c:v>5.6470000000000002</c:v>
                </c:pt>
                <c:pt idx="38">
                  <c:v>6.2080000000000002</c:v>
                </c:pt>
                <c:pt idx="39">
                  <c:v>6.758</c:v>
                </c:pt>
                <c:pt idx="40">
                  <c:v>7.0430000000000001</c:v>
                </c:pt>
                <c:pt idx="41">
                  <c:v>7.1680000000000001</c:v>
                </c:pt>
                <c:pt idx="42">
                  <c:v>7.3260000000000005</c:v>
                </c:pt>
                <c:pt idx="43">
                  <c:v>7.0970000000000004</c:v>
                </c:pt>
                <c:pt idx="44">
                  <c:v>7.1909999999999998</c:v>
                </c:pt>
                <c:pt idx="45">
                  <c:v>7.6050000000000004</c:v>
                </c:pt>
                <c:pt idx="46">
                  <c:v>7.8</c:v>
                </c:pt>
                <c:pt idx="47">
                  <c:v>7.9190000000000005</c:v>
                </c:pt>
                <c:pt idx="48">
                  <c:v>7.835</c:v>
                </c:pt>
                <c:pt idx="49">
                  <c:v>7.5949999999999998</c:v>
                </c:pt>
                <c:pt idx="50">
                  <c:v>7.2170000000000005</c:v>
                </c:pt>
                <c:pt idx="51">
                  <c:v>7.1970000000000001</c:v>
                </c:pt>
                <c:pt idx="52">
                  <c:v>7.0529999999999999</c:v>
                </c:pt>
                <c:pt idx="53">
                  <c:v>6.327</c:v>
                </c:pt>
                <c:pt idx="54">
                  <c:v>6.2010000000000005</c:v>
                </c:pt>
                <c:pt idx="55">
                  <c:v>6.431</c:v>
                </c:pt>
                <c:pt idx="56">
                  <c:v>6.3100000000000005</c:v>
                </c:pt>
                <c:pt idx="57">
                  <c:v>6.1580000000000004</c:v>
                </c:pt>
                <c:pt idx="58">
                  <c:v>6.0090000000000003</c:v>
                </c:pt>
                <c:pt idx="59">
                  <c:v>5.7789999999999999</c:v>
                </c:pt>
                <c:pt idx="60">
                  <c:v>5.5750000000000002</c:v>
                </c:pt>
                <c:pt idx="61">
                  <c:v>5.5890000000000004</c:v>
                </c:pt>
                <c:pt idx="62">
                  <c:v>6.1589999999999998</c:v>
                </c:pt>
                <c:pt idx="63">
                  <c:v>6.3310000000000004</c:v>
                </c:pt>
                <c:pt idx="64">
                  <c:v>6.6429999999999998</c:v>
                </c:pt>
                <c:pt idx="65">
                  <c:v>6.8040000000000003</c:v>
                </c:pt>
                <c:pt idx="66">
                  <c:v>6.7130000000000001</c:v>
                </c:pt>
                <c:pt idx="67">
                  <c:v>6.7910000000000004</c:v>
                </c:pt>
                <c:pt idx="68">
                  <c:v>6.9420000000000002</c:v>
                </c:pt>
                <c:pt idx="69">
                  <c:v>6.7010000000000005</c:v>
                </c:pt>
                <c:pt idx="70">
                  <c:v>6.3680000000000003</c:v>
                </c:pt>
                <c:pt idx="71">
                  <c:v>6.0449999999999999</c:v>
                </c:pt>
                <c:pt idx="72">
                  <c:v>6.4169999999999998</c:v>
                </c:pt>
                <c:pt idx="73">
                  <c:v>6.508</c:v>
                </c:pt>
                <c:pt idx="74">
                  <c:v>6.5970000000000004</c:v>
                </c:pt>
                <c:pt idx="75">
                  <c:v>6.9190000000000005</c:v>
                </c:pt>
                <c:pt idx="76">
                  <c:v>6.7130000000000001</c:v>
                </c:pt>
                <c:pt idx="77">
                  <c:v>6.6480000000000006</c:v>
                </c:pt>
                <c:pt idx="78">
                  <c:v>6.5040000000000004</c:v>
                </c:pt>
                <c:pt idx="79">
                  <c:v>6.0110000000000001</c:v>
                </c:pt>
                <c:pt idx="80">
                  <c:v>6.3769999999999998</c:v>
                </c:pt>
                <c:pt idx="81">
                  <c:v>6.1080000000000005</c:v>
                </c:pt>
                <c:pt idx="82">
                  <c:v>5.8209999999999997</c:v>
                </c:pt>
                <c:pt idx="83">
                  <c:v>5.87</c:v>
                </c:pt>
                <c:pt idx="84">
                  <c:v>5.7380000000000004</c:v>
                </c:pt>
                <c:pt idx="85">
                  <c:v>5.5149999999999997</c:v>
                </c:pt>
                <c:pt idx="86">
                  <c:v>5.6959999999999997</c:v>
                </c:pt>
                <c:pt idx="87">
                  <c:v>5.6680000000000001</c:v>
                </c:pt>
                <c:pt idx="88">
                  <c:v>5.673</c:v>
                </c:pt>
                <c:pt idx="89">
                  <c:v>5.58</c:v>
                </c:pt>
                <c:pt idx="90">
                  <c:v>5.4359999999999999</c:v>
                </c:pt>
                <c:pt idx="91">
                  <c:v>5.4969999999999999</c:v>
                </c:pt>
                <c:pt idx="92">
                  <c:v>5.0350000000000001</c:v>
                </c:pt>
                <c:pt idx="93">
                  <c:v>4.4130000000000003</c:v>
                </c:pt>
                <c:pt idx="94">
                  <c:v>4.6109999999999998</c:v>
                </c:pt>
                <c:pt idx="95">
                  <c:v>4.7729999999999997</c:v>
                </c:pt>
                <c:pt idx="96">
                  <c:v>4.6470000000000002</c:v>
                </c:pt>
                <c:pt idx="97">
                  <c:v>4.6580000000000004</c:v>
                </c:pt>
                <c:pt idx="98">
                  <c:v>5.2780000000000005</c:v>
                </c:pt>
                <c:pt idx="99">
                  <c:v>5.2389999999999999</c:v>
                </c:pt>
                <c:pt idx="100">
                  <c:v>5.3540000000000001</c:v>
                </c:pt>
                <c:pt idx="101">
                  <c:v>5.7160000000000002</c:v>
                </c:pt>
                <c:pt idx="102">
                  <c:v>5.8079999999999998</c:v>
                </c:pt>
                <c:pt idx="103">
                  <c:v>5.9050000000000002</c:v>
                </c:pt>
                <c:pt idx="104">
                  <c:v>6.0350000000000001</c:v>
                </c:pt>
                <c:pt idx="105">
                  <c:v>5.8870000000000005</c:v>
                </c:pt>
                <c:pt idx="106">
                  <c:v>6.0090000000000003</c:v>
                </c:pt>
                <c:pt idx="107">
                  <c:v>6.1660000000000004</c:v>
                </c:pt>
                <c:pt idx="108">
                  <c:v>6.4340000000000002</c:v>
                </c:pt>
                <c:pt idx="109">
                  <c:v>6.6669999999999998</c:v>
                </c:pt>
                <c:pt idx="110">
                  <c:v>6.5430000000000001</c:v>
                </c:pt>
                <c:pt idx="111">
                  <c:v>6.0200000000000005</c:v>
                </c:pt>
                <c:pt idx="112">
                  <c:v>6.2190000000000003</c:v>
                </c:pt>
                <c:pt idx="113">
                  <c:v>6.29</c:v>
                </c:pt>
                <c:pt idx="114">
                  <c:v>6.0229999999999997</c:v>
                </c:pt>
                <c:pt idx="115">
                  <c:v>6.0380000000000003</c:v>
                </c:pt>
                <c:pt idx="116">
                  <c:v>5.8820000000000006</c:v>
                </c:pt>
                <c:pt idx="117">
                  <c:v>5.7969999999999997</c:v>
                </c:pt>
                <c:pt idx="118">
                  <c:v>5.7549999999999999</c:v>
                </c:pt>
                <c:pt idx="119">
                  <c:v>5.4459999999999997</c:v>
                </c:pt>
                <c:pt idx="120">
                  <c:v>5.1050000000000004</c:v>
                </c:pt>
                <c:pt idx="121">
                  <c:v>5.157</c:v>
                </c:pt>
                <c:pt idx="122">
                  <c:v>5.0289999999999999</c:v>
                </c:pt>
                <c:pt idx="123">
                  <c:v>4.9350000000000005</c:v>
                </c:pt>
                <c:pt idx="124">
                  <c:v>5.3360000000000003</c:v>
                </c:pt>
                <c:pt idx="125">
                  <c:v>5.4050000000000002</c:v>
                </c:pt>
                <c:pt idx="126">
                  <c:v>5.4020000000000001</c:v>
                </c:pt>
                <c:pt idx="127">
                  <c:v>5.0389999999999997</c:v>
                </c:pt>
                <c:pt idx="128">
                  <c:v>4.9260000000000002</c:v>
                </c:pt>
                <c:pt idx="129">
                  <c:v>4.5780000000000003</c:v>
                </c:pt>
                <c:pt idx="130">
                  <c:v>4.2690000000000001</c:v>
                </c:pt>
                <c:pt idx="131">
                  <c:v>4.7480000000000002</c:v>
                </c:pt>
                <c:pt idx="132">
                  <c:v>5.04</c:v>
                </c:pt>
                <c:pt idx="133">
                  <c:v>5.0309999999999997</c:v>
                </c:pt>
                <c:pt idx="134">
                  <c:v>4.9210000000000003</c:v>
                </c:pt>
                <c:pt idx="135">
                  <c:v>5.4130000000000003</c:v>
                </c:pt>
                <c:pt idx="136">
                  <c:v>5.0990000000000002</c:v>
                </c:pt>
                <c:pt idx="137">
                  <c:v>5.0440000000000005</c:v>
                </c:pt>
                <c:pt idx="138">
                  <c:v>4.8260000000000005</c:v>
                </c:pt>
                <c:pt idx="139">
                  <c:v>4.4649999999999999</c:v>
                </c:pt>
                <c:pt idx="140">
                  <c:v>4.1120000000000001</c:v>
                </c:pt>
                <c:pt idx="141">
                  <c:v>3.6040000000000001</c:v>
                </c:pt>
                <c:pt idx="142">
                  <c:v>3.9010000000000002</c:v>
                </c:pt>
                <c:pt idx="143">
                  <c:v>4.2149999999999999</c:v>
                </c:pt>
                <c:pt idx="144">
                  <c:v>3.8280000000000003</c:v>
                </c:pt>
                <c:pt idx="145">
                  <c:v>3.9769999999999999</c:v>
                </c:pt>
                <c:pt idx="146">
                  <c:v>3.6830000000000003</c:v>
                </c:pt>
                <c:pt idx="147">
                  <c:v>3.8250000000000002</c:v>
                </c:pt>
                <c:pt idx="148">
                  <c:v>3.859</c:v>
                </c:pt>
                <c:pt idx="149">
                  <c:v>3.3370000000000002</c:v>
                </c:pt>
                <c:pt idx="150">
                  <c:v>3.5289999999999999</c:v>
                </c:pt>
                <c:pt idx="151">
                  <c:v>4.476</c:v>
                </c:pt>
                <c:pt idx="152">
                  <c:v>4.3849999999999998</c:v>
                </c:pt>
                <c:pt idx="153">
                  <c:v>3.9380000000000002</c:v>
                </c:pt>
                <c:pt idx="154">
                  <c:v>4.2990000000000004</c:v>
                </c:pt>
                <c:pt idx="155">
                  <c:v>4.2990000000000004</c:v>
                </c:pt>
                <c:pt idx="156">
                  <c:v>4.2640000000000002</c:v>
                </c:pt>
                <c:pt idx="157">
                  <c:v>4.1360000000000001</c:v>
                </c:pt>
                <c:pt idx="158">
                  <c:v>3.9660000000000002</c:v>
                </c:pt>
                <c:pt idx="159">
                  <c:v>3.839</c:v>
                </c:pt>
                <c:pt idx="160">
                  <c:v>4.5019999999999998</c:v>
                </c:pt>
                <c:pt idx="161">
                  <c:v>4.6370000000000005</c:v>
                </c:pt>
                <c:pt idx="162">
                  <c:v>4.6150000000000002</c:v>
                </c:pt>
                <c:pt idx="163">
                  <c:v>4.4750000000000005</c:v>
                </c:pt>
                <c:pt idx="164">
                  <c:v>4.1239999999999997</c:v>
                </c:pt>
                <c:pt idx="165">
                  <c:v>4.1180000000000003</c:v>
                </c:pt>
                <c:pt idx="166">
                  <c:v>4.0280000000000005</c:v>
                </c:pt>
                <c:pt idx="167">
                  <c:v>4.3639999999999999</c:v>
                </c:pt>
                <c:pt idx="168">
                  <c:v>4.218</c:v>
                </c:pt>
                <c:pt idx="169">
                  <c:v>4.1349999999999998</c:v>
                </c:pt>
                <c:pt idx="170">
                  <c:v>4.3710000000000004</c:v>
                </c:pt>
                <c:pt idx="171">
                  <c:v>4.4969999999999999</c:v>
                </c:pt>
                <c:pt idx="172">
                  <c:v>4.2039999999999997</c:v>
                </c:pt>
                <c:pt idx="173">
                  <c:v>4.03</c:v>
                </c:pt>
                <c:pt idx="174">
                  <c:v>3.9430000000000001</c:v>
                </c:pt>
                <c:pt idx="175">
                  <c:v>4.2830000000000004</c:v>
                </c:pt>
                <c:pt idx="176">
                  <c:v>4.0419999999999998</c:v>
                </c:pt>
                <c:pt idx="177">
                  <c:v>4.3260000000000005</c:v>
                </c:pt>
                <c:pt idx="178">
                  <c:v>4.5570000000000004</c:v>
                </c:pt>
                <c:pt idx="179">
                  <c:v>4.5</c:v>
                </c:pt>
                <c:pt idx="180">
                  <c:v>4.3979999999999997</c:v>
                </c:pt>
                <c:pt idx="181">
                  <c:v>4.53</c:v>
                </c:pt>
                <c:pt idx="182">
                  <c:v>4.5490000000000004</c:v>
                </c:pt>
                <c:pt idx="183">
                  <c:v>4.8540000000000001</c:v>
                </c:pt>
                <c:pt idx="184">
                  <c:v>5.0709999999999997</c:v>
                </c:pt>
                <c:pt idx="185">
                  <c:v>5.1120000000000001</c:v>
                </c:pt>
                <c:pt idx="186">
                  <c:v>5.1370000000000005</c:v>
                </c:pt>
                <c:pt idx="187">
                  <c:v>4.9870000000000001</c:v>
                </c:pt>
                <c:pt idx="188">
                  <c:v>4.7279999999999998</c:v>
                </c:pt>
                <c:pt idx="189">
                  <c:v>4.6319999999999997</c:v>
                </c:pt>
                <c:pt idx="190">
                  <c:v>4.6059999999999999</c:v>
                </c:pt>
                <c:pt idx="191">
                  <c:v>4.4619999999999997</c:v>
                </c:pt>
                <c:pt idx="192">
                  <c:v>4.71</c:v>
                </c:pt>
                <c:pt idx="193">
                  <c:v>4.8260000000000005</c:v>
                </c:pt>
                <c:pt idx="194">
                  <c:v>4.5540000000000003</c:v>
                </c:pt>
                <c:pt idx="195">
                  <c:v>4.6520000000000001</c:v>
                </c:pt>
                <c:pt idx="196">
                  <c:v>4.6319999999999997</c:v>
                </c:pt>
                <c:pt idx="197">
                  <c:v>4.8899999999999997</c:v>
                </c:pt>
                <c:pt idx="198">
                  <c:v>5.0330000000000004</c:v>
                </c:pt>
                <c:pt idx="199">
                  <c:v>4.7729999999999997</c:v>
                </c:pt>
                <c:pt idx="200">
                  <c:v>4.5410000000000004</c:v>
                </c:pt>
                <c:pt idx="201">
                  <c:v>4.577</c:v>
                </c:pt>
                <c:pt idx="202">
                  <c:v>4.4670000000000005</c:v>
                </c:pt>
                <c:pt idx="203">
                  <c:v>3.9689999999999999</c:v>
                </c:pt>
                <c:pt idx="204">
                  <c:v>4.0339999999999998</c:v>
                </c:pt>
                <c:pt idx="205">
                  <c:v>3.6360000000000001</c:v>
                </c:pt>
                <c:pt idx="206">
                  <c:v>3.5300000000000002</c:v>
                </c:pt>
                <c:pt idx="207">
                  <c:v>3.431</c:v>
                </c:pt>
                <c:pt idx="208">
                  <c:v>3.7610000000000001</c:v>
                </c:pt>
                <c:pt idx="209">
                  <c:v>4.0449999999999999</c:v>
                </c:pt>
                <c:pt idx="210">
                  <c:v>3.976</c:v>
                </c:pt>
                <c:pt idx="211">
                  <c:v>3.9790000000000001</c:v>
                </c:pt>
                <c:pt idx="212">
                  <c:v>3.8130000000000002</c:v>
                </c:pt>
                <c:pt idx="213">
                  <c:v>3.8240000000000003</c:v>
                </c:pt>
                <c:pt idx="214">
                  <c:v>3.9820000000000002</c:v>
                </c:pt>
                <c:pt idx="215">
                  <c:v>2.9649999999999999</c:v>
                </c:pt>
                <c:pt idx="216">
                  <c:v>2.2509999999999999</c:v>
                </c:pt>
                <c:pt idx="217">
                  <c:v>2.8439999999999999</c:v>
                </c:pt>
                <c:pt idx="218">
                  <c:v>3.044</c:v>
                </c:pt>
                <c:pt idx="219">
                  <c:v>2.6870000000000003</c:v>
                </c:pt>
                <c:pt idx="220">
                  <c:v>3.125</c:v>
                </c:pt>
                <c:pt idx="221">
                  <c:v>3.4649999999999999</c:v>
                </c:pt>
                <c:pt idx="222">
                  <c:v>3.52</c:v>
                </c:pt>
                <c:pt idx="223">
                  <c:v>3.5</c:v>
                </c:pt>
                <c:pt idx="224">
                  <c:v>3.4</c:v>
                </c:pt>
                <c:pt idx="225">
                  <c:v>3.3050000000000002</c:v>
                </c:pt>
                <c:pt idx="226">
                  <c:v>3.3820000000000001</c:v>
                </c:pt>
                <c:pt idx="227">
                  <c:v>3.1990000000000003</c:v>
                </c:pt>
                <c:pt idx="228">
                  <c:v>3.835</c:v>
                </c:pt>
                <c:pt idx="229">
                  <c:v>3.5880000000000001</c:v>
                </c:pt>
                <c:pt idx="230">
                  <c:v>3.613</c:v>
                </c:pt>
                <c:pt idx="231">
                  <c:v>3.8290000000000002</c:v>
                </c:pt>
                <c:pt idx="232">
                  <c:v>3.657</c:v>
                </c:pt>
                <c:pt idx="233">
                  <c:v>3.2930000000000001</c:v>
                </c:pt>
                <c:pt idx="234">
                  <c:v>2.9370000000000003</c:v>
                </c:pt>
                <c:pt idx="235">
                  <c:v>2.907</c:v>
                </c:pt>
                <c:pt idx="236">
                  <c:v>2.472</c:v>
                </c:pt>
                <c:pt idx="237">
                  <c:v>2.5049999999999999</c:v>
                </c:pt>
                <c:pt idx="238">
                  <c:v>2.6030000000000002</c:v>
                </c:pt>
                <c:pt idx="239">
                  <c:v>2.7960000000000003</c:v>
                </c:pt>
                <c:pt idx="240">
                  <c:v>3.3080000000000003</c:v>
                </c:pt>
                <c:pt idx="241">
                  <c:v>3.3810000000000002</c:v>
                </c:pt>
                <c:pt idx="242">
                  <c:v>3.4159999999999999</c:v>
                </c:pt>
                <c:pt idx="243">
                  <c:v>3.4530000000000003</c:v>
                </c:pt>
                <c:pt idx="244">
                  <c:v>3.2960000000000003</c:v>
                </c:pt>
                <c:pt idx="245">
                  <c:v>3.0489999999999999</c:v>
                </c:pt>
                <c:pt idx="246">
                  <c:v>3.157</c:v>
                </c:pt>
                <c:pt idx="247">
                  <c:v>2.8040000000000003</c:v>
                </c:pt>
                <c:pt idx="248">
                  <c:v>2.2130000000000001</c:v>
                </c:pt>
                <c:pt idx="249">
                  <c:v>1.9279999999999999</c:v>
                </c:pt>
                <c:pt idx="250">
                  <c:v>2.1739999999999999</c:v>
                </c:pt>
                <c:pt idx="251">
                  <c:v>2.0680000000000001</c:v>
                </c:pt>
                <c:pt idx="252">
                  <c:v>1.875</c:v>
                </c:pt>
                <c:pt idx="253">
                  <c:v>1.802</c:v>
                </c:pt>
                <c:pt idx="254">
                  <c:v>1.978</c:v>
                </c:pt>
                <c:pt idx="255">
                  <c:v>2.218</c:v>
                </c:pt>
                <c:pt idx="256">
                  <c:v>1.9160000000000001</c:v>
                </c:pt>
                <c:pt idx="257">
                  <c:v>1.581</c:v>
                </c:pt>
                <c:pt idx="258">
                  <c:v>1.6580000000000001</c:v>
                </c:pt>
                <c:pt idx="259">
                  <c:v>1.4890000000000001</c:v>
                </c:pt>
                <c:pt idx="260">
                  <c:v>1.5629999999999999</c:v>
                </c:pt>
                <c:pt idx="261">
                  <c:v>1.6360000000000001</c:v>
                </c:pt>
                <c:pt idx="262">
                  <c:v>1.6850000000000001</c:v>
                </c:pt>
                <c:pt idx="263">
                  <c:v>1.6160000000000001</c:v>
                </c:pt>
                <c:pt idx="264">
                  <c:v>1.75</c:v>
                </c:pt>
                <c:pt idx="265">
                  <c:v>1.9850000000000001</c:v>
                </c:pt>
                <c:pt idx="266">
                  <c:v>1.8900000000000001</c:v>
                </c:pt>
                <c:pt idx="267">
                  <c:v>1.851</c:v>
                </c:pt>
                <c:pt idx="268">
                  <c:v>1.675</c:v>
                </c:pt>
                <c:pt idx="269">
                  <c:v>2.161</c:v>
                </c:pt>
                <c:pt idx="270">
                  <c:v>2.4790000000000001</c:v>
                </c:pt>
                <c:pt idx="271">
                  <c:v>2.5920000000000001</c:v>
                </c:pt>
                <c:pt idx="272">
                  <c:v>2.7480000000000002</c:v>
                </c:pt>
                <c:pt idx="273">
                  <c:v>2.6160000000000001</c:v>
                </c:pt>
                <c:pt idx="274">
                  <c:v>2.5420000000000003</c:v>
                </c:pt>
                <c:pt idx="275">
                  <c:v>2.7560000000000002</c:v>
                </c:pt>
                <c:pt idx="276">
                  <c:v>3.0070000000000001</c:v>
                </c:pt>
                <c:pt idx="277">
                  <c:v>2.6659999999999999</c:v>
                </c:pt>
                <c:pt idx="278">
                  <c:v>2.661</c:v>
                </c:pt>
                <c:pt idx="279">
                  <c:v>2.7250000000000001</c:v>
                </c:pt>
                <c:pt idx="280">
                  <c:v>2.6480000000000001</c:v>
                </c:pt>
                <c:pt idx="281">
                  <c:v>2.456</c:v>
                </c:pt>
                <c:pt idx="282">
                  <c:v>2.5150000000000001</c:v>
                </c:pt>
                <c:pt idx="283">
                  <c:v>2.5569999999999999</c:v>
                </c:pt>
                <c:pt idx="284">
                  <c:v>2.3450000000000002</c:v>
                </c:pt>
                <c:pt idx="285">
                  <c:v>2.5070000000000001</c:v>
                </c:pt>
                <c:pt idx="286">
                  <c:v>2.335</c:v>
                </c:pt>
                <c:pt idx="287">
                  <c:v>2.1960000000000002</c:v>
                </c:pt>
                <c:pt idx="288">
                  <c:v>2.1750000000000003</c:v>
                </c:pt>
                <c:pt idx="289">
                  <c:v>1.68</c:v>
                </c:pt>
                <c:pt idx="290">
                  <c:v>2.008</c:v>
                </c:pt>
                <c:pt idx="291">
                  <c:v>1.9339999999999999</c:v>
                </c:pt>
                <c:pt idx="292">
                  <c:v>2.044</c:v>
                </c:pt>
                <c:pt idx="293">
                  <c:v>2.0939999999999999</c:v>
                </c:pt>
                <c:pt idx="294">
                  <c:v>2.3319999999999999</c:v>
                </c:pt>
                <c:pt idx="295">
                  <c:v>2.2050000000000001</c:v>
                </c:pt>
                <c:pt idx="296">
                  <c:v>2.1989999999999998</c:v>
                </c:pt>
                <c:pt idx="297">
                  <c:v>2.0590000000000002</c:v>
                </c:pt>
                <c:pt idx="298">
                  <c:v>2.15</c:v>
                </c:pt>
                <c:pt idx="299">
                  <c:v>2.2080000000000002</c:v>
                </c:pt>
                <c:pt idx="300">
                  <c:v>2.27</c:v>
                </c:pt>
                <c:pt idx="301">
                  <c:v>1.93</c:v>
                </c:pt>
                <c:pt idx="302">
                  <c:v>1.74</c:v>
                </c:pt>
                <c:pt idx="303">
                  <c:v>1.7850000000000001</c:v>
                </c:pt>
                <c:pt idx="304">
                  <c:v>1.819</c:v>
                </c:pt>
                <c:pt idx="305">
                  <c:v>1.833</c:v>
                </c:pt>
                <c:pt idx="306">
                  <c:v>1.4910000000000001</c:v>
                </c:pt>
                <c:pt idx="307">
                  <c:v>1.458</c:v>
                </c:pt>
                <c:pt idx="308">
                  <c:v>1.5669999999999999</c:v>
                </c:pt>
                <c:pt idx="309">
                  <c:v>1.6060000000000001</c:v>
                </c:pt>
                <c:pt idx="310">
                  <c:v>1.8340000000000001</c:v>
                </c:pt>
                <c:pt idx="311">
                  <c:v>2.367</c:v>
                </c:pt>
                <c:pt idx="312">
                  <c:v>2.4470000000000001</c:v>
                </c:pt>
                <c:pt idx="313">
                  <c:v>2.4670000000000001</c:v>
                </c:pt>
                <c:pt idx="314">
                  <c:v>2.359</c:v>
                </c:pt>
                <c:pt idx="315">
                  <c:v>2.395</c:v>
                </c:pt>
                <c:pt idx="316">
                  <c:v>2.2829999999999999</c:v>
                </c:pt>
                <c:pt idx="317">
                  <c:v>2.1970000000000001</c:v>
                </c:pt>
                <c:pt idx="318">
                  <c:v>2.3010000000000002</c:v>
                </c:pt>
                <c:pt idx="319">
                  <c:v>2.2920000000000003</c:v>
                </c:pt>
                <c:pt idx="320">
                  <c:v>2.121</c:v>
                </c:pt>
                <c:pt idx="321">
                  <c:v>2.3260000000000001</c:v>
                </c:pt>
                <c:pt idx="322">
                  <c:v>2.375</c:v>
                </c:pt>
                <c:pt idx="323">
                  <c:v>2.4159999999999999</c:v>
                </c:pt>
                <c:pt idx="324">
                  <c:v>2.411</c:v>
                </c:pt>
                <c:pt idx="325">
                  <c:v>2.7130000000000001</c:v>
                </c:pt>
                <c:pt idx="326">
                  <c:v>2.8690000000000002</c:v>
                </c:pt>
                <c:pt idx="327">
                  <c:v>2.7450000000000001</c:v>
                </c:pt>
                <c:pt idx="328">
                  <c:v>2.9369999999999998</c:v>
                </c:pt>
                <c:pt idx="329">
                  <c:v>2.859</c:v>
                </c:pt>
                <c:pt idx="330">
                  <c:v>2.859</c:v>
                </c:pt>
                <c:pt idx="331">
                  <c:v>2.9609999999999999</c:v>
                </c:pt>
                <c:pt idx="332">
                  <c:v>2.8610000000000002</c:v>
                </c:pt>
                <c:pt idx="333">
                  <c:v>3.0640000000000001</c:v>
                </c:pt>
                <c:pt idx="334">
                  <c:v>3.1579999999999999</c:v>
                </c:pt>
                <c:pt idx="335">
                  <c:v>3.016</c:v>
                </c:pt>
                <c:pt idx="336">
                  <c:v>2.6869999999999998</c:v>
                </c:pt>
                <c:pt idx="337">
                  <c:v>2.6349999999999998</c:v>
                </c:pt>
                <c:pt idx="338">
                  <c:v>2.7160000000000002</c:v>
                </c:pt>
                <c:pt idx="339">
                  <c:v>2.415</c:v>
                </c:pt>
                <c:pt idx="340">
                  <c:v>2.508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85-4393-8B5F-88B1511B8A19}"/>
            </c:ext>
          </c:extLst>
        </c:ser>
        <c:ser>
          <c:idx val="1"/>
          <c:order val="1"/>
          <c:tx>
            <c:strRef>
              <c:f>'Fig1'!$D$3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'Fig1'!$B$4:$B$344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39902</c:v>
                </c:pt>
                <c:pt idx="268">
                  <c:v>39932</c:v>
                </c:pt>
                <c:pt idx="269">
                  <c:v>39963</c:v>
                </c:pt>
                <c:pt idx="270">
                  <c:v>39993</c:v>
                </c:pt>
                <c:pt idx="271">
                  <c:v>40024</c:v>
                </c:pt>
                <c:pt idx="272">
                  <c:v>40055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41546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'Fig1'!$D$4:$D$344</c:f>
              <c:numCache>
                <c:formatCode>General</c:formatCode>
                <c:ptCount val="341"/>
                <c:pt idx="0">
                  <c:v>6.7090000000000005</c:v>
                </c:pt>
                <c:pt idx="1">
                  <c:v>6.399</c:v>
                </c:pt>
                <c:pt idx="2">
                  <c:v>6.4459999999999997</c:v>
                </c:pt>
                <c:pt idx="3">
                  <c:v>6.577</c:v>
                </c:pt>
                <c:pt idx="4">
                  <c:v>6.7090000000000005</c:v>
                </c:pt>
                <c:pt idx="5">
                  <c:v>6.6219999999999999</c:v>
                </c:pt>
                <c:pt idx="6">
                  <c:v>6.8049999999999997</c:v>
                </c:pt>
                <c:pt idx="7">
                  <c:v>6.5510000000000002</c:v>
                </c:pt>
                <c:pt idx="8">
                  <c:v>6.3540000000000001</c:v>
                </c:pt>
                <c:pt idx="9">
                  <c:v>6.1000000000000005</c:v>
                </c:pt>
                <c:pt idx="10">
                  <c:v>6.03</c:v>
                </c:pt>
                <c:pt idx="11">
                  <c:v>5.968</c:v>
                </c:pt>
                <c:pt idx="12">
                  <c:v>5.5640000000000001</c:v>
                </c:pt>
                <c:pt idx="13">
                  <c:v>5.48</c:v>
                </c:pt>
                <c:pt idx="14">
                  <c:v>5.4960000000000004</c:v>
                </c:pt>
                <c:pt idx="15">
                  <c:v>5.4550000000000001</c:v>
                </c:pt>
                <c:pt idx="16">
                  <c:v>5.8040000000000003</c:v>
                </c:pt>
                <c:pt idx="17">
                  <c:v>5.6080000000000005</c:v>
                </c:pt>
                <c:pt idx="18">
                  <c:v>5.41</c:v>
                </c:pt>
                <c:pt idx="19">
                  <c:v>5.1000000000000005</c:v>
                </c:pt>
                <c:pt idx="20">
                  <c:v>5.0640000000000001</c:v>
                </c:pt>
                <c:pt idx="21">
                  <c:v>4.9050000000000002</c:v>
                </c:pt>
                <c:pt idx="22">
                  <c:v>4.8150000000000004</c:v>
                </c:pt>
                <c:pt idx="23">
                  <c:v>4.7620000000000005</c:v>
                </c:pt>
                <c:pt idx="24">
                  <c:v>4.6390000000000002</c:v>
                </c:pt>
                <c:pt idx="25">
                  <c:v>4.4989999999999997</c:v>
                </c:pt>
                <c:pt idx="26">
                  <c:v>4.0430000000000001</c:v>
                </c:pt>
                <c:pt idx="27">
                  <c:v>4.359</c:v>
                </c:pt>
                <c:pt idx="28">
                  <c:v>4.53</c:v>
                </c:pt>
                <c:pt idx="29">
                  <c:v>4.6870000000000003</c:v>
                </c:pt>
                <c:pt idx="30">
                  <c:v>4.4740000000000002</c:v>
                </c:pt>
                <c:pt idx="31">
                  <c:v>4.3529999999999998</c:v>
                </c:pt>
                <c:pt idx="32">
                  <c:v>4.1740000000000004</c:v>
                </c:pt>
                <c:pt idx="33">
                  <c:v>3.9090000000000003</c:v>
                </c:pt>
                <c:pt idx="34">
                  <c:v>3.7610000000000001</c:v>
                </c:pt>
                <c:pt idx="35">
                  <c:v>3.4540000000000002</c:v>
                </c:pt>
                <c:pt idx="36">
                  <c:v>3.1779999999999999</c:v>
                </c:pt>
                <c:pt idx="37">
                  <c:v>3.6430000000000002</c:v>
                </c:pt>
                <c:pt idx="38">
                  <c:v>3.702</c:v>
                </c:pt>
                <c:pt idx="39">
                  <c:v>3.97</c:v>
                </c:pt>
                <c:pt idx="40">
                  <c:v>4.0010000000000003</c:v>
                </c:pt>
                <c:pt idx="41">
                  <c:v>3.9050000000000002</c:v>
                </c:pt>
                <c:pt idx="42">
                  <c:v>4.2789999999999999</c:v>
                </c:pt>
                <c:pt idx="43">
                  <c:v>4.3819999999999997</c:v>
                </c:pt>
                <c:pt idx="44">
                  <c:v>4.6820000000000004</c:v>
                </c:pt>
                <c:pt idx="45">
                  <c:v>4.4980000000000002</c:v>
                </c:pt>
                <c:pt idx="46">
                  <c:v>4.6269999999999998</c:v>
                </c:pt>
                <c:pt idx="47">
                  <c:v>4.6070000000000002</c:v>
                </c:pt>
                <c:pt idx="48">
                  <c:v>4.5229999999999997</c:v>
                </c:pt>
                <c:pt idx="49">
                  <c:v>4.6130000000000004</c:v>
                </c:pt>
                <c:pt idx="50">
                  <c:v>4.367</c:v>
                </c:pt>
                <c:pt idx="51">
                  <c:v>3.7010000000000001</c:v>
                </c:pt>
                <c:pt idx="52">
                  <c:v>3.5209999999999999</c:v>
                </c:pt>
                <c:pt idx="53">
                  <c:v>2.9</c:v>
                </c:pt>
                <c:pt idx="54">
                  <c:v>2.8460000000000001</c:v>
                </c:pt>
                <c:pt idx="55">
                  <c:v>3</c:v>
                </c:pt>
                <c:pt idx="56">
                  <c:v>3.2749999999999999</c:v>
                </c:pt>
                <c:pt idx="57">
                  <c:v>2.819</c:v>
                </c:pt>
                <c:pt idx="58">
                  <c:v>2.95</c:v>
                </c:pt>
                <c:pt idx="59">
                  <c:v>2.8120000000000003</c:v>
                </c:pt>
                <c:pt idx="60">
                  <c:v>3.048</c:v>
                </c:pt>
                <c:pt idx="61">
                  <c:v>3.1379999999999999</c:v>
                </c:pt>
                <c:pt idx="62">
                  <c:v>3.3069999999999999</c:v>
                </c:pt>
                <c:pt idx="63">
                  <c:v>3.0979999999999999</c:v>
                </c:pt>
                <c:pt idx="64">
                  <c:v>3.3330000000000002</c:v>
                </c:pt>
                <c:pt idx="65">
                  <c:v>3.1430000000000002</c:v>
                </c:pt>
                <c:pt idx="66">
                  <c:v>3.1520000000000001</c:v>
                </c:pt>
                <c:pt idx="67">
                  <c:v>3.2800000000000002</c:v>
                </c:pt>
                <c:pt idx="68">
                  <c:v>2.9580000000000002</c:v>
                </c:pt>
                <c:pt idx="69">
                  <c:v>2.827</c:v>
                </c:pt>
                <c:pt idx="70">
                  <c:v>2.5489999999999999</c:v>
                </c:pt>
                <c:pt idx="71">
                  <c:v>2.4830000000000001</c:v>
                </c:pt>
                <c:pt idx="72">
                  <c:v>2.605</c:v>
                </c:pt>
                <c:pt idx="73">
                  <c:v>2.5720000000000001</c:v>
                </c:pt>
                <c:pt idx="74">
                  <c:v>2.5859999999999999</c:v>
                </c:pt>
                <c:pt idx="75">
                  <c:v>2.452</c:v>
                </c:pt>
                <c:pt idx="76">
                  <c:v>2.5340000000000003</c:v>
                </c:pt>
                <c:pt idx="77">
                  <c:v>2.7</c:v>
                </c:pt>
                <c:pt idx="78">
                  <c:v>2.5340000000000003</c:v>
                </c:pt>
                <c:pt idx="79">
                  <c:v>2.2909999999999999</c:v>
                </c:pt>
                <c:pt idx="80">
                  <c:v>2.1949999999999998</c:v>
                </c:pt>
                <c:pt idx="81">
                  <c:v>2.085</c:v>
                </c:pt>
                <c:pt idx="82">
                  <c:v>1.867</c:v>
                </c:pt>
                <c:pt idx="83">
                  <c:v>2.0049999999999999</c:v>
                </c:pt>
                <c:pt idx="84">
                  <c:v>1.901</c:v>
                </c:pt>
                <c:pt idx="85">
                  <c:v>1.9770000000000001</c:v>
                </c:pt>
                <c:pt idx="86">
                  <c:v>1.881</c:v>
                </c:pt>
                <c:pt idx="87">
                  <c:v>1.8169999999999999</c:v>
                </c:pt>
                <c:pt idx="88">
                  <c:v>1.7050000000000001</c:v>
                </c:pt>
                <c:pt idx="89">
                  <c:v>1.492</c:v>
                </c:pt>
                <c:pt idx="90">
                  <c:v>1.597</c:v>
                </c:pt>
                <c:pt idx="91">
                  <c:v>1.5350000000000001</c:v>
                </c:pt>
                <c:pt idx="92">
                  <c:v>1.3260000000000001</c:v>
                </c:pt>
                <c:pt idx="93">
                  <c:v>0.79200000000000004</c:v>
                </c:pt>
                <c:pt idx="94">
                  <c:v>0.85299999999999998</c:v>
                </c:pt>
                <c:pt idx="95">
                  <c:v>1.0860000000000001</c:v>
                </c:pt>
                <c:pt idx="96">
                  <c:v>1.8780000000000001</c:v>
                </c:pt>
                <c:pt idx="97">
                  <c:v>1.9750000000000001</c:v>
                </c:pt>
                <c:pt idx="98">
                  <c:v>2.0049999999999999</c:v>
                </c:pt>
                <c:pt idx="99">
                  <c:v>1.625</c:v>
                </c:pt>
                <c:pt idx="100">
                  <c:v>1.464</c:v>
                </c:pt>
                <c:pt idx="101">
                  <c:v>1.5130000000000001</c:v>
                </c:pt>
                <c:pt idx="102">
                  <c:v>1.8340000000000001</c:v>
                </c:pt>
                <c:pt idx="103">
                  <c:v>1.77</c:v>
                </c:pt>
                <c:pt idx="104">
                  <c:v>1.923</c:v>
                </c:pt>
                <c:pt idx="105">
                  <c:v>1.7150000000000001</c:v>
                </c:pt>
                <c:pt idx="106">
                  <c:v>1.712</c:v>
                </c:pt>
                <c:pt idx="107">
                  <c:v>1.839</c:v>
                </c:pt>
                <c:pt idx="108">
                  <c:v>1.6919999999999999</c:v>
                </c:pt>
                <c:pt idx="109">
                  <c:v>1.6560000000000001</c:v>
                </c:pt>
                <c:pt idx="110">
                  <c:v>1.825</c:v>
                </c:pt>
                <c:pt idx="111">
                  <c:v>1.7910000000000001</c:v>
                </c:pt>
                <c:pt idx="112">
                  <c:v>1.74</c:v>
                </c:pt>
                <c:pt idx="113">
                  <c:v>1.6480000000000001</c:v>
                </c:pt>
                <c:pt idx="114">
                  <c:v>1.798</c:v>
                </c:pt>
                <c:pt idx="115">
                  <c:v>1.718</c:v>
                </c:pt>
                <c:pt idx="116">
                  <c:v>1.9430000000000001</c:v>
                </c:pt>
                <c:pt idx="117">
                  <c:v>1.9330000000000001</c:v>
                </c:pt>
                <c:pt idx="118">
                  <c:v>1.7910000000000001</c:v>
                </c:pt>
                <c:pt idx="119">
                  <c:v>1.611</c:v>
                </c:pt>
                <c:pt idx="120">
                  <c:v>1.6500000000000001</c:v>
                </c:pt>
                <c:pt idx="121">
                  <c:v>1.4339999999999999</c:v>
                </c:pt>
                <c:pt idx="122">
                  <c:v>1.3180000000000001</c:v>
                </c:pt>
                <c:pt idx="123">
                  <c:v>1.2190000000000001</c:v>
                </c:pt>
                <c:pt idx="124">
                  <c:v>1.2889999999999999</c:v>
                </c:pt>
                <c:pt idx="125">
                  <c:v>1.2190000000000001</c:v>
                </c:pt>
                <c:pt idx="126">
                  <c:v>1.153</c:v>
                </c:pt>
                <c:pt idx="127">
                  <c:v>1.3320000000000001</c:v>
                </c:pt>
                <c:pt idx="128">
                  <c:v>1.3340000000000001</c:v>
                </c:pt>
                <c:pt idx="129">
                  <c:v>1.379</c:v>
                </c:pt>
                <c:pt idx="130">
                  <c:v>1.3149999999999999</c:v>
                </c:pt>
                <c:pt idx="131">
                  <c:v>1.343</c:v>
                </c:pt>
                <c:pt idx="132">
                  <c:v>1.3480000000000001</c:v>
                </c:pt>
                <c:pt idx="133">
                  <c:v>1.4750000000000001</c:v>
                </c:pt>
                <c:pt idx="134">
                  <c:v>1.49</c:v>
                </c:pt>
                <c:pt idx="135">
                  <c:v>1.3620000000000001</c:v>
                </c:pt>
                <c:pt idx="136">
                  <c:v>1.363</c:v>
                </c:pt>
                <c:pt idx="137">
                  <c:v>1.353</c:v>
                </c:pt>
                <c:pt idx="138">
                  <c:v>1.274</c:v>
                </c:pt>
                <c:pt idx="139">
                  <c:v>1.276</c:v>
                </c:pt>
                <c:pt idx="140">
                  <c:v>1.1380000000000001</c:v>
                </c:pt>
                <c:pt idx="141">
                  <c:v>1.129</c:v>
                </c:pt>
                <c:pt idx="142">
                  <c:v>0.94700000000000006</c:v>
                </c:pt>
                <c:pt idx="143">
                  <c:v>0.95700000000000007</c:v>
                </c:pt>
                <c:pt idx="144">
                  <c:v>0.876</c:v>
                </c:pt>
                <c:pt idx="145">
                  <c:v>0.80400000000000005</c:v>
                </c:pt>
                <c:pt idx="146">
                  <c:v>0.77800000000000002</c:v>
                </c:pt>
                <c:pt idx="147">
                  <c:v>0.67900000000000005</c:v>
                </c:pt>
                <c:pt idx="148">
                  <c:v>0.60599999999999998</c:v>
                </c:pt>
                <c:pt idx="149">
                  <c:v>0.53100000000000003</c:v>
                </c:pt>
                <c:pt idx="150">
                  <c:v>0.81200000000000006</c:v>
                </c:pt>
                <c:pt idx="151">
                  <c:v>0.93800000000000006</c:v>
                </c:pt>
                <c:pt idx="152">
                  <c:v>1.427</c:v>
                </c:pt>
                <c:pt idx="153">
                  <c:v>1.383</c:v>
                </c:pt>
                <c:pt idx="154">
                  <c:v>1.454</c:v>
                </c:pt>
                <c:pt idx="155">
                  <c:v>1.3049999999999999</c:v>
                </c:pt>
                <c:pt idx="156">
                  <c:v>1.3380000000000001</c:v>
                </c:pt>
                <c:pt idx="157">
                  <c:v>1.3160000000000001</c:v>
                </c:pt>
                <c:pt idx="158">
                  <c:v>1.2290000000000001</c:v>
                </c:pt>
                <c:pt idx="159">
                  <c:v>1.4139999999999999</c:v>
                </c:pt>
                <c:pt idx="160">
                  <c:v>1.5250000000000001</c:v>
                </c:pt>
                <c:pt idx="161">
                  <c:v>1.518</c:v>
                </c:pt>
                <c:pt idx="162">
                  <c:v>1.752</c:v>
                </c:pt>
                <c:pt idx="163">
                  <c:v>1.8160000000000001</c:v>
                </c:pt>
                <c:pt idx="164">
                  <c:v>1.556</c:v>
                </c:pt>
                <c:pt idx="165">
                  <c:v>1.4179999999999999</c:v>
                </c:pt>
                <c:pt idx="166">
                  <c:v>1.4850000000000001</c:v>
                </c:pt>
                <c:pt idx="167">
                  <c:v>1.444</c:v>
                </c:pt>
                <c:pt idx="168">
                  <c:v>1.4020000000000001</c:v>
                </c:pt>
                <c:pt idx="169">
                  <c:v>1.325</c:v>
                </c:pt>
                <c:pt idx="170">
                  <c:v>1.458</c:v>
                </c:pt>
                <c:pt idx="171">
                  <c:v>1.2969999999999999</c:v>
                </c:pt>
                <c:pt idx="172">
                  <c:v>1.238</c:v>
                </c:pt>
                <c:pt idx="173">
                  <c:v>1.242</c:v>
                </c:pt>
                <c:pt idx="174">
                  <c:v>1.137</c:v>
                </c:pt>
                <c:pt idx="175">
                  <c:v>1.3</c:v>
                </c:pt>
                <c:pt idx="176">
                  <c:v>1.335</c:v>
                </c:pt>
                <c:pt idx="177">
                  <c:v>1.4450000000000001</c:v>
                </c:pt>
                <c:pt idx="178">
                  <c:v>1.5409999999999999</c:v>
                </c:pt>
                <c:pt idx="179">
                  <c:v>1.4350000000000001</c:v>
                </c:pt>
                <c:pt idx="180">
                  <c:v>1.472</c:v>
                </c:pt>
                <c:pt idx="181">
                  <c:v>1.5489999999999999</c:v>
                </c:pt>
                <c:pt idx="182">
                  <c:v>1.585</c:v>
                </c:pt>
                <c:pt idx="183">
                  <c:v>1.754</c:v>
                </c:pt>
                <c:pt idx="184">
                  <c:v>1.9100000000000001</c:v>
                </c:pt>
                <c:pt idx="185">
                  <c:v>1.823</c:v>
                </c:pt>
                <c:pt idx="186">
                  <c:v>1.9120000000000001</c:v>
                </c:pt>
                <c:pt idx="187">
                  <c:v>1.9239999999999999</c:v>
                </c:pt>
                <c:pt idx="188">
                  <c:v>1.633</c:v>
                </c:pt>
                <c:pt idx="189">
                  <c:v>1.6679999999999999</c:v>
                </c:pt>
                <c:pt idx="190">
                  <c:v>1.7110000000000001</c:v>
                </c:pt>
                <c:pt idx="191">
                  <c:v>1.6560000000000001</c:v>
                </c:pt>
                <c:pt idx="192">
                  <c:v>1.6759999999999999</c:v>
                </c:pt>
                <c:pt idx="193">
                  <c:v>1.6950000000000001</c:v>
                </c:pt>
                <c:pt idx="194">
                  <c:v>1.631</c:v>
                </c:pt>
                <c:pt idx="195">
                  <c:v>1.653</c:v>
                </c:pt>
                <c:pt idx="196">
                  <c:v>1.625</c:v>
                </c:pt>
                <c:pt idx="197">
                  <c:v>1.7410000000000001</c:v>
                </c:pt>
                <c:pt idx="198">
                  <c:v>1.865</c:v>
                </c:pt>
                <c:pt idx="199">
                  <c:v>1.798</c:v>
                </c:pt>
                <c:pt idx="200">
                  <c:v>1.613</c:v>
                </c:pt>
                <c:pt idx="201">
                  <c:v>1.677</c:v>
                </c:pt>
                <c:pt idx="202">
                  <c:v>1.6060000000000001</c:v>
                </c:pt>
                <c:pt idx="203">
                  <c:v>1.4830000000000001</c:v>
                </c:pt>
                <c:pt idx="204">
                  <c:v>1.5</c:v>
                </c:pt>
                <c:pt idx="205">
                  <c:v>1.4330000000000001</c:v>
                </c:pt>
                <c:pt idx="206">
                  <c:v>1.363</c:v>
                </c:pt>
                <c:pt idx="207">
                  <c:v>1.2809999999999999</c:v>
                </c:pt>
                <c:pt idx="208">
                  <c:v>1.5580000000000001</c:v>
                </c:pt>
                <c:pt idx="209">
                  <c:v>1.7470000000000001</c:v>
                </c:pt>
                <c:pt idx="210">
                  <c:v>1.6040000000000001</c:v>
                </c:pt>
                <c:pt idx="211">
                  <c:v>1.5389999999999999</c:v>
                </c:pt>
                <c:pt idx="212">
                  <c:v>1.41</c:v>
                </c:pt>
                <c:pt idx="213">
                  <c:v>1.4630000000000001</c:v>
                </c:pt>
                <c:pt idx="214">
                  <c:v>1.4670000000000001</c:v>
                </c:pt>
                <c:pt idx="215">
                  <c:v>1.397</c:v>
                </c:pt>
                <c:pt idx="216">
                  <c:v>1.175</c:v>
                </c:pt>
                <c:pt idx="217">
                  <c:v>1.29</c:v>
                </c:pt>
                <c:pt idx="218">
                  <c:v>1.272</c:v>
                </c:pt>
                <c:pt idx="219">
                  <c:v>1.34</c:v>
                </c:pt>
                <c:pt idx="220">
                  <c:v>1.4139999999999999</c:v>
                </c:pt>
                <c:pt idx="221">
                  <c:v>1.4810000000000001</c:v>
                </c:pt>
                <c:pt idx="222">
                  <c:v>1.359</c:v>
                </c:pt>
                <c:pt idx="223">
                  <c:v>1.41</c:v>
                </c:pt>
                <c:pt idx="224">
                  <c:v>1.3109999999999999</c:v>
                </c:pt>
                <c:pt idx="225">
                  <c:v>1.2929999999999999</c:v>
                </c:pt>
                <c:pt idx="226">
                  <c:v>1.3940000000000001</c:v>
                </c:pt>
                <c:pt idx="227">
                  <c:v>1.262</c:v>
                </c:pt>
                <c:pt idx="228">
                  <c:v>1.282</c:v>
                </c:pt>
                <c:pt idx="229">
                  <c:v>1.3109999999999999</c:v>
                </c:pt>
                <c:pt idx="230">
                  <c:v>1.296</c:v>
                </c:pt>
                <c:pt idx="231">
                  <c:v>1.389</c:v>
                </c:pt>
                <c:pt idx="232">
                  <c:v>1.2849999999999999</c:v>
                </c:pt>
                <c:pt idx="233">
                  <c:v>1.258</c:v>
                </c:pt>
                <c:pt idx="234">
                  <c:v>1.087</c:v>
                </c:pt>
                <c:pt idx="235">
                  <c:v>1.073</c:v>
                </c:pt>
                <c:pt idx="236">
                  <c:v>0.96299999999999997</c:v>
                </c:pt>
                <c:pt idx="237">
                  <c:v>0.93</c:v>
                </c:pt>
                <c:pt idx="238">
                  <c:v>0.92100000000000004</c:v>
                </c:pt>
                <c:pt idx="239">
                  <c:v>1.1679999999999999</c:v>
                </c:pt>
                <c:pt idx="240">
                  <c:v>1.1200000000000001</c:v>
                </c:pt>
                <c:pt idx="241">
                  <c:v>1.2070000000000001</c:v>
                </c:pt>
                <c:pt idx="242">
                  <c:v>1.2550000000000001</c:v>
                </c:pt>
                <c:pt idx="243">
                  <c:v>1.256</c:v>
                </c:pt>
                <c:pt idx="244">
                  <c:v>1.2070000000000001</c:v>
                </c:pt>
                <c:pt idx="245">
                  <c:v>1.151</c:v>
                </c:pt>
                <c:pt idx="246">
                  <c:v>1.1380000000000001</c:v>
                </c:pt>
                <c:pt idx="247">
                  <c:v>1.085</c:v>
                </c:pt>
                <c:pt idx="248">
                  <c:v>1.0349999999999999</c:v>
                </c:pt>
                <c:pt idx="249">
                  <c:v>1.0309999999999999</c:v>
                </c:pt>
                <c:pt idx="250">
                  <c:v>1.048</c:v>
                </c:pt>
                <c:pt idx="251">
                  <c:v>1.069</c:v>
                </c:pt>
                <c:pt idx="252">
                  <c:v>0.98699999999999999</c:v>
                </c:pt>
                <c:pt idx="253">
                  <c:v>0.96599999999999997</c:v>
                </c:pt>
                <c:pt idx="254">
                  <c:v>0.96</c:v>
                </c:pt>
                <c:pt idx="255">
                  <c:v>0.98699999999999999</c:v>
                </c:pt>
                <c:pt idx="256">
                  <c:v>0.89300000000000002</c:v>
                </c:pt>
                <c:pt idx="257">
                  <c:v>0.83100000000000007</c:v>
                </c:pt>
                <c:pt idx="258">
                  <c:v>0.83899999999999997</c:v>
                </c:pt>
                <c:pt idx="259">
                  <c:v>0.79200000000000004</c:v>
                </c:pt>
                <c:pt idx="260">
                  <c:v>0.79700000000000004</c:v>
                </c:pt>
                <c:pt idx="261">
                  <c:v>0.77500000000000002</c:v>
                </c:pt>
                <c:pt idx="262">
                  <c:v>0.77600000000000002</c:v>
                </c:pt>
                <c:pt idx="263">
                  <c:v>0.71199999999999997</c:v>
                </c:pt>
                <c:pt idx="264">
                  <c:v>0.78800000000000003</c:v>
                </c:pt>
                <c:pt idx="265">
                  <c:v>0.755</c:v>
                </c:pt>
                <c:pt idx="266">
                  <c:v>0.66200000000000003</c:v>
                </c:pt>
                <c:pt idx="267">
                  <c:v>0.55800000000000005</c:v>
                </c:pt>
                <c:pt idx="268">
                  <c:v>0.60299999999999998</c:v>
                </c:pt>
                <c:pt idx="269">
                  <c:v>0.85499999999999998</c:v>
                </c:pt>
                <c:pt idx="270">
                  <c:v>0.84299999999999997</c:v>
                </c:pt>
                <c:pt idx="271">
                  <c:v>0.79</c:v>
                </c:pt>
                <c:pt idx="272">
                  <c:v>0.72299999999999998</c:v>
                </c:pt>
                <c:pt idx="273">
                  <c:v>0.69000000000000006</c:v>
                </c:pt>
                <c:pt idx="274">
                  <c:v>0.59899999999999998</c:v>
                </c:pt>
                <c:pt idx="275">
                  <c:v>0.61399999999999999</c:v>
                </c:pt>
                <c:pt idx="276">
                  <c:v>0.73599999999999999</c:v>
                </c:pt>
                <c:pt idx="277">
                  <c:v>0.626</c:v>
                </c:pt>
                <c:pt idx="278">
                  <c:v>0.58799999999999997</c:v>
                </c:pt>
                <c:pt idx="279">
                  <c:v>0.625</c:v>
                </c:pt>
                <c:pt idx="280">
                  <c:v>0.621</c:v>
                </c:pt>
                <c:pt idx="281">
                  <c:v>0.57799999999999996</c:v>
                </c:pt>
                <c:pt idx="282">
                  <c:v>0.56900000000000006</c:v>
                </c:pt>
                <c:pt idx="283">
                  <c:v>0.53800000000000003</c:v>
                </c:pt>
                <c:pt idx="284">
                  <c:v>0.499</c:v>
                </c:pt>
                <c:pt idx="285">
                  <c:v>0.52500000000000002</c:v>
                </c:pt>
                <c:pt idx="286">
                  <c:v>0.46500000000000002</c:v>
                </c:pt>
                <c:pt idx="287">
                  <c:v>0.42399999999999999</c:v>
                </c:pt>
                <c:pt idx="288">
                  <c:v>0.33100000000000002</c:v>
                </c:pt>
                <c:pt idx="289">
                  <c:v>0.28500000000000003</c:v>
                </c:pt>
                <c:pt idx="290">
                  <c:v>0.34</c:v>
                </c:pt>
                <c:pt idx="291">
                  <c:v>0.4</c:v>
                </c:pt>
                <c:pt idx="292">
                  <c:v>0.33200000000000002</c:v>
                </c:pt>
                <c:pt idx="293">
                  <c:v>0.39700000000000002</c:v>
                </c:pt>
                <c:pt idx="294">
                  <c:v>0.442</c:v>
                </c:pt>
                <c:pt idx="295">
                  <c:v>0.41200000000000003</c:v>
                </c:pt>
                <c:pt idx="296">
                  <c:v>0.38</c:v>
                </c:pt>
                <c:pt idx="297">
                  <c:v>0.35000000000000003</c:v>
                </c:pt>
                <c:pt idx="298">
                  <c:v>0.30599999999999999</c:v>
                </c:pt>
                <c:pt idx="299">
                  <c:v>0.30599999999999999</c:v>
                </c:pt>
                <c:pt idx="300">
                  <c:v>0.253</c:v>
                </c:pt>
                <c:pt idx="301">
                  <c:v>0.111</c:v>
                </c:pt>
                <c:pt idx="302">
                  <c:v>-5.9000000000000004E-2</c:v>
                </c:pt>
                <c:pt idx="303">
                  <c:v>-0.04</c:v>
                </c:pt>
                <c:pt idx="304">
                  <c:v>-7.3999999999999996E-2</c:v>
                </c:pt>
                <c:pt idx="305">
                  <c:v>-0.113</c:v>
                </c:pt>
                <c:pt idx="306">
                  <c:v>-0.22800000000000001</c:v>
                </c:pt>
                <c:pt idx="307">
                  <c:v>-0.17200000000000001</c:v>
                </c:pt>
                <c:pt idx="308">
                  <c:v>-6.5000000000000002E-2</c:v>
                </c:pt>
                <c:pt idx="309">
                  <c:v>-7.9000000000000001E-2</c:v>
                </c:pt>
                <c:pt idx="310">
                  <c:v>-4.9000000000000002E-2</c:v>
                </c:pt>
                <c:pt idx="311">
                  <c:v>0.02</c:v>
                </c:pt>
                <c:pt idx="312">
                  <c:v>4.8000000000000001E-2</c:v>
                </c:pt>
                <c:pt idx="313">
                  <c:v>8.7999999999999995E-2</c:v>
                </c:pt>
                <c:pt idx="314">
                  <c:v>5.3999999999999999E-2</c:v>
                </c:pt>
                <c:pt idx="315">
                  <c:v>7.1000000000000008E-2</c:v>
                </c:pt>
                <c:pt idx="316">
                  <c:v>1.4999999999999999E-2</c:v>
                </c:pt>
                <c:pt idx="317">
                  <c:v>4.5999999999999999E-2</c:v>
                </c:pt>
                <c:pt idx="318">
                  <c:v>8.5000000000000006E-2</c:v>
                </c:pt>
                <c:pt idx="319">
                  <c:v>7.5999999999999998E-2</c:v>
                </c:pt>
                <c:pt idx="320">
                  <c:v>7.0000000000000001E-3</c:v>
                </c:pt>
                <c:pt idx="321">
                  <c:v>6.4000000000000001E-2</c:v>
                </c:pt>
                <c:pt idx="322">
                  <c:v>6.7000000000000004E-2</c:v>
                </c:pt>
                <c:pt idx="323">
                  <c:v>3.5999999999999997E-2</c:v>
                </c:pt>
                <c:pt idx="324">
                  <c:v>4.9000000000000002E-2</c:v>
                </c:pt>
                <c:pt idx="325">
                  <c:v>8.4000000000000005E-2</c:v>
                </c:pt>
                <c:pt idx="326">
                  <c:v>4.7E-2</c:v>
                </c:pt>
                <c:pt idx="327">
                  <c:v>3.5000000000000003E-2</c:v>
                </c:pt>
                <c:pt idx="328">
                  <c:v>5.6000000000000001E-2</c:v>
                </c:pt>
                <c:pt idx="329">
                  <c:v>3.6999999999999998E-2</c:v>
                </c:pt>
                <c:pt idx="330">
                  <c:v>3.4000000000000002E-2</c:v>
                </c:pt>
                <c:pt idx="331">
                  <c:v>5.2999999999999999E-2</c:v>
                </c:pt>
                <c:pt idx="332">
                  <c:v>0.105</c:v>
                </c:pt>
                <c:pt idx="333">
                  <c:v>0.126</c:v>
                </c:pt>
                <c:pt idx="334">
                  <c:v>0.126</c:v>
                </c:pt>
                <c:pt idx="335">
                  <c:v>8.5000000000000006E-2</c:v>
                </c:pt>
                <c:pt idx="336">
                  <c:v>2E-3</c:v>
                </c:pt>
                <c:pt idx="337">
                  <c:v>1E-3</c:v>
                </c:pt>
                <c:pt idx="338">
                  <c:v>-2.4E-2</c:v>
                </c:pt>
                <c:pt idx="339">
                  <c:v>-9.2999999999999999E-2</c:v>
                </c:pt>
                <c:pt idx="340">
                  <c:v>-4.3999999999999997E-2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5-4393-8B5F-88B1511B8A19}"/>
            </c:ext>
          </c:extLst>
        </c:ser>
        <c:ser>
          <c:idx val="2"/>
          <c:order val="2"/>
          <c:tx>
            <c:strRef>
              <c:f>'Fig1'!$E$3</c:f>
              <c:strCache>
                <c:ptCount val="1"/>
                <c:pt idx="0">
                  <c:v>Spain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'Fig1'!$B$4:$B$344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39902</c:v>
                </c:pt>
                <c:pt idx="268">
                  <c:v>39932</c:v>
                </c:pt>
                <c:pt idx="269">
                  <c:v>39963</c:v>
                </c:pt>
                <c:pt idx="270">
                  <c:v>39993</c:v>
                </c:pt>
                <c:pt idx="271">
                  <c:v>40024</c:v>
                </c:pt>
                <c:pt idx="272">
                  <c:v>40055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41546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'Fig1'!$E$4:$E$344</c:f>
              <c:numCache>
                <c:formatCode>General</c:formatCode>
                <c:ptCount val="341"/>
                <c:pt idx="0">
                  <c:v>13.827999999999999</c:v>
                </c:pt>
                <c:pt idx="1">
                  <c:v>13.663</c:v>
                </c:pt>
                <c:pt idx="2">
                  <c:v>13.679</c:v>
                </c:pt>
                <c:pt idx="3">
                  <c:v>13.047000000000001</c:v>
                </c:pt>
                <c:pt idx="4">
                  <c:v>11.718999999999999</c:v>
                </c:pt>
                <c:pt idx="5">
                  <c:v>11.255000000000001</c:v>
                </c:pt>
                <c:pt idx="6">
                  <c:v>11.942</c:v>
                </c:pt>
                <c:pt idx="7">
                  <c:v>11.923999999999999</c:v>
                </c:pt>
                <c:pt idx="8">
                  <c:v>11.601000000000001</c:v>
                </c:pt>
                <c:pt idx="9">
                  <c:v>11.289</c:v>
                </c:pt>
                <c:pt idx="10">
                  <c:v>11.416</c:v>
                </c:pt>
                <c:pt idx="11">
                  <c:v>11.696</c:v>
                </c:pt>
                <c:pt idx="12">
                  <c:v>11.257</c:v>
                </c:pt>
                <c:pt idx="13">
                  <c:v>10.801</c:v>
                </c:pt>
                <c:pt idx="14">
                  <c:v>10.700000000000001</c:v>
                </c:pt>
                <c:pt idx="15">
                  <c:v>10.951000000000001</c:v>
                </c:pt>
                <c:pt idx="16">
                  <c:v>10.934000000000001</c:v>
                </c:pt>
                <c:pt idx="17">
                  <c:v>10.823</c:v>
                </c:pt>
                <c:pt idx="18">
                  <c:v>11.456</c:v>
                </c:pt>
                <c:pt idx="19">
                  <c:v>12.266</c:v>
                </c:pt>
                <c:pt idx="20">
                  <c:v>12.858000000000001</c:v>
                </c:pt>
                <c:pt idx="21">
                  <c:v>13.183</c:v>
                </c:pt>
                <c:pt idx="22">
                  <c:v>12.372</c:v>
                </c:pt>
                <c:pt idx="23">
                  <c:v>12.668000000000001</c:v>
                </c:pt>
                <c:pt idx="24">
                  <c:v>12.475</c:v>
                </c:pt>
                <c:pt idx="25">
                  <c:v>11.877000000000001</c:v>
                </c:pt>
                <c:pt idx="26">
                  <c:v>11.870000000000001</c:v>
                </c:pt>
                <c:pt idx="27">
                  <c:v>11.43</c:v>
                </c:pt>
                <c:pt idx="28">
                  <c:v>11.685</c:v>
                </c:pt>
                <c:pt idx="29">
                  <c:v>10.901</c:v>
                </c:pt>
                <c:pt idx="30">
                  <c:v>10.154</c:v>
                </c:pt>
                <c:pt idx="31">
                  <c:v>10.157999999999999</c:v>
                </c:pt>
                <c:pt idx="32">
                  <c:v>9.0220000000000002</c:v>
                </c:pt>
                <c:pt idx="33">
                  <c:v>9.0630000000000006</c:v>
                </c:pt>
                <c:pt idx="34">
                  <c:v>8.4689999999999994</c:v>
                </c:pt>
                <c:pt idx="35">
                  <c:v>8.5340000000000007</c:v>
                </c:pt>
                <c:pt idx="36">
                  <c:v>8.1210000000000004</c:v>
                </c:pt>
                <c:pt idx="37">
                  <c:v>7.7919999999999998</c:v>
                </c:pt>
                <c:pt idx="38">
                  <c:v>8.6470000000000002</c:v>
                </c:pt>
                <c:pt idx="39">
                  <c:v>9.0359999999999996</c:v>
                </c:pt>
                <c:pt idx="40">
                  <c:v>9.2550000000000008</c:v>
                </c:pt>
                <c:pt idx="41">
                  <c:v>9.7560000000000002</c:v>
                </c:pt>
                <c:pt idx="42">
                  <c:v>10.406000000000001</c:v>
                </c:pt>
                <c:pt idx="43">
                  <c:v>10.515000000000001</c:v>
                </c:pt>
                <c:pt idx="44">
                  <c:v>10.954000000000001</c:v>
                </c:pt>
                <c:pt idx="45">
                  <c:v>11.086</c:v>
                </c:pt>
                <c:pt idx="46">
                  <c:v>11.152000000000001</c:v>
                </c:pt>
                <c:pt idx="47">
                  <c:v>11.125</c:v>
                </c:pt>
                <c:pt idx="48">
                  <c:v>11.862</c:v>
                </c:pt>
                <c:pt idx="49">
                  <c:v>11.791</c:v>
                </c:pt>
                <c:pt idx="50">
                  <c:v>11.764000000000001</c:v>
                </c:pt>
                <c:pt idx="51">
                  <c:v>12.284000000000001</c:v>
                </c:pt>
                <c:pt idx="52">
                  <c:v>12.115</c:v>
                </c:pt>
                <c:pt idx="53">
                  <c:v>11.47</c:v>
                </c:pt>
                <c:pt idx="54">
                  <c:v>11.757</c:v>
                </c:pt>
                <c:pt idx="55">
                  <c:v>11.233000000000001</c:v>
                </c:pt>
                <c:pt idx="56">
                  <c:v>11.004</c:v>
                </c:pt>
                <c:pt idx="57">
                  <c:v>11.013999999999999</c:v>
                </c:pt>
                <c:pt idx="58">
                  <c:v>10.887</c:v>
                </c:pt>
                <c:pt idx="59">
                  <c:v>10.305</c:v>
                </c:pt>
                <c:pt idx="60">
                  <c:v>9.7000000000000011</c:v>
                </c:pt>
                <c:pt idx="61">
                  <c:v>9.5250000000000004</c:v>
                </c:pt>
                <c:pt idx="62">
                  <c:v>9.59</c:v>
                </c:pt>
                <c:pt idx="63">
                  <c:v>9.7110000000000003</c:v>
                </c:pt>
                <c:pt idx="64">
                  <c:v>9.1340000000000003</c:v>
                </c:pt>
                <c:pt idx="65">
                  <c:v>9.1340000000000003</c:v>
                </c:pt>
                <c:pt idx="66">
                  <c:v>8.8979999999999997</c:v>
                </c:pt>
                <c:pt idx="67">
                  <c:v>8.9450000000000003</c:v>
                </c:pt>
                <c:pt idx="68">
                  <c:v>8.8420000000000005</c:v>
                </c:pt>
                <c:pt idx="69">
                  <c:v>7.859</c:v>
                </c:pt>
                <c:pt idx="70">
                  <c:v>7.8440000000000003</c:v>
                </c:pt>
                <c:pt idx="71">
                  <c:v>7.08</c:v>
                </c:pt>
                <c:pt idx="72">
                  <c:v>6.8559999999999999</c:v>
                </c:pt>
                <c:pt idx="73">
                  <c:v>6.6859999999999999</c:v>
                </c:pt>
                <c:pt idx="74">
                  <c:v>6.7789999999999999</c:v>
                </c:pt>
                <c:pt idx="75">
                  <c:v>7.1280000000000001</c:v>
                </c:pt>
                <c:pt idx="76">
                  <c:v>6.8390000000000004</c:v>
                </c:pt>
                <c:pt idx="77">
                  <c:v>6.7080000000000002</c:v>
                </c:pt>
                <c:pt idx="78">
                  <c:v>6.3360000000000003</c:v>
                </c:pt>
                <c:pt idx="79">
                  <c:v>6.1080000000000005</c:v>
                </c:pt>
                <c:pt idx="80">
                  <c:v>6.3100000000000005</c:v>
                </c:pt>
                <c:pt idx="81">
                  <c:v>5.9160000000000004</c:v>
                </c:pt>
                <c:pt idx="82">
                  <c:v>5.9930000000000003</c:v>
                </c:pt>
                <c:pt idx="83">
                  <c:v>5.8129999999999997</c:v>
                </c:pt>
                <c:pt idx="84">
                  <c:v>5.6189999999999998</c:v>
                </c:pt>
                <c:pt idx="85">
                  <c:v>5.3460000000000001</c:v>
                </c:pt>
                <c:pt idx="86">
                  <c:v>5.1390000000000002</c:v>
                </c:pt>
                <c:pt idx="87">
                  <c:v>5.085</c:v>
                </c:pt>
                <c:pt idx="88">
                  <c:v>5.2140000000000004</c:v>
                </c:pt>
                <c:pt idx="89">
                  <c:v>5.0789999999999997</c:v>
                </c:pt>
                <c:pt idx="90">
                  <c:v>5.0049999999999999</c:v>
                </c:pt>
                <c:pt idx="91">
                  <c:v>4.9009999999999998</c:v>
                </c:pt>
                <c:pt idx="92">
                  <c:v>4.649</c:v>
                </c:pt>
                <c:pt idx="93">
                  <c:v>4.3420000000000005</c:v>
                </c:pt>
                <c:pt idx="94">
                  <c:v>4.47</c:v>
                </c:pt>
                <c:pt idx="95">
                  <c:v>4.2549999999999999</c:v>
                </c:pt>
                <c:pt idx="96">
                  <c:v>3.9940000000000002</c:v>
                </c:pt>
                <c:pt idx="97">
                  <c:v>3.887</c:v>
                </c:pt>
                <c:pt idx="98">
                  <c:v>4.242</c:v>
                </c:pt>
                <c:pt idx="99">
                  <c:v>4.2839999999999998</c:v>
                </c:pt>
                <c:pt idx="100">
                  <c:v>4.0880000000000001</c:v>
                </c:pt>
                <c:pt idx="101">
                  <c:v>4.4139999999999997</c:v>
                </c:pt>
                <c:pt idx="102">
                  <c:v>4.7569999999999997</c:v>
                </c:pt>
                <c:pt idx="103">
                  <c:v>5.0110000000000001</c:v>
                </c:pt>
                <c:pt idx="104">
                  <c:v>5.181</c:v>
                </c:pt>
                <c:pt idx="105">
                  <c:v>5.36</c:v>
                </c:pt>
                <c:pt idx="106">
                  <c:v>5.42</c:v>
                </c:pt>
                <c:pt idx="107">
                  <c:v>5.3870000000000005</c:v>
                </c:pt>
                <c:pt idx="108">
                  <c:v>5.5330000000000004</c:v>
                </c:pt>
                <c:pt idx="109">
                  <c:v>5.7969999999999997</c:v>
                </c:pt>
                <c:pt idx="110">
                  <c:v>5.71</c:v>
                </c:pt>
                <c:pt idx="111">
                  <c:v>5.4450000000000003</c:v>
                </c:pt>
                <c:pt idx="112">
                  <c:v>5.532</c:v>
                </c:pt>
                <c:pt idx="113">
                  <c:v>5.5049999999999999</c:v>
                </c:pt>
                <c:pt idx="114">
                  <c:v>5.5049999999999999</c:v>
                </c:pt>
                <c:pt idx="115">
                  <c:v>5.4809999999999999</c:v>
                </c:pt>
                <c:pt idx="116">
                  <c:v>5.6020000000000003</c:v>
                </c:pt>
                <c:pt idx="117">
                  <c:v>5.5339999999999998</c:v>
                </c:pt>
                <c:pt idx="118">
                  <c:v>5.5030000000000001</c:v>
                </c:pt>
                <c:pt idx="119">
                  <c:v>5.3570000000000002</c:v>
                </c:pt>
                <c:pt idx="120">
                  <c:v>5.1450000000000005</c:v>
                </c:pt>
                <c:pt idx="121">
                  <c:v>5.0629999999999997</c:v>
                </c:pt>
                <c:pt idx="122">
                  <c:v>5.0970000000000004</c:v>
                </c:pt>
                <c:pt idx="123">
                  <c:v>5.0510000000000002</c:v>
                </c:pt>
                <c:pt idx="124">
                  <c:v>5.3719999999999999</c:v>
                </c:pt>
                <c:pt idx="125">
                  <c:v>5.47</c:v>
                </c:pt>
                <c:pt idx="126">
                  <c:v>5.4219999999999997</c:v>
                </c:pt>
                <c:pt idx="127">
                  <c:v>5.19</c:v>
                </c:pt>
                <c:pt idx="128">
                  <c:v>5.0789999999999997</c:v>
                </c:pt>
                <c:pt idx="129">
                  <c:v>5.0730000000000004</c:v>
                </c:pt>
                <c:pt idx="130">
                  <c:v>4.7030000000000003</c:v>
                </c:pt>
                <c:pt idx="131">
                  <c:v>4.859</c:v>
                </c:pt>
                <c:pt idx="132">
                  <c:v>5.1349999999999998</c:v>
                </c:pt>
                <c:pt idx="133">
                  <c:v>5.0860000000000003</c:v>
                </c:pt>
                <c:pt idx="134">
                  <c:v>5.1420000000000003</c:v>
                </c:pt>
                <c:pt idx="135">
                  <c:v>5.4119999999999999</c:v>
                </c:pt>
                <c:pt idx="136">
                  <c:v>5.2930000000000001</c:v>
                </c:pt>
                <c:pt idx="137">
                  <c:v>5.3230000000000004</c:v>
                </c:pt>
                <c:pt idx="138">
                  <c:v>5.1130000000000004</c:v>
                </c:pt>
                <c:pt idx="139">
                  <c:v>4.9409999999999998</c:v>
                </c:pt>
                <c:pt idx="140">
                  <c:v>4.7519999999999998</c:v>
                </c:pt>
                <c:pt idx="141">
                  <c:v>4.4470000000000001</c:v>
                </c:pt>
                <c:pt idx="142">
                  <c:v>4.6210000000000004</c:v>
                </c:pt>
                <c:pt idx="143">
                  <c:v>4.5629999999999997</c:v>
                </c:pt>
                <c:pt idx="144">
                  <c:v>4.2759999999999998</c:v>
                </c:pt>
                <c:pt idx="145">
                  <c:v>4.1070000000000002</c:v>
                </c:pt>
                <c:pt idx="146">
                  <c:v>3.9290000000000003</c:v>
                </c:pt>
                <c:pt idx="147">
                  <c:v>4.0430000000000001</c:v>
                </c:pt>
                <c:pt idx="148">
                  <c:v>4.0709999999999997</c:v>
                </c:pt>
                <c:pt idx="149">
                  <c:v>3.694</c:v>
                </c:pt>
                <c:pt idx="150">
                  <c:v>3.754</c:v>
                </c:pt>
                <c:pt idx="151">
                  <c:v>4.1180000000000003</c:v>
                </c:pt>
                <c:pt idx="152">
                  <c:v>4.2240000000000002</c:v>
                </c:pt>
                <c:pt idx="153">
                  <c:v>4.0040000000000004</c:v>
                </c:pt>
                <c:pt idx="154">
                  <c:v>4.3129999999999997</c:v>
                </c:pt>
                <c:pt idx="155">
                  <c:v>4.45</c:v>
                </c:pt>
                <c:pt idx="156">
                  <c:v>4.2830000000000004</c:v>
                </c:pt>
                <c:pt idx="157">
                  <c:v>4.2300000000000004</c:v>
                </c:pt>
                <c:pt idx="158">
                  <c:v>4.0339999999999998</c:v>
                </c:pt>
                <c:pt idx="159">
                  <c:v>3.9159999999999999</c:v>
                </c:pt>
                <c:pt idx="160">
                  <c:v>4.1669999999999998</c:v>
                </c:pt>
                <c:pt idx="161">
                  <c:v>4.2809999999999997</c:v>
                </c:pt>
                <c:pt idx="162">
                  <c:v>4.2709999999999999</c:v>
                </c:pt>
                <c:pt idx="163">
                  <c:v>4.234</c:v>
                </c:pt>
                <c:pt idx="164">
                  <c:v>4.0389999999999997</c:v>
                </c:pt>
                <c:pt idx="165">
                  <c:v>4</c:v>
                </c:pt>
                <c:pt idx="166">
                  <c:v>3.88</c:v>
                </c:pt>
                <c:pt idx="167">
                  <c:v>3.7370000000000001</c:v>
                </c:pt>
                <c:pt idx="168">
                  <c:v>3.6179999999999999</c:v>
                </c:pt>
                <c:pt idx="169">
                  <c:v>3.5529999999999999</c:v>
                </c:pt>
                <c:pt idx="170">
                  <c:v>3.7110000000000003</c:v>
                </c:pt>
                <c:pt idx="171">
                  <c:v>3.645</c:v>
                </c:pt>
                <c:pt idx="172">
                  <c:v>3.423</c:v>
                </c:pt>
                <c:pt idx="173">
                  <c:v>3.2610000000000001</c:v>
                </c:pt>
                <c:pt idx="174">
                  <c:v>3.109</c:v>
                </c:pt>
                <c:pt idx="175">
                  <c:v>3.2290000000000001</c:v>
                </c:pt>
                <c:pt idx="176">
                  <c:v>3.0819999999999999</c:v>
                </c:pt>
                <c:pt idx="177">
                  <c:v>3.2</c:v>
                </c:pt>
                <c:pt idx="178">
                  <c:v>3.4380000000000002</c:v>
                </c:pt>
                <c:pt idx="179">
                  <c:v>3.4670000000000001</c:v>
                </c:pt>
                <c:pt idx="180">
                  <c:v>3.3160000000000003</c:v>
                </c:pt>
                <c:pt idx="181">
                  <c:v>3.4769999999999999</c:v>
                </c:pt>
                <c:pt idx="182">
                  <c:v>3.5049999999999999</c:v>
                </c:pt>
                <c:pt idx="183">
                  <c:v>3.7880000000000003</c:v>
                </c:pt>
                <c:pt idx="184">
                  <c:v>3.9769999999999999</c:v>
                </c:pt>
                <c:pt idx="185">
                  <c:v>3.9660000000000002</c:v>
                </c:pt>
                <c:pt idx="186">
                  <c:v>4.0670000000000002</c:v>
                </c:pt>
                <c:pt idx="187">
                  <c:v>3.9180000000000001</c:v>
                </c:pt>
                <c:pt idx="188">
                  <c:v>3.7589999999999999</c:v>
                </c:pt>
                <c:pt idx="189">
                  <c:v>3.714</c:v>
                </c:pt>
                <c:pt idx="190">
                  <c:v>3.742</c:v>
                </c:pt>
                <c:pt idx="191">
                  <c:v>3.681</c:v>
                </c:pt>
                <c:pt idx="192">
                  <c:v>3.968</c:v>
                </c:pt>
                <c:pt idx="193">
                  <c:v>4.1379999999999999</c:v>
                </c:pt>
                <c:pt idx="194">
                  <c:v>4.0049999999999999</c:v>
                </c:pt>
                <c:pt idx="195">
                  <c:v>4.1210000000000004</c:v>
                </c:pt>
                <c:pt idx="196">
                  <c:v>4.2050000000000001</c:v>
                </c:pt>
                <c:pt idx="197">
                  <c:v>4.4590000000000005</c:v>
                </c:pt>
                <c:pt idx="198">
                  <c:v>4.6349999999999998</c:v>
                </c:pt>
                <c:pt idx="199">
                  <c:v>4.4470000000000001</c:v>
                </c:pt>
                <c:pt idx="200">
                  <c:v>4.343</c:v>
                </c:pt>
                <c:pt idx="201">
                  <c:v>4.4130000000000003</c:v>
                </c:pt>
                <c:pt idx="202">
                  <c:v>4.3420000000000005</c:v>
                </c:pt>
                <c:pt idx="203">
                  <c:v>4.2809999999999997</c:v>
                </c:pt>
                <c:pt idx="204">
                  <c:v>4.4039999999999999</c:v>
                </c:pt>
                <c:pt idx="205">
                  <c:v>4.0810000000000004</c:v>
                </c:pt>
                <c:pt idx="206">
                  <c:v>4.0259999999999998</c:v>
                </c:pt>
                <c:pt idx="207">
                  <c:v>4.1269999999999998</c:v>
                </c:pt>
                <c:pt idx="208">
                  <c:v>4.3029999999999999</c:v>
                </c:pt>
                <c:pt idx="209">
                  <c:v>4.5650000000000004</c:v>
                </c:pt>
                <c:pt idx="210">
                  <c:v>4.8760000000000003</c:v>
                </c:pt>
                <c:pt idx="211">
                  <c:v>4.6580000000000004</c:v>
                </c:pt>
                <c:pt idx="212">
                  <c:v>4.476</c:v>
                </c:pt>
                <c:pt idx="213">
                  <c:v>4.5920000000000005</c:v>
                </c:pt>
                <c:pt idx="214">
                  <c:v>4.6080000000000005</c:v>
                </c:pt>
                <c:pt idx="215">
                  <c:v>3.9020000000000001</c:v>
                </c:pt>
                <c:pt idx="216">
                  <c:v>3.8120000000000003</c:v>
                </c:pt>
                <c:pt idx="217">
                  <c:v>4.3970000000000002</c:v>
                </c:pt>
                <c:pt idx="218">
                  <c:v>4.0449999999999999</c:v>
                </c:pt>
                <c:pt idx="219">
                  <c:v>3.806</c:v>
                </c:pt>
                <c:pt idx="220">
                  <c:v>3.9370000000000003</c:v>
                </c:pt>
                <c:pt idx="221">
                  <c:v>4.3029999999999999</c:v>
                </c:pt>
                <c:pt idx="222">
                  <c:v>4.048</c:v>
                </c:pt>
                <c:pt idx="223">
                  <c:v>3.7989999999999999</c:v>
                </c:pt>
                <c:pt idx="224">
                  <c:v>3.7490000000000001</c:v>
                </c:pt>
                <c:pt idx="225">
                  <c:v>3.746</c:v>
                </c:pt>
                <c:pt idx="226">
                  <c:v>3.7520000000000002</c:v>
                </c:pt>
                <c:pt idx="227">
                  <c:v>3.6960000000000002</c:v>
                </c:pt>
                <c:pt idx="228">
                  <c:v>3.927</c:v>
                </c:pt>
                <c:pt idx="229">
                  <c:v>3.9820000000000002</c:v>
                </c:pt>
                <c:pt idx="230">
                  <c:v>3.875</c:v>
                </c:pt>
                <c:pt idx="231">
                  <c:v>3.8120000000000003</c:v>
                </c:pt>
                <c:pt idx="232">
                  <c:v>4.0360000000000005</c:v>
                </c:pt>
                <c:pt idx="233">
                  <c:v>4.2569999999999997</c:v>
                </c:pt>
                <c:pt idx="234">
                  <c:v>4.5739999999999998</c:v>
                </c:pt>
                <c:pt idx="235">
                  <c:v>4.1260000000000003</c:v>
                </c:pt>
                <c:pt idx="236">
                  <c:v>4.0469999999999997</c:v>
                </c:pt>
                <c:pt idx="237">
                  <c:v>4.1340000000000003</c:v>
                </c:pt>
                <c:pt idx="238">
                  <c:v>4.2080000000000002</c:v>
                </c:pt>
                <c:pt idx="239">
                  <c:v>5.5179999999999998</c:v>
                </c:pt>
                <c:pt idx="240">
                  <c:v>5.4379999999999997</c:v>
                </c:pt>
                <c:pt idx="241">
                  <c:v>5.2480000000000002</c:v>
                </c:pt>
                <c:pt idx="242">
                  <c:v>5.3950000000000005</c:v>
                </c:pt>
                <c:pt idx="243">
                  <c:v>5.2930000000000001</c:v>
                </c:pt>
                <c:pt idx="244">
                  <c:v>5.3029999999999999</c:v>
                </c:pt>
                <c:pt idx="245">
                  <c:v>5.3689999999999998</c:v>
                </c:pt>
                <c:pt idx="246">
                  <c:v>5.47</c:v>
                </c:pt>
                <c:pt idx="247">
                  <c:v>6.1240000000000006</c:v>
                </c:pt>
                <c:pt idx="248">
                  <c:v>5.0529999999999999</c:v>
                </c:pt>
                <c:pt idx="249">
                  <c:v>5.1349999999999998</c:v>
                </c:pt>
                <c:pt idx="250">
                  <c:v>5.585</c:v>
                </c:pt>
                <c:pt idx="251">
                  <c:v>6.3360000000000003</c:v>
                </c:pt>
                <c:pt idx="252">
                  <c:v>5.4160000000000004</c:v>
                </c:pt>
                <c:pt idx="253">
                  <c:v>4.984</c:v>
                </c:pt>
                <c:pt idx="254">
                  <c:v>4.984</c:v>
                </c:pt>
                <c:pt idx="255">
                  <c:v>5.4009999999999998</c:v>
                </c:pt>
                <c:pt idx="256">
                  <c:v>5.8</c:v>
                </c:pt>
                <c:pt idx="257">
                  <c:v>6.5270000000000001</c:v>
                </c:pt>
                <c:pt idx="258">
                  <c:v>6.4710000000000001</c:v>
                </c:pt>
                <c:pt idx="259">
                  <c:v>6.7119999999999997</c:v>
                </c:pt>
                <c:pt idx="260">
                  <c:v>6.7910000000000004</c:v>
                </c:pt>
                <c:pt idx="261">
                  <c:v>5.968</c:v>
                </c:pt>
                <c:pt idx="262">
                  <c:v>5.6370000000000005</c:v>
                </c:pt>
                <c:pt idx="263">
                  <c:v>5.3460000000000001</c:v>
                </c:pt>
                <c:pt idx="264">
                  <c:v>5.2629999999999999</c:v>
                </c:pt>
                <c:pt idx="265">
                  <c:v>5.0170000000000003</c:v>
                </c:pt>
                <c:pt idx="266">
                  <c:v>5.149</c:v>
                </c:pt>
                <c:pt idx="267">
                  <c:v>5.0720000000000001</c:v>
                </c:pt>
                <c:pt idx="268">
                  <c:v>4.1340000000000003</c:v>
                </c:pt>
                <c:pt idx="269">
                  <c:v>4.4320000000000004</c:v>
                </c:pt>
                <c:pt idx="270">
                  <c:v>4.7450000000000001</c:v>
                </c:pt>
                <c:pt idx="271">
                  <c:v>4.6610000000000005</c:v>
                </c:pt>
                <c:pt idx="272">
                  <c:v>4.5389999999999997</c:v>
                </c:pt>
                <c:pt idx="273">
                  <c:v>4.3239999999999998</c:v>
                </c:pt>
                <c:pt idx="274">
                  <c:v>4.0360000000000005</c:v>
                </c:pt>
                <c:pt idx="275">
                  <c:v>4.1269999999999998</c:v>
                </c:pt>
                <c:pt idx="276">
                  <c:v>4.1450000000000005</c:v>
                </c:pt>
                <c:pt idx="277">
                  <c:v>3.673</c:v>
                </c:pt>
                <c:pt idx="278">
                  <c:v>3.5150000000000001</c:v>
                </c:pt>
                <c:pt idx="279">
                  <c:v>3.238</c:v>
                </c:pt>
                <c:pt idx="280">
                  <c:v>3.0249999999999999</c:v>
                </c:pt>
                <c:pt idx="281">
                  <c:v>2.8570000000000002</c:v>
                </c:pt>
                <c:pt idx="282">
                  <c:v>2.6710000000000003</c:v>
                </c:pt>
                <c:pt idx="283">
                  <c:v>2.6230000000000002</c:v>
                </c:pt>
                <c:pt idx="284">
                  <c:v>2.2280000000000002</c:v>
                </c:pt>
                <c:pt idx="285">
                  <c:v>2.17</c:v>
                </c:pt>
                <c:pt idx="286">
                  <c:v>2.1030000000000002</c:v>
                </c:pt>
                <c:pt idx="287">
                  <c:v>1.909</c:v>
                </c:pt>
                <c:pt idx="288">
                  <c:v>1.61</c:v>
                </c:pt>
                <c:pt idx="289">
                  <c:v>1.458</c:v>
                </c:pt>
                <c:pt idx="290">
                  <c:v>1.323</c:v>
                </c:pt>
                <c:pt idx="291">
                  <c:v>1.2310000000000001</c:v>
                </c:pt>
                <c:pt idx="292">
                  <c:v>1.5</c:v>
                </c:pt>
                <c:pt idx="293">
                  <c:v>1.839</c:v>
                </c:pt>
                <c:pt idx="294">
                  <c:v>2.3109999999999999</c:v>
                </c:pt>
                <c:pt idx="295">
                  <c:v>1.839</c:v>
                </c:pt>
                <c:pt idx="296">
                  <c:v>2.1160000000000001</c:v>
                </c:pt>
                <c:pt idx="297">
                  <c:v>1.897</c:v>
                </c:pt>
                <c:pt idx="298">
                  <c:v>1.6739999999999999</c:v>
                </c:pt>
                <c:pt idx="299">
                  <c:v>1.524</c:v>
                </c:pt>
                <c:pt idx="300">
                  <c:v>1.7810000000000001</c:v>
                </c:pt>
                <c:pt idx="301">
                  <c:v>1.5130000000000001</c:v>
                </c:pt>
                <c:pt idx="302">
                  <c:v>1.613</c:v>
                </c:pt>
                <c:pt idx="303">
                  <c:v>1.4350000000000001</c:v>
                </c:pt>
                <c:pt idx="304">
                  <c:v>1.5920000000000001</c:v>
                </c:pt>
                <c:pt idx="305">
                  <c:v>1.476</c:v>
                </c:pt>
                <c:pt idx="306">
                  <c:v>1.1140000000000001</c:v>
                </c:pt>
                <c:pt idx="307">
                  <c:v>1.0210000000000001</c:v>
                </c:pt>
                <c:pt idx="308">
                  <c:v>1.093</c:v>
                </c:pt>
                <c:pt idx="309">
                  <c:v>0.95100000000000007</c:v>
                </c:pt>
                <c:pt idx="310">
                  <c:v>1.202</c:v>
                </c:pt>
                <c:pt idx="311">
                  <c:v>1.5469999999999999</c:v>
                </c:pt>
                <c:pt idx="312">
                  <c:v>1.3920000000000001</c:v>
                </c:pt>
                <c:pt idx="313">
                  <c:v>1.597</c:v>
                </c:pt>
                <c:pt idx="314">
                  <c:v>1.5369999999999999</c:v>
                </c:pt>
                <c:pt idx="315">
                  <c:v>1.6500000000000001</c:v>
                </c:pt>
                <c:pt idx="316">
                  <c:v>1.629</c:v>
                </c:pt>
                <c:pt idx="317">
                  <c:v>1.5230000000000001</c:v>
                </c:pt>
                <c:pt idx="318">
                  <c:v>1.53</c:v>
                </c:pt>
                <c:pt idx="319">
                  <c:v>1.492</c:v>
                </c:pt>
                <c:pt idx="320">
                  <c:v>1.4490000000000001</c:v>
                </c:pt>
                <c:pt idx="321">
                  <c:v>1.61</c:v>
                </c:pt>
                <c:pt idx="322">
                  <c:v>1.4590000000000001</c:v>
                </c:pt>
                <c:pt idx="323">
                  <c:v>1.452</c:v>
                </c:pt>
                <c:pt idx="324">
                  <c:v>1.571</c:v>
                </c:pt>
                <c:pt idx="325">
                  <c:v>1.4179999999999999</c:v>
                </c:pt>
                <c:pt idx="326">
                  <c:v>1.456</c:v>
                </c:pt>
                <c:pt idx="327">
                  <c:v>1.1559999999999999</c:v>
                </c:pt>
                <c:pt idx="328">
                  <c:v>1.28</c:v>
                </c:pt>
                <c:pt idx="329">
                  <c:v>1.4830000000000001</c:v>
                </c:pt>
                <c:pt idx="330">
                  <c:v>1.331</c:v>
                </c:pt>
                <c:pt idx="331">
                  <c:v>1.345</c:v>
                </c:pt>
                <c:pt idx="332">
                  <c:v>1.413</c:v>
                </c:pt>
                <c:pt idx="333">
                  <c:v>1.5069999999999999</c:v>
                </c:pt>
                <c:pt idx="334">
                  <c:v>1.5680000000000001</c:v>
                </c:pt>
                <c:pt idx="335">
                  <c:v>1.512</c:v>
                </c:pt>
                <c:pt idx="336">
                  <c:v>1.4219999999999999</c:v>
                </c:pt>
                <c:pt idx="337">
                  <c:v>1.2030000000000001</c:v>
                </c:pt>
                <c:pt idx="338">
                  <c:v>1.2969999999999999</c:v>
                </c:pt>
                <c:pt idx="339">
                  <c:v>1.105</c:v>
                </c:pt>
                <c:pt idx="340">
                  <c:v>1.008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5-4393-8B5F-88B1511B8A19}"/>
            </c:ext>
          </c:extLst>
        </c:ser>
        <c:ser>
          <c:idx val="3"/>
          <c:order val="3"/>
          <c:tx>
            <c:strRef>
              <c:f>'Fig1'!$F$3</c:f>
              <c:strCache>
                <c:ptCount val="1"/>
                <c:pt idx="0">
                  <c:v>Germany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'Fig1'!$B$4:$B$344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39902</c:v>
                </c:pt>
                <c:pt idx="268">
                  <c:v>39932</c:v>
                </c:pt>
                <c:pt idx="269">
                  <c:v>39963</c:v>
                </c:pt>
                <c:pt idx="270">
                  <c:v>39993</c:v>
                </c:pt>
                <c:pt idx="271">
                  <c:v>40024</c:v>
                </c:pt>
                <c:pt idx="272">
                  <c:v>40055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41546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'Fig1'!$F$4:$F$344</c:f>
              <c:numCache>
                <c:formatCode>General</c:formatCode>
                <c:ptCount val="341"/>
                <c:pt idx="0">
                  <c:v>8.99</c:v>
                </c:pt>
                <c:pt idx="1">
                  <c:v>8.6660000000000004</c:v>
                </c:pt>
                <c:pt idx="2">
                  <c:v>8.3209999999999997</c:v>
                </c:pt>
                <c:pt idx="3">
                  <c:v>8.468</c:v>
                </c:pt>
                <c:pt idx="4">
                  <c:v>8.34</c:v>
                </c:pt>
                <c:pt idx="5">
                  <c:v>8.266</c:v>
                </c:pt>
                <c:pt idx="6">
                  <c:v>8.4969999999999999</c:v>
                </c:pt>
                <c:pt idx="7">
                  <c:v>8.6869999999999994</c:v>
                </c:pt>
                <c:pt idx="8">
                  <c:v>8.4369999999999994</c:v>
                </c:pt>
                <c:pt idx="9">
                  <c:v>8.3849999999999998</c:v>
                </c:pt>
                <c:pt idx="10">
                  <c:v>8.3889999999999993</c:v>
                </c:pt>
                <c:pt idx="11">
                  <c:v>8.3079999999999998</c:v>
                </c:pt>
                <c:pt idx="12">
                  <c:v>8.0540000000000003</c:v>
                </c:pt>
                <c:pt idx="13">
                  <c:v>7.9050000000000002</c:v>
                </c:pt>
                <c:pt idx="14">
                  <c:v>7.8310000000000004</c:v>
                </c:pt>
                <c:pt idx="15">
                  <c:v>7.9969999999999999</c:v>
                </c:pt>
                <c:pt idx="16">
                  <c:v>7.9980000000000002</c:v>
                </c:pt>
                <c:pt idx="17">
                  <c:v>7.9329999999999998</c:v>
                </c:pt>
                <c:pt idx="18">
                  <c:v>8.1650000000000009</c:v>
                </c:pt>
                <c:pt idx="19">
                  <c:v>8.19</c:v>
                </c:pt>
                <c:pt idx="20">
                  <c:v>7.8890000000000002</c:v>
                </c:pt>
                <c:pt idx="21">
                  <c:v>7.5070000000000006</c:v>
                </c:pt>
                <c:pt idx="22">
                  <c:v>7.383</c:v>
                </c:pt>
                <c:pt idx="23">
                  <c:v>7.3369999999999997</c:v>
                </c:pt>
                <c:pt idx="24">
                  <c:v>7.19</c:v>
                </c:pt>
                <c:pt idx="25">
                  <c:v>7.141</c:v>
                </c:pt>
                <c:pt idx="26">
                  <c:v>6.6909999999999998</c:v>
                </c:pt>
                <c:pt idx="27">
                  <c:v>6.7039999999999997</c:v>
                </c:pt>
                <c:pt idx="28">
                  <c:v>6.8040000000000003</c:v>
                </c:pt>
                <c:pt idx="29">
                  <c:v>6.8239999999999998</c:v>
                </c:pt>
                <c:pt idx="30">
                  <c:v>6.6630000000000003</c:v>
                </c:pt>
                <c:pt idx="31">
                  <c:v>6.5460000000000003</c:v>
                </c:pt>
                <c:pt idx="32">
                  <c:v>6.2519999999999998</c:v>
                </c:pt>
                <c:pt idx="33">
                  <c:v>6.0650000000000004</c:v>
                </c:pt>
                <c:pt idx="34">
                  <c:v>5.88</c:v>
                </c:pt>
                <c:pt idx="35">
                  <c:v>5.8660000000000005</c:v>
                </c:pt>
                <c:pt idx="36">
                  <c:v>5.7060000000000004</c:v>
                </c:pt>
                <c:pt idx="37">
                  <c:v>5.7869999999999999</c:v>
                </c:pt>
                <c:pt idx="38">
                  <c:v>6.2380000000000004</c:v>
                </c:pt>
                <c:pt idx="39">
                  <c:v>6.2990000000000004</c:v>
                </c:pt>
                <c:pt idx="40">
                  <c:v>6.6310000000000002</c:v>
                </c:pt>
                <c:pt idx="41">
                  <c:v>6.9379999999999997</c:v>
                </c:pt>
                <c:pt idx="42">
                  <c:v>6.9180000000000001</c:v>
                </c:pt>
                <c:pt idx="43">
                  <c:v>6.9110000000000005</c:v>
                </c:pt>
                <c:pt idx="44">
                  <c:v>7.2119999999999997</c:v>
                </c:pt>
                <c:pt idx="45">
                  <c:v>7.5659999999999998</c:v>
                </c:pt>
                <c:pt idx="46">
                  <c:v>7.5609999999999999</c:v>
                </c:pt>
                <c:pt idx="47">
                  <c:v>7.407</c:v>
                </c:pt>
                <c:pt idx="48">
                  <c:v>7.6459999999999999</c:v>
                </c:pt>
                <c:pt idx="49">
                  <c:v>7.4329999999999998</c:v>
                </c:pt>
                <c:pt idx="50">
                  <c:v>7.32</c:v>
                </c:pt>
                <c:pt idx="51">
                  <c:v>7.1710000000000003</c:v>
                </c:pt>
                <c:pt idx="52">
                  <c:v>7.0019999999999998</c:v>
                </c:pt>
                <c:pt idx="53">
                  <c:v>6.6480000000000006</c:v>
                </c:pt>
                <c:pt idx="54">
                  <c:v>6.9279999999999999</c:v>
                </c:pt>
                <c:pt idx="55">
                  <c:v>6.798</c:v>
                </c:pt>
                <c:pt idx="56">
                  <c:v>6.7030000000000003</c:v>
                </c:pt>
                <c:pt idx="57">
                  <c:v>6.6509999999999998</c:v>
                </c:pt>
                <c:pt idx="58">
                  <c:v>6.4539999999999997</c:v>
                </c:pt>
                <c:pt idx="59">
                  <c:v>6.2149999999999999</c:v>
                </c:pt>
                <c:pt idx="60">
                  <c:v>6.032</c:v>
                </c:pt>
                <c:pt idx="61">
                  <c:v>5.8719999999999999</c:v>
                </c:pt>
                <c:pt idx="62">
                  <c:v>6.3860000000000001</c:v>
                </c:pt>
                <c:pt idx="63">
                  <c:v>6.4580000000000002</c:v>
                </c:pt>
                <c:pt idx="64">
                  <c:v>6.3340000000000005</c:v>
                </c:pt>
                <c:pt idx="65">
                  <c:v>6.4729999999999999</c:v>
                </c:pt>
                <c:pt idx="66">
                  <c:v>6.5609999999999999</c:v>
                </c:pt>
                <c:pt idx="67">
                  <c:v>6.3730000000000002</c:v>
                </c:pt>
                <c:pt idx="68">
                  <c:v>6.3790000000000004</c:v>
                </c:pt>
                <c:pt idx="69">
                  <c:v>6.0810000000000004</c:v>
                </c:pt>
                <c:pt idx="70">
                  <c:v>5.992</c:v>
                </c:pt>
                <c:pt idx="71">
                  <c:v>5.6859999999999999</c:v>
                </c:pt>
                <c:pt idx="72">
                  <c:v>5.7679999999999998</c:v>
                </c:pt>
                <c:pt idx="73">
                  <c:v>5.7380000000000004</c:v>
                </c:pt>
                <c:pt idx="74">
                  <c:v>5.4910000000000005</c:v>
                </c:pt>
                <c:pt idx="75">
                  <c:v>5.8760000000000003</c:v>
                </c:pt>
                <c:pt idx="76">
                  <c:v>5.8</c:v>
                </c:pt>
                <c:pt idx="77">
                  <c:v>5.9430000000000005</c:v>
                </c:pt>
                <c:pt idx="78">
                  <c:v>5.6539999999999999</c:v>
                </c:pt>
                <c:pt idx="79">
                  <c:v>5.4880000000000004</c:v>
                </c:pt>
                <c:pt idx="80">
                  <c:v>5.66</c:v>
                </c:pt>
                <c:pt idx="81">
                  <c:v>5.5229999999999997</c:v>
                </c:pt>
                <c:pt idx="82">
                  <c:v>5.6020000000000003</c:v>
                </c:pt>
                <c:pt idx="83">
                  <c:v>5.4750000000000005</c:v>
                </c:pt>
                <c:pt idx="84">
                  <c:v>5.3020000000000005</c:v>
                </c:pt>
                <c:pt idx="85">
                  <c:v>5.048</c:v>
                </c:pt>
                <c:pt idx="86">
                  <c:v>4.9249999999999998</c:v>
                </c:pt>
                <c:pt idx="87">
                  <c:v>4.9219999999999997</c:v>
                </c:pt>
                <c:pt idx="88">
                  <c:v>5.048</c:v>
                </c:pt>
                <c:pt idx="89">
                  <c:v>4.875</c:v>
                </c:pt>
                <c:pt idx="90">
                  <c:v>4.7780000000000005</c:v>
                </c:pt>
                <c:pt idx="91">
                  <c:v>4.6429999999999998</c:v>
                </c:pt>
                <c:pt idx="92">
                  <c:v>4.2149999999999999</c:v>
                </c:pt>
                <c:pt idx="93">
                  <c:v>3.895</c:v>
                </c:pt>
                <c:pt idx="94">
                  <c:v>4.1159999999999997</c:v>
                </c:pt>
                <c:pt idx="95">
                  <c:v>3.9870000000000001</c:v>
                </c:pt>
                <c:pt idx="96">
                  <c:v>3.8740000000000001</c:v>
                </c:pt>
                <c:pt idx="97">
                  <c:v>3.6560000000000001</c:v>
                </c:pt>
                <c:pt idx="98">
                  <c:v>4.0069999999999997</c:v>
                </c:pt>
                <c:pt idx="99">
                  <c:v>4.01</c:v>
                </c:pt>
                <c:pt idx="100">
                  <c:v>3.8170000000000002</c:v>
                </c:pt>
                <c:pt idx="101">
                  <c:v>4.1020000000000003</c:v>
                </c:pt>
                <c:pt idx="102">
                  <c:v>4.5030000000000001</c:v>
                </c:pt>
                <c:pt idx="103">
                  <c:v>4.7460000000000004</c:v>
                </c:pt>
                <c:pt idx="104">
                  <c:v>4.9240000000000004</c:v>
                </c:pt>
                <c:pt idx="105">
                  <c:v>5.133</c:v>
                </c:pt>
                <c:pt idx="106">
                  <c:v>5.1920000000000002</c:v>
                </c:pt>
                <c:pt idx="107">
                  <c:v>5.181</c:v>
                </c:pt>
                <c:pt idx="108">
                  <c:v>5.3330000000000002</c:v>
                </c:pt>
                <c:pt idx="109">
                  <c:v>5.5840000000000005</c:v>
                </c:pt>
                <c:pt idx="110">
                  <c:v>5.4889999999999999</c:v>
                </c:pt>
                <c:pt idx="111">
                  <c:v>5.2250000000000005</c:v>
                </c:pt>
                <c:pt idx="112">
                  <c:v>5.3230000000000004</c:v>
                </c:pt>
                <c:pt idx="113">
                  <c:v>5.2320000000000002</c:v>
                </c:pt>
                <c:pt idx="114">
                  <c:v>5.2</c:v>
                </c:pt>
                <c:pt idx="115">
                  <c:v>5.2069999999999999</c:v>
                </c:pt>
                <c:pt idx="116">
                  <c:v>5.2960000000000003</c:v>
                </c:pt>
                <c:pt idx="117">
                  <c:v>5.2450000000000001</c:v>
                </c:pt>
                <c:pt idx="118">
                  <c:v>5.23</c:v>
                </c:pt>
                <c:pt idx="119">
                  <c:v>5.069</c:v>
                </c:pt>
                <c:pt idx="120">
                  <c:v>4.8479999999999999</c:v>
                </c:pt>
                <c:pt idx="121">
                  <c:v>4.7940000000000005</c:v>
                </c:pt>
                <c:pt idx="122">
                  <c:v>4.7510000000000003</c:v>
                </c:pt>
                <c:pt idx="123">
                  <c:v>4.702</c:v>
                </c:pt>
                <c:pt idx="124">
                  <c:v>5.0360000000000005</c:v>
                </c:pt>
                <c:pt idx="125">
                  <c:v>5.1580000000000004</c:v>
                </c:pt>
                <c:pt idx="126">
                  <c:v>5.1029999999999998</c:v>
                </c:pt>
                <c:pt idx="127">
                  <c:v>4.8819999999999997</c:v>
                </c:pt>
                <c:pt idx="128">
                  <c:v>4.7860000000000005</c:v>
                </c:pt>
                <c:pt idx="129">
                  <c:v>4.7880000000000003</c:v>
                </c:pt>
                <c:pt idx="130">
                  <c:v>4.3950000000000005</c:v>
                </c:pt>
                <c:pt idx="131">
                  <c:v>4.6020000000000003</c:v>
                </c:pt>
                <c:pt idx="132">
                  <c:v>4.9379999999999997</c:v>
                </c:pt>
                <c:pt idx="133">
                  <c:v>4.899</c:v>
                </c:pt>
                <c:pt idx="134">
                  <c:v>4.9640000000000004</c:v>
                </c:pt>
                <c:pt idx="135">
                  <c:v>5.2430000000000003</c:v>
                </c:pt>
                <c:pt idx="136">
                  <c:v>5.1219999999999999</c:v>
                </c:pt>
                <c:pt idx="137">
                  <c:v>5.1660000000000004</c:v>
                </c:pt>
                <c:pt idx="138">
                  <c:v>4.9400000000000004</c:v>
                </c:pt>
                <c:pt idx="139">
                  <c:v>4.7300000000000004</c:v>
                </c:pt>
                <c:pt idx="140">
                  <c:v>4.5720000000000001</c:v>
                </c:pt>
                <c:pt idx="141">
                  <c:v>4.2640000000000002</c:v>
                </c:pt>
                <c:pt idx="142">
                  <c:v>4.508</c:v>
                </c:pt>
                <c:pt idx="143">
                  <c:v>4.4850000000000003</c:v>
                </c:pt>
                <c:pt idx="144">
                  <c:v>4.1950000000000003</c:v>
                </c:pt>
                <c:pt idx="145">
                  <c:v>4.04</c:v>
                </c:pt>
                <c:pt idx="146">
                  <c:v>3.919</c:v>
                </c:pt>
                <c:pt idx="147">
                  <c:v>4.0380000000000003</c:v>
                </c:pt>
                <c:pt idx="148">
                  <c:v>4.0990000000000002</c:v>
                </c:pt>
                <c:pt idx="149">
                  <c:v>3.7210000000000001</c:v>
                </c:pt>
                <c:pt idx="150">
                  <c:v>3.8050000000000002</c:v>
                </c:pt>
                <c:pt idx="151">
                  <c:v>4.1340000000000003</c:v>
                </c:pt>
                <c:pt idx="152">
                  <c:v>4.1950000000000003</c:v>
                </c:pt>
                <c:pt idx="153">
                  <c:v>3.9860000000000002</c:v>
                </c:pt>
                <c:pt idx="154">
                  <c:v>4.3</c:v>
                </c:pt>
                <c:pt idx="155">
                  <c:v>4.4290000000000003</c:v>
                </c:pt>
                <c:pt idx="156">
                  <c:v>4.2540000000000004</c:v>
                </c:pt>
                <c:pt idx="157">
                  <c:v>4.226</c:v>
                </c:pt>
                <c:pt idx="158">
                  <c:v>4.04</c:v>
                </c:pt>
                <c:pt idx="159">
                  <c:v>3.915</c:v>
                </c:pt>
                <c:pt idx="160">
                  <c:v>4.1690000000000005</c:v>
                </c:pt>
                <c:pt idx="161">
                  <c:v>4.2869999999999999</c:v>
                </c:pt>
                <c:pt idx="162">
                  <c:v>4.274</c:v>
                </c:pt>
                <c:pt idx="163">
                  <c:v>4.2119999999999997</c:v>
                </c:pt>
                <c:pt idx="164">
                  <c:v>4.0190000000000001</c:v>
                </c:pt>
                <c:pt idx="165">
                  <c:v>3.9830000000000001</c:v>
                </c:pt>
                <c:pt idx="166">
                  <c:v>3.8730000000000002</c:v>
                </c:pt>
                <c:pt idx="167">
                  <c:v>3.7349999999999999</c:v>
                </c:pt>
                <c:pt idx="168">
                  <c:v>3.677</c:v>
                </c:pt>
                <c:pt idx="169">
                  <c:v>3.5369999999999999</c:v>
                </c:pt>
                <c:pt idx="170">
                  <c:v>3.6960000000000002</c:v>
                </c:pt>
                <c:pt idx="171">
                  <c:v>3.6230000000000002</c:v>
                </c:pt>
                <c:pt idx="172">
                  <c:v>3.3930000000000002</c:v>
                </c:pt>
                <c:pt idx="173">
                  <c:v>3.2189999999999999</c:v>
                </c:pt>
                <c:pt idx="174">
                  <c:v>3.1230000000000002</c:v>
                </c:pt>
                <c:pt idx="175">
                  <c:v>3.238</c:v>
                </c:pt>
                <c:pt idx="176">
                  <c:v>3.101</c:v>
                </c:pt>
                <c:pt idx="177">
                  <c:v>3.141</c:v>
                </c:pt>
                <c:pt idx="178">
                  <c:v>3.3780000000000001</c:v>
                </c:pt>
                <c:pt idx="179">
                  <c:v>3.4180000000000001</c:v>
                </c:pt>
                <c:pt idx="180">
                  <c:v>3.3000000000000003</c:v>
                </c:pt>
                <c:pt idx="181">
                  <c:v>3.4630000000000001</c:v>
                </c:pt>
                <c:pt idx="182">
                  <c:v>3.4830000000000001</c:v>
                </c:pt>
                <c:pt idx="183">
                  <c:v>3.7640000000000002</c:v>
                </c:pt>
                <c:pt idx="184">
                  <c:v>3.9580000000000002</c:v>
                </c:pt>
                <c:pt idx="185">
                  <c:v>3.9380000000000002</c:v>
                </c:pt>
                <c:pt idx="186">
                  <c:v>4.0670000000000002</c:v>
                </c:pt>
                <c:pt idx="187">
                  <c:v>3.9130000000000003</c:v>
                </c:pt>
                <c:pt idx="188">
                  <c:v>3.758</c:v>
                </c:pt>
                <c:pt idx="189">
                  <c:v>3.7050000000000001</c:v>
                </c:pt>
                <c:pt idx="190">
                  <c:v>3.738</c:v>
                </c:pt>
                <c:pt idx="191">
                  <c:v>3.677</c:v>
                </c:pt>
                <c:pt idx="192">
                  <c:v>3.9460000000000002</c:v>
                </c:pt>
                <c:pt idx="193">
                  <c:v>4.09</c:v>
                </c:pt>
                <c:pt idx="194">
                  <c:v>3.9580000000000002</c:v>
                </c:pt>
                <c:pt idx="195">
                  <c:v>4.0650000000000004</c:v>
                </c:pt>
                <c:pt idx="196">
                  <c:v>4.1479999999999997</c:v>
                </c:pt>
                <c:pt idx="197">
                  <c:v>4.4039999999999999</c:v>
                </c:pt>
                <c:pt idx="198">
                  <c:v>4.5739999999999998</c:v>
                </c:pt>
                <c:pt idx="199">
                  <c:v>4.3449999999999998</c:v>
                </c:pt>
                <c:pt idx="200">
                  <c:v>4.242</c:v>
                </c:pt>
                <c:pt idx="201">
                  <c:v>4.3239999999999998</c:v>
                </c:pt>
                <c:pt idx="202">
                  <c:v>4.2359999999999998</c:v>
                </c:pt>
                <c:pt idx="203">
                  <c:v>4.1150000000000002</c:v>
                </c:pt>
                <c:pt idx="204">
                  <c:v>4.33</c:v>
                </c:pt>
                <c:pt idx="205">
                  <c:v>3.92</c:v>
                </c:pt>
                <c:pt idx="206">
                  <c:v>3.8890000000000002</c:v>
                </c:pt>
                <c:pt idx="207">
                  <c:v>3.8970000000000002</c:v>
                </c:pt>
                <c:pt idx="208">
                  <c:v>4.1159999999999997</c:v>
                </c:pt>
                <c:pt idx="209">
                  <c:v>4.3929999999999998</c:v>
                </c:pt>
                <c:pt idx="210">
                  <c:v>4.5840000000000005</c:v>
                </c:pt>
                <c:pt idx="211">
                  <c:v>4.3849999999999998</c:v>
                </c:pt>
                <c:pt idx="212">
                  <c:v>4.1660000000000004</c:v>
                </c:pt>
                <c:pt idx="213">
                  <c:v>4.0120000000000005</c:v>
                </c:pt>
                <c:pt idx="214">
                  <c:v>3.9140000000000001</c:v>
                </c:pt>
                <c:pt idx="215">
                  <c:v>3.2530000000000001</c:v>
                </c:pt>
                <c:pt idx="216">
                  <c:v>2.94</c:v>
                </c:pt>
                <c:pt idx="217">
                  <c:v>3.2930000000000001</c:v>
                </c:pt>
                <c:pt idx="218">
                  <c:v>3.101</c:v>
                </c:pt>
                <c:pt idx="219">
                  <c:v>2.99</c:v>
                </c:pt>
                <c:pt idx="220">
                  <c:v>3.1859999999999999</c:v>
                </c:pt>
                <c:pt idx="221">
                  <c:v>3.5460000000000003</c:v>
                </c:pt>
                <c:pt idx="222">
                  <c:v>3.3810000000000002</c:v>
                </c:pt>
                <c:pt idx="223">
                  <c:v>3.298</c:v>
                </c:pt>
                <c:pt idx="224">
                  <c:v>3.2530000000000001</c:v>
                </c:pt>
                <c:pt idx="225">
                  <c:v>3.2229999999999999</c:v>
                </c:pt>
                <c:pt idx="226">
                  <c:v>3.2370000000000001</c:v>
                </c:pt>
                <c:pt idx="227">
                  <c:v>3.1019999999999999</c:v>
                </c:pt>
                <c:pt idx="228">
                  <c:v>3.383</c:v>
                </c:pt>
                <c:pt idx="229">
                  <c:v>3.1950000000000003</c:v>
                </c:pt>
                <c:pt idx="230">
                  <c:v>3.1030000000000002</c:v>
                </c:pt>
                <c:pt idx="231">
                  <c:v>3.0910000000000002</c:v>
                </c:pt>
                <c:pt idx="232">
                  <c:v>2.972</c:v>
                </c:pt>
                <c:pt idx="233">
                  <c:v>2.677</c:v>
                </c:pt>
                <c:pt idx="234">
                  <c:v>2.573</c:v>
                </c:pt>
                <c:pt idx="235">
                  <c:v>2.6720000000000002</c:v>
                </c:pt>
                <c:pt idx="236">
                  <c:v>2.085</c:v>
                </c:pt>
                <c:pt idx="237">
                  <c:v>2.2640000000000002</c:v>
                </c:pt>
                <c:pt idx="238">
                  <c:v>2.5180000000000002</c:v>
                </c:pt>
                <c:pt idx="239">
                  <c:v>2.6110000000000002</c:v>
                </c:pt>
                <c:pt idx="240">
                  <c:v>2.8879999999999999</c:v>
                </c:pt>
                <c:pt idx="241">
                  <c:v>3.1550000000000002</c:v>
                </c:pt>
                <c:pt idx="242">
                  <c:v>3.157</c:v>
                </c:pt>
                <c:pt idx="243">
                  <c:v>3.351</c:v>
                </c:pt>
                <c:pt idx="244">
                  <c:v>3.214</c:v>
                </c:pt>
                <c:pt idx="245">
                  <c:v>2.9940000000000002</c:v>
                </c:pt>
                <c:pt idx="246">
                  <c:v>3.0049999999999999</c:v>
                </c:pt>
                <c:pt idx="247">
                  <c:v>2.5640000000000001</c:v>
                </c:pt>
                <c:pt idx="248">
                  <c:v>2.165</c:v>
                </c:pt>
                <c:pt idx="249">
                  <c:v>1.9000000000000001</c:v>
                </c:pt>
                <c:pt idx="250">
                  <c:v>2.0630000000000002</c:v>
                </c:pt>
                <c:pt idx="251">
                  <c:v>2.238</c:v>
                </c:pt>
                <c:pt idx="252">
                  <c:v>1.8280000000000001</c:v>
                </c:pt>
                <c:pt idx="253">
                  <c:v>1.786</c:v>
                </c:pt>
                <c:pt idx="254">
                  <c:v>1.8140000000000001</c:v>
                </c:pt>
                <c:pt idx="255">
                  <c:v>1.8080000000000001</c:v>
                </c:pt>
                <c:pt idx="256">
                  <c:v>1.583</c:v>
                </c:pt>
                <c:pt idx="257">
                  <c:v>1.149</c:v>
                </c:pt>
                <c:pt idx="258">
                  <c:v>1.6</c:v>
                </c:pt>
                <c:pt idx="259">
                  <c:v>1.3129999999999999</c:v>
                </c:pt>
                <c:pt idx="260">
                  <c:v>1.3520000000000001</c:v>
                </c:pt>
                <c:pt idx="261">
                  <c:v>1.405</c:v>
                </c:pt>
                <c:pt idx="262">
                  <c:v>1.474</c:v>
                </c:pt>
                <c:pt idx="263">
                  <c:v>1.3780000000000001</c:v>
                </c:pt>
                <c:pt idx="264">
                  <c:v>1.2989999999999999</c:v>
                </c:pt>
                <c:pt idx="265">
                  <c:v>1.617</c:v>
                </c:pt>
                <c:pt idx="266">
                  <c:v>1.452</c:v>
                </c:pt>
                <c:pt idx="267">
                  <c:v>1.2750000000000001</c:v>
                </c:pt>
                <c:pt idx="268">
                  <c:v>1.1970000000000001</c:v>
                </c:pt>
                <c:pt idx="269">
                  <c:v>1.4910000000000001</c:v>
                </c:pt>
                <c:pt idx="270">
                  <c:v>1.726</c:v>
                </c:pt>
                <c:pt idx="271">
                  <c:v>1.667</c:v>
                </c:pt>
                <c:pt idx="272">
                  <c:v>1.851</c:v>
                </c:pt>
                <c:pt idx="273">
                  <c:v>1.776</c:v>
                </c:pt>
                <c:pt idx="274">
                  <c:v>1.679</c:v>
                </c:pt>
                <c:pt idx="275">
                  <c:v>1.6930000000000001</c:v>
                </c:pt>
                <c:pt idx="276">
                  <c:v>1.9410000000000001</c:v>
                </c:pt>
                <c:pt idx="277">
                  <c:v>1.5660000000000001</c:v>
                </c:pt>
                <c:pt idx="278">
                  <c:v>1.6280000000000001</c:v>
                </c:pt>
                <c:pt idx="279">
                  <c:v>1.57</c:v>
                </c:pt>
                <c:pt idx="280">
                  <c:v>1.47</c:v>
                </c:pt>
                <c:pt idx="281">
                  <c:v>1.355</c:v>
                </c:pt>
                <c:pt idx="282">
                  <c:v>1.25</c:v>
                </c:pt>
                <c:pt idx="283">
                  <c:v>1.1659999999999999</c:v>
                </c:pt>
                <c:pt idx="284">
                  <c:v>0.88700000000000001</c:v>
                </c:pt>
                <c:pt idx="285">
                  <c:v>0.89800000000000002</c:v>
                </c:pt>
                <c:pt idx="286">
                  <c:v>0.79700000000000004</c:v>
                </c:pt>
                <c:pt idx="287">
                  <c:v>0.70200000000000007</c:v>
                </c:pt>
                <c:pt idx="288">
                  <c:v>0.54100000000000004</c:v>
                </c:pt>
                <c:pt idx="289">
                  <c:v>0.27400000000000002</c:v>
                </c:pt>
                <c:pt idx="290">
                  <c:v>0.32400000000000001</c:v>
                </c:pt>
                <c:pt idx="291">
                  <c:v>0.183</c:v>
                </c:pt>
                <c:pt idx="292">
                  <c:v>0.36299999999999999</c:v>
                </c:pt>
                <c:pt idx="293">
                  <c:v>0.48699999999999999</c:v>
                </c:pt>
                <c:pt idx="294">
                  <c:v>0.76800000000000002</c:v>
                </c:pt>
                <c:pt idx="295">
                  <c:v>0.61299999999999999</c:v>
                </c:pt>
                <c:pt idx="296">
                  <c:v>0.79300000000000004</c:v>
                </c:pt>
                <c:pt idx="297">
                  <c:v>0.58699999999999997</c:v>
                </c:pt>
                <c:pt idx="298">
                  <c:v>0.52200000000000002</c:v>
                </c:pt>
                <c:pt idx="299">
                  <c:v>0.47500000000000003</c:v>
                </c:pt>
                <c:pt idx="300">
                  <c:v>0.63400000000000001</c:v>
                </c:pt>
                <c:pt idx="301">
                  <c:v>0.26600000000000001</c:v>
                </c:pt>
                <c:pt idx="302">
                  <c:v>0.11</c:v>
                </c:pt>
                <c:pt idx="303">
                  <c:v>0.155</c:v>
                </c:pt>
                <c:pt idx="304">
                  <c:v>0.28000000000000003</c:v>
                </c:pt>
                <c:pt idx="305">
                  <c:v>0.14599999999999999</c:v>
                </c:pt>
                <c:pt idx="306">
                  <c:v>-0.127</c:v>
                </c:pt>
                <c:pt idx="307">
                  <c:v>-0.17799999999999999</c:v>
                </c:pt>
                <c:pt idx="308">
                  <c:v>-0.127</c:v>
                </c:pt>
                <c:pt idx="309">
                  <c:v>-0.191</c:v>
                </c:pt>
                <c:pt idx="310">
                  <c:v>8.4000000000000005E-2</c:v>
                </c:pt>
                <c:pt idx="311">
                  <c:v>0.19700000000000001</c:v>
                </c:pt>
                <c:pt idx="312">
                  <c:v>0.108</c:v>
                </c:pt>
                <c:pt idx="313">
                  <c:v>0.437</c:v>
                </c:pt>
                <c:pt idx="314">
                  <c:v>0.20600000000000002</c:v>
                </c:pt>
                <c:pt idx="315">
                  <c:v>0.33100000000000002</c:v>
                </c:pt>
                <c:pt idx="316">
                  <c:v>0.32300000000000001</c:v>
                </c:pt>
                <c:pt idx="317">
                  <c:v>0.3</c:v>
                </c:pt>
                <c:pt idx="318">
                  <c:v>0.47300000000000003</c:v>
                </c:pt>
                <c:pt idx="319">
                  <c:v>0.47700000000000004</c:v>
                </c:pt>
                <c:pt idx="320">
                  <c:v>0.28899999999999998</c:v>
                </c:pt>
                <c:pt idx="321">
                  <c:v>0.46300000000000002</c:v>
                </c:pt>
                <c:pt idx="322">
                  <c:v>0.36299999999999999</c:v>
                </c:pt>
                <c:pt idx="323">
                  <c:v>0.36799999999999999</c:v>
                </c:pt>
                <c:pt idx="324">
                  <c:v>0.42399999999999999</c:v>
                </c:pt>
                <c:pt idx="325">
                  <c:v>0.63500000000000001</c:v>
                </c:pt>
                <c:pt idx="326">
                  <c:v>0.60899999999999999</c:v>
                </c:pt>
                <c:pt idx="327">
                  <c:v>0.497</c:v>
                </c:pt>
                <c:pt idx="328">
                  <c:v>0.56200000000000006</c:v>
                </c:pt>
                <c:pt idx="329">
                  <c:v>0.34300000000000003</c:v>
                </c:pt>
                <c:pt idx="330">
                  <c:v>0.308</c:v>
                </c:pt>
                <c:pt idx="331">
                  <c:v>0.38400000000000001</c:v>
                </c:pt>
                <c:pt idx="332">
                  <c:v>0.33200000000000002</c:v>
                </c:pt>
                <c:pt idx="333">
                  <c:v>0.47399999999999998</c:v>
                </c:pt>
                <c:pt idx="334">
                  <c:v>0.38400000000000001</c:v>
                </c:pt>
                <c:pt idx="335">
                  <c:v>0.309</c:v>
                </c:pt>
                <c:pt idx="336">
                  <c:v>0.246</c:v>
                </c:pt>
                <c:pt idx="337">
                  <c:v>0.1</c:v>
                </c:pt>
                <c:pt idx="338">
                  <c:v>0.186</c:v>
                </c:pt>
                <c:pt idx="339">
                  <c:v>-6.8000000000000005E-2</c:v>
                </c:pt>
                <c:pt idx="340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85-4393-8B5F-88B1511B8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369144"/>
        <c:axId val="451369928"/>
      </c:lineChart>
      <c:dateAx>
        <c:axId val="451369144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451369928"/>
        <c:crosses val="autoZero"/>
        <c:auto val="0"/>
        <c:lblOffset val="100"/>
        <c:baseTimeUnit val="months"/>
        <c:majorUnit val="24"/>
        <c:majorTimeUnit val="months"/>
      </c:dateAx>
      <c:valAx>
        <c:axId val="451369928"/>
        <c:scaling>
          <c:orientation val="minMax"/>
          <c:max val="14"/>
          <c:min val="-2"/>
        </c:scaling>
        <c:delete val="0"/>
        <c:axPos val="l"/>
        <c:majorGridlines>
          <c:spPr>
            <a:ln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45136914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58340810194778292"/>
          <c:y val="3.0232661595266695E-2"/>
          <c:w val="0.38263327894823951"/>
          <c:h val="0.1795310753619912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chemeClr val="tx1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90756969332322E-2"/>
          <c:y val="1.6192422016696358E-2"/>
          <c:w val="0.90652087093764444"/>
          <c:h val="0.89673115820047711"/>
        </c:manualLayout>
      </c:layout>
      <c:lineChart>
        <c:grouping val="standard"/>
        <c:varyColors val="0"/>
        <c:ser>
          <c:idx val="0"/>
          <c:order val="0"/>
          <c:tx>
            <c:strRef>
              <c:f>'Fig9'!$B$37</c:f>
              <c:strCache>
                <c:ptCount val="1"/>
                <c:pt idx="0">
                  <c:v>US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strRef>
              <c:f>'Fig9'!$A$38:$A$67</c:f>
              <c:strCach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strCache>
            </c:strRef>
          </c:cat>
          <c:val>
            <c:numRef>
              <c:f>'Fig9'!$B$38:$B$67</c:f>
              <c:numCache>
                <c:formatCode>0.0%</c:formatCode>
                <c:ptCount val="30"/>
                <c:pt idx="0">
                  <c:v>8.2500000000000004E-2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0.03</c:v>
                </c:pt>
                <c:pt idx="4">
                  <c:v>0.03</c:v>
                </c:pt>
                <c:pt idx="5">
                  <c:v>5.5E-2</c:v>
                </c:pt>
                <c:pt idx="6">
                  <c:v>5.5E-2</c:v>
                </c:pt>
                <c:pt idx="7">
                  <c:v>5.2499999999999998E-2</c:v>
                </c:pt>
                <c:pt idx="8">
                  <c:v>5.5E-2</c:v>
                </c:pt>
                <c:pt idx="9">
                  <c:v>4.7500000000000001E-2</c:v>
                </c:pt>
                <c:pt idx="10">
                  <c:v>5.5E-2</c:v>
                </c:pt>
                <c:pt idx="11">
                  <c:v>6.5000000000000002E-2</c:v>
                </c:pt>
                <c:pt idx="12">
                  <c:v>1.7500000000000002E-2</c:v>
                </c:pt>
                <c:pt idx="13">
                  <c:v>1.2500000000000001E-2</c:v>
                </c:pt>
                <c:pt idx="14">
                  <c:v>0.01</c:v>
                </c:pt>
                <c:pt idx="15">
                  <c:v>2.2499999999999999E-2</c:v>
                </c:pt>
                <c:pt idx="16">
                  <c:v>4.2500000000000003E-2</c:v>
                </c:pt>
                <c:pt idx="17">
                  <c:v>5.2499999999999998E-2</c:v>
                </c:pt>
                <c:pt idx="18">
                  <c:v>4.2500000000000003E-2</c:v>
                </c:pt>
                <c:pt idx="19">
                  <c:v>2.5000000000000001E-3</c:v>
                </c:pt>
                <c:pt idx="20">
                  <c:v>2.5000000000000001E-3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2.5000000000000001E-3</c:v>
                </c:pt>
                <c:pt idx="24">
                  <c:v>2.5000000000000001E-3</c:v>
                </c:pt>
                <c:pt idx="25">
                  <c:v>2.5000000000000001E-3</c:v>
                </c:pt>
                <c:pt idx="26">
                  <c:v>5.0000000000000001E-3</c:v>
                </c:pt>
                <c:pt idx="27">
                  <c:v>7.4999999999999997E-3</c:v>
                </c:pt>
                <c:pt idx="28">
                  <c:v>1.4999999999999999E-2</c:v>
                </c:pt>
                <c:pt idx="29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5-472E-ABEE-1967DF67222B}"/>
            </c:ext>
          </c:extLst>
        </c:ser>
        <c:ser>
          <c:idx val="1"/>
          <c:order val="1"/>
          <c:tx>
            <c:strRef>
              <c:f>'Fig9'!$C$37</c:f>
              <c:strCache>
                <c:ptCount val="1"/>
                <c:pt idx="0">
                  <c:v>Europe (Germany)</c:v>
                </c:pt>
              </c:strCache>
            </c:strRef>
          </c:tx>
          <c:spPr>
            <a:ln w="41275">
              <a:prstDash val="sysDash"/>
            </a:ln>
          </c:spPr>
          <c:marker>
            <c:symbol val="none"/>
          </c:marker>
          <c:cat>
            <c:strRef>
              <c:f>'Fig9'!$A$38:$A$67</c:f>
              <c:strCach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strCache>
            </c:strRef>
          </c:cat>
          <c:val>
            <c:numRef>
              <c:f>'Fig9'!$C$38:$C$67</c:f>
              <c:numCache>
                <c:formatCode>0.0%</c:formatCode>
                <c:ptCount val="30"/>
                <c:pt idx="0">
                  <c:v>0.06</c:v>
                </c:pt>
                <c:pt idx="1">
                  <c:v>0.06</c:v>
                </c:pt>
                <c:pt idx="2">
                  <c:v>7.6299999999999993E-2</c:v>
                </c:pt>
                <c:pt idx="3">
                  <c:v>8.2500000000000004E-2</c:v>
                </c:pt>
                <c:pt idx="4">
                  <c:v>5.7500000000000002E-2</c:v>
                </c:pt>
                <c:pt idx="5">
                  <c:v>4.4999999999999998E-2</c:v>
                </c:pt>
                <c:pt idx="6">
                  <c:v>3.2600000000000004E-2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0.03</c:v>
                </c:pt>
                <c:pt idx="11">
                  <c:v>4.7500000000000001E-2</c:v>
                </c:pt>
                <c:pt idx="12">
                  <c:v>3.2500000000000001E-2</c:v>
                </c:pt>
                <c:pt idx="13">
                  <c:v>2.75E-2</c:v>
                </c:pt>
                <c:pt idx="14">
                  <c:v>0.02</c:v>
                </c:pt>
                <c:pt idx="15">
                  <c:v>0.02</c:v>
                </c:pt>
                <c:pt idx="16">
                  <c:v>2.2499999999999999E-2</c:v>
                </c:pt>
                <c:pt idx="17">
                  <c:v>3.5000000000000003E-2</c:v>
                </c:pt>
                <c:pt idx="18">
                  <c:v>0.04</c:v>
                </c:pt>
                <c:pt idx="19">
                  <c:v>2.5000000000000001E-2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7.4999999999999997E-3</c:v>
                </c:pt>
                <c:pt idx="24">
                  <c:v>2.5000000000000001E-3</c:v>
                </c:pt>
                <c:pt idx="25">
                  <c:v>5.0000000000000001E-4</c:v>
                </c:pt>
                <c:pt idx="26">
                  <c:v>5.0000000000000001E-4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5-472E-ABEE-1967DF672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711000"/>
        <c:axId val="460309968"/>
      </c:lineChart>
      <c:catAx>
        <c:axId val="459711000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60309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60309968"/>
        <c:scaling>
          <c:orientation val="minMax"/>
          <c:max val="9.0000000000000024E-2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9711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5757905726468204"/>
          <c:y val="5.6836579638071559E-2"/>
          <c:w val="0.39239606201641153"/>
          <c:h val="0.1240326011880093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2108486439195E-2"/>
          <c:y val="3.5613331352448867E-2"/>
          <c:w val="0.91682914635670543"/>
          <c:h val="0.91800715152038492"/>
        </c:manualLayout>
      </c:layout>
      <c:lineChart>
        <c:grouping val="standard"/>
        <c:varyColors val="0"/>
        <c:ser>
          <c:idx val="0"/>
          <c:order val="0"/>
          <c:tx>
            <c:strRef>
              <c:f>'Fig10'!$M$4</c:f>
              <c:strCache>
                <c:ptCount val="1"/>
                <c:pt idx="0">
                  <c:v>3-month rate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'Fig10'!$L$5:$L$268</c:f>
              <c:numCache>
                <c:formatCode>mm\-yy</c:formatCode>
                <c:ptCount val="264"/>
                <c:pt idx="0">
                  <c:v>32508</c:v>
                </c:pt>
                <c:pt idx="1">
                  <c:v>32539</c:v>
                </c:pt>
                <c:pt idx="2">
                  <c:v>32567</c:v>
                </c:pt>
                <c:pt idx="3">
                  <c:v>32598</c:v>
                </c:pt>
                <c:pt idx="4">
                  <c:v>32628</c:v>
                </c:pt>
                <c:pt idx="5">
                  <c:v>32659</c:v>
                </c:pt>
                <c:pt idx="6">
                  <c:v>32689</c:v>
                </c:pt>
                <c:pt idx="7">
                  <c:v>32720</c:v>
                </c:pt>
                <c:pt idx="8">
                  <c:v>32751</c:v>
                </c:pt>
                <c:pt idx="9">
                  <c:v>32781</c:v>
                </c:pt>
                <c:pt idx="10">
                  <c:v>32812</c:v>
                </c:pt>
                <c:pt idx="11">
                  <c:v>32842</c:v>
                </c:pt>
                <c:pt idx="12">
                  <c:v>32873</c:v>
                </c:pt>
                <c:pt idx="13">
                  <c:v>32904</c:v>
                </c:pt>
                <c:pt idx="14">
                  <c:v>32932</c:v>
                </c:pt>
                <c:pt idx="15">
                  <c:v>32963</c:v>
                </c:pt>
                <c:pt idx="16">
                  <c:v>32993</c:v>
                </c:pt>
                <c:pt idx="17">
                  <c:v>33024</c:v>
                </c:pt>
                <c:pt idx="18">
                  <c:v>33054</c:v>
                </c:pt>
                <c:pt idx="19">
                  <c:v>33085</c:v>
                </c:pt>
                <c:pt idx="20">
                  <c:v>33116</c:v>
                </c:pt>
                <c:pt idx="21">
                  <c:v>33146</c:v>
                </c:pt>
                <c:pt idx="22">
                  <c:v>33177</c:v>
                </c:pt>
                <c:pt idx="23">
                  <c:v>33207</c:v>
                </c:pt>
                <c:pt idx="24">
                  <c:v>33238</c:v>
                </c:pt>
                <c:pt idx="25">
                  <c:v>33269</c:v>
                </c:pt>
                <c:pt idx="26">
                  <c:v>33297</c:v>
                </c:pt>
                <c:pt idx="27">
                  <c:v>33328</c:v>
                </c:pt>
                <c:pt idx="28">
                  <c:v>33358</c:v>
                </c:pt>
                <c:pt idx="29">
                  <c:v>33389</c:v>
                </c:pt>
                <c:pt idx="30">
                  <c:v>33419</c:v>
                </c:pt>
                <c:pt idx="31">
                  <c:v>33450</c:v>
                </c:pt>
                <c:pt idx="32">
                  <c:v>33481</c:v>
                </c:pt>
                <c:pt idx="33">
                  <c:v>33511</c:v>
                </c:pt>
                <c:pt idx="34">
                  <c:v>33542</c:v>
                </c:pt>
                <c:pt idx="35">
                  <c:v>33572</c:v>
                </c:pt>
                <c:pt idx="36">
                  <c:v>33603</c:v>
                </c:pt>
                <c:pt idx="37">
                  <c:v>33634</c:v>
                </c:pt>
                <c:pt idx="38">
                  <c:v>33663</c:v>
                </c:pt>
                <c:pt idx="39">
                  <c:v>33694</c:v>
                </c:pt>
                <c:pt idx="40">
                  <c:v>33724</c:v>
                </c:pt>
                <c:pt idx="41">
                  <c:v>33755</c:v>
                </c:pt>
                <c:pt idx="42">
                  <c:v>33785</c:v>
                </c:pt>
                <c:pt idx="43">
                  <c:v>33816</c:v>
                </c:pt>
                <c:pt idx="44">
                  <c:v>33847</c:v>
                </c:pt>
                <c:pt idx="45">
                  <c:v>33877</c:v>
                </c:pt>
                <c:pt idx="46">
                  <c:v>33908</c:v>
                </c:pt>
                <c:pt idx="47">
                  <c:v>33938</c:v>
                </c:pt>
                <c:pt idx="48">
                  <c:v>33969</c:v>
                </c:pt>
                <c:pt idx="49">
                  <c:v>34000</c:v>
                </c:pt>
                <c:pt idx="50">
                  <c:v>34028</c:v>
                </c:pt>
                <c:pt idx="51">
                  <c:v>34059</c:v>
                </c:pt>
                <c:pt idx="52">
                  <c:v>34089</c:v>
                </c:pt>
                <c:pt idx="53">
                  <c:v>34120</c:v>
                </c:pt>
                <c:pt idx="54">
                  <c:v>34150</c:v>
                </c:pt>
                <c:pt idx="55">
                  <c:v>34181</c:v>
                </c:pt>
                <c:pt idx="56">
                  <c:v>34212</c:v>
                </c:pt>
                <c:pt idx="57">
                  <c:v>34242</c:v>
                </c:pt>
                <c:pt idx="58">
                  <c:v>34273</c:v>
                </c:pt>
                <c:pt idx="59">
                  <c:v>34303</c:v>
                </c:pt>
                <c:pt idx="60">
                  <c:v>34334</c:v>
                </c:pt>
                <c:pt idx="61">
                  <c:v>34365</c:v>
                </c:pt>
                <c:pt idx="62">
                  <c:v>34393</c:v>
                </c:pt>
                <c:pt idx="63">
                  <c:v>34424</c:v>
                </c:pt>
                <c:pt idx="64">
                  <c:v>34454</c:v>
                </c:pt>
                <c:pt idx="65">
                  <c:v>34485</c:v>
                </c:pt>
                <c:pt idx="66">
                  <c:v>34515</c:v>
                </c:pt>
                <c:pt idx="67">
                  <c:v>34546</c:v>
                </c:pt>
                <c:pt idx="68">
                  <c:v>34577</c:v>
                </c:pt>
                <c:pt idx="69">
                  <c:v>34607</c:v>
                </c:pt>
                <c:pt idx="70">
                  <c:v>34638</c:v>
                </c:pt>
                <c:pt idx="71">
                  <c:v>34668</c:v>
                </c:pt>
                <c:pt idx="72">
                  <c:v>34699</c:v>
                </c:pt>
                <c:pt idx="73">
                  <c:v>34730</c:v>
                </c:pt>
                <c:pt idx="74">
                  <c:v>34758</c:v>
                </c:pt>
                <c:pt idx="75">
                  <c:v>34789</c:v>
                </c:pt>
                <c:pt idx="76">
                  <c:v>34819</c:v>
                </c:pt>
                <c:pt idx="77">
                  <c:v>34850</c:v>
                </c:pt>
                <c:pt idx="78">
                  <c:v>34880</c:v>
                </c:pt>
                <c:pt idx="79">
                  <c:v>34911</c:v>
                </c:pt>
                <c:pt idx="80">
                  <c:v>34942</c:v>
                </c:pt>
                <c:pt idx="81">
                  <c:v>34972</c:v>
                </c:pt>
                <c:pt idx="82">
                  <c:v>35003</c:v>
                </c:pt>
                <c:pt idx="83">
                  <c:v>35033</c:v>
                </c:pt>
                <c:pt idx="84">
                  <c:v>35064</c:v>
                </c:pt>
                <c:pt idx="85">
                  <c:v>35095</c:v>
                </c:pt>
                <c:pt idx="86">
                  <c:v>35124</c:v>
                </c:pt>
                <c:pt idx="87">
                  <c:v>35155</c:v>
                </c:pt>
                <c:pt idx="88">
                  <c:v>35185</c:v>
                </c:pt>
                <c:pt idx="89">
                  <c:v>35216</c:v>
                </c:pt>
                <c:pt idx="90">
                  <c:v>35246</c:v>
                </c:pt>
                <c:pt idx="91">
                  <c:v>35277</c:v>
                </c:pt>
                <c:pt idx="92">
                  <c:v>35308</c:v>
                </c:pt>
                <c:pt idx="93">
                  <c:v>35338</c:v>
                </c:pt>
                <c:pt idx="94">
                  <c:v>35369</c:v>
                </c:pt>
                <c:pt idx="95">
                  <c:v>35399</c:v>
                </c:pt>
                <c:pt idx="96">
                  <c:v>35430</c:v>
                </c:pt>
                <c:pt idx="97">
                  <c:v>35461</c:v>
                </c:pt>
                <c:pt idx="98">
                  <c:v>35489</c:v>
                </c:pt>
                <c:pt idx="99">
                  <c:v>35520</c:v>
                </c:pt>
                <c:pt idx="100">
                  <c:v>35550</c:v>
                </c:pt>
                <c:pt idx="101">
                  <c:v>35581</c:v>
                </c:pt>
                <c:pt idx="102">
                  <c:v>35611</c:v>
                </c:pt>
                <c:pt idx="103">
                  <c:v>35642</c:v>
                </c:pt>
                <c:pt idx="104">
                  <c:v>35673</c:v>
                </c:pt>
                <c:pt idx="105">
                  <c:v>35703</c:v>
                </c:pt>
                <c:pt idx="106">
                  <c:v>35734</c:v>
                </c:pt>
                <c:pt idx="107">
                  <c:v>35794</c:v>
                </c:pt>
                <c:pt idx="108">
                  <c:v>35825</c:v>
                </c:pt>
                <c:pt idx="109">
                  <c:v>35853</c:v>
                </c:pt>
                <c:pt idx="110">
                  <c:v>35882</c:v>
                </c:pt>
                <c:pt idx="111">
                  <c:v>35914</c:v>
                </c:pt>
                <c:pt idx="112">
                  <c:v>35945</c:v>
                </c:pt>
                <c:pt idx="113">
                  <c:v>35973</c:v>
                </c:pt>
                <c:pt idx="114">
                  <c:v>36006</c:v>
                </c:pt>
                <c:pt idx="115">
                  <c:v>36036</c:v>
                </c:pt>
                <c:pt idx="116">
                  <c:v>36067</c:v>
                </c:pt>
                <c:pt idx="117">
                  <c:v>36098</c:v>
                </c:pt>
                <c:pt idx="118">
                  <c:v>36127</c:v>
                </c:pt>
                <c:pt idx="119">
                  <c:v>36159</c:v>
                </c:pt>
                <c:pt idx="120">
                  <c:v>36190</c:v>
                </c:pt>
                <c:pt idx="121">
                  <c:v>36218</c:v>
                </c:pt>
                <c:pt idx="122">
                  <c:v>36219</c:v>
                </c:pt>
                <c:pt idx="123">
                  <c:v>36250</c:v>
                </c:pt>
                <c:pt idx="124">
                  <c:v>36280</c:v>
                </c:pt>
                <c:pt idx="125">
                  <c:v>36311</c:v>
                </c:pt>
                <c:pt idx="126">
                  <c:v>36341</c:v>
                </c:pt>
                <c:pt idx="127">
                  <c:v>36372</c:v>
                </c:pt>
                <c:pt idx="128">
                  <c:v>36403</c:v>
                </c:pt>
                <c:pt idx="129">
                  <c:v>36433</c:v>
                </c:pt>
                <c:pt idx="130">
                  <c:v>36464</c:v>
                </c:pt>
                <c:pt idx="131">
                  <c:v>36494</c:v>
                </c:pt>
                <c:pt idx="132">
                  <c:v>36525</c:v>
                </c:pt>
                <c:pt idx="133">
                  <c:v>36556</c:v>
                </c:pt>
                <c:pt idx="134">
                  <c:v>36585</c:v>
                </c:pt>
                <c:pt idx="135">
                  <c:v>36616</c:v>
                </c:pt>
                <c:pt idx="136">
                  <c:v>36646</c:v>
                </c:pt>
                <c:pt idx="137">
                  <c:v>36677</c:v>
                </c:pt>
                <c:pt idx="138">
                  <c:v>36707</c:v>
                </c:pt>
                <c:pt idx="139">
                  <c:v>36738</c:v>
                </c:pt>
                <c:pt idx="140">
                  <c:v>36769</c:v>
                </c:pt>
                <c:pt idx="141">
                  <c:v>36799</c:v>
                </c:pt>
                <c:pt idx="142">
                  <c:v>36830</c:v>
                </c:pt>
                <c:pt idx="143">
                  <c:v>36860</c:v>
                </c:pt>
                <c:pt idx="144">
                  <c:v>36891</c:v>
                </c:pt>
                <c:pt idx="145">
                  <c:v>36922</c:v>
                </c:pt>
                <c:pt idx="146">
                  <c:v>36950</c:v>
                </c:pt>
                <c:pt idx="147">
                  <c:v>36981</c:v>
                </c:pt>
                <c:pt idx="148">
                  <c:v>37011</c:v>
                </c:pt>
                <c:pt idx="149">
                  <c:v>37042</c:v>
                </c:pt>
                <c:pt idx="150">
                  <c:v>37072</c:v>
                </c:pt>
                <c:pt idx="151">
                  <c:v>37103</c:v>
                </c:pt>
                <c:pt idx="152">
                  <c:v>37134</c:v>
                </c:pt>
                <c:pt idx="153">
                  <c:v>37164</c:v>
                </c:pt>
                <c:pt idx="154">
                  <c:v>37195</c:v>
                </c:pt>
                <c:pt idx="155">
                  <c:v>37225</c:v>
                </c:pt>
                <c:pt idx="156">
                  <c:v>37256</c:v>
                </c:pt>
                <c:pt idx="157">
                  <c:v>37287</c:v>
                </c:pt>
                <c:pt idx="158">
                  <c:v>37315</c:v>
                </c:pt>
                <c:pt idx="159">
                  <c:v>37346</c:v>
                </c:pt>
                <c:pt idx="160">
                  <c:v>37376</c:v>
                </c:pt>
                <c:pt idx="161">
                  <c:v>37407</c:v>
                </c:pt>
                <c:pt idx="162">
                  <c:v>37437</c:v>
                </c:pt>
                <c:pt idx="163">
                  <c:v>37468</c:v>
                </c:pt>
                <c:pt idx="164">
                  <c:v>37499</c:v>
                </c:pt>
                <c:pt idx="165">
                  <c:v>37529</c:v>
                </c:pt>
                <c:pt idx="166">
                  <c:v>37560</c:v>
                </c:pt>
                <c:pt idx="167">
                  <c:v>37590</c:v>
                </c:pt>
                <c:pt idx="168">
                  <c:v>37621</c:v>
                </c:pt>
                <c:pt idx="169">
                  <c:v>37652</c:v>
                </c:pt>
                <c:pt idx="170">
                  <c:v>37680</c:v>
                </c:pt>
                <c:pt idx="171">
                  <c:v>37711</c:v>
                </c:pt>
                <c:pt idx="172">
                  <c:v>37741</c:v>
                </c:pt>
                <c:pt idx="173">
                  <c:v>37772</c:v>
                </c:pt>
                <c:pt idx="174">
                  <c:v>37802</c:v>
                </c:pt>
                <c:pt idx="175">
                  <c:v>37833</c:v>
                </c:pt>
                <c:pt idx="176">
                  <c:v>37864</c:v>
                </c:pt>
                <c:pt idx="177">
                  <c:v>37894</c:v>
                </c:pt>
                <c:pt idx="178">
                  <c:v>37925</c:v>
                </c:pt>
                <c:pt idx="179">
                  <c:v>37955</c:v>
                </c:pt>
                <c:pt idx="180">
                  <c:v>37986</c:v>
                </c:pt>
                <c:pt idx="181">
                  <c:v>38017</c:v>
                </c:pt>
                <c:pt idx="182">
                  <c:v>38046</c:v>
                </c:pt>
                <c:pt idx="183">
                  <c:v>38077</c:v>
                </c:pt>
                <c:pt idx="184">
                  <c:v>38107</c:v>
                </c:pt>
                <c:pt idx="185">
                  <c:v>38138</c:v>
                </c:pt>
                <c:pt idx="186">
                  <c:v>38168</c:v>
                </c:pt>
                <c:pt idx="187">
                  <c:v>38199</c:v>
                </c:pt>
                <c:pt idx="188">
                  <c:v>38230</c:v>
                </c:pt>
                <c:pt idx="189">
                  <c:v>38260</c:v>
                </c:pt>
                <c:pt idx="190">
                  <c:v>38291</c:v>
                </c:pt>
                <c:pt idx="191">
                  <c:v>38321</c:v>
                </c:pt>
                <c:pt idx="192">
                  <c:v>38352</c:v>
                </c:pt>
                <c:pt idx="193">
                  <c:v>38383</c:v>
                </c:pt>
                <c:pt idx="194">
                  <c:v>38411</c:v>
                </c:pt>
                <c:pt idx="195">
                  <c:v>38442</c:v>
                </c:pt>
                <c:pt idx="196">
                  <c:v>38472</c:v>
                </c:pt>
                <c:pt idx="197">
                  <c:v>38503</c:v>
                </c:pt>
                <c:pt idx="198">
                  <c:v>38533</c:v>
                </c:pt>
                <c:pt idx="199">
                  <c:v>38564</c:v>
                </c:pt>
                <c:pt idx="200">
                  <c:v>38595</c:v>
                </c:pt>
                <c:pt idx="201">
                  <c:v>38625</c:v>
                </c:pt>
                <c:pt idx="202">
                  <c:v>38656</c:v>
                </c:pt>
                <c:pt idx="203">
                  <c:v>38686</c:v>
                </c:pt>
                <c:pt idx="204">
                  <c:v>38717</c:v>
                </c:pt>
                <c:pt idx="205">
                  <c:v>38748</c:v>
                </c:pt>
                <c:pt idx="206">
                  <c:v>38776</c:v>
                </c:pt>
                <c:pt idx="207">
                  <c:v>38807</c:v>
                </c:pt>
                <c:pt idx="208">
                  <c:v>38837</c:v>
                </c:pt>
                <c:pt idx="209">
                  <c:v>38868</c:v>
                </c:pt>
                <c:pt idx="210">
                  <c:v>38898</c:v>
                </c:pt>
                <c:pt idx="211">
                  <c:v>38929</c:v>
                </c:pt>
                <c:pt idx="212">
                  <c:v>38960</c:v>
                </c:pt>
                <c:pt idx="213">
                  <c:v>38990</c:v>
                </c:pt>
                <c:pt idx="214">
                  <c:v>39021</c:v>
                </c:pt>
                <c:pt idx="215">
                  <c:v>39051</c:v>
                </c:pt>
                <c:pt idx="216">
                  <c:v>39082</c:v>
                </c:pt>
                <c:pt idx="217">
                  <c:v>39113</c:v>
                </c:pt>
                <c:pt idx="218">
                  <c:v>39141</c:v>
                </c:pt>
                <c:pt idx="219">
                  <c:v>39172</c:v>
                </c:pt>
                <c:pt idx="220">
                  <c:v>39202</c:v>
                </c:pt>
                <c:pt idx="221">
                  <c:v>39233</c:v>
                </c:pt>
                <c:pt idx="222">
                  <c:v>39263</c:v>
                </c:pt>
                <c:pt idx="223">
                  <c:v>39294</c:v>
                </c:pt>
                <c:pt idx="224">
                  <c:v>39325</c:v>
                </c:pt>
                <c:pt idx="225">
                  <c:v>39355</c:v>
                </c:pt>
                <c:pt idx="226">
                  <c:v>39386</c:v>
                </c:pt>
                <c:pt idx="227">
                  <c:v>39416</c:v>
                </c:pt>
                <c:pt idx="228">
                  <c:v>39447</c:v>
                </c:pt>
                <c:pt idx="229">
                  <c:v>39478</c:v>
                </c:pt>
                <c:pt idx="230">
                  <c:v>39507</c:v>
                </c:pt>
                <c:pt idx="231">
                  <c:v>39538</c:v>
                </c:pt>
                <c:pt idx="232">
                  <c:v>39568</c:v>
                </c:pt>
                <c:pt idx="233">
                  <c:v>39599</c:v>
                </c:pt>
                <c:pt idx="234">
                  <c:v>39629</c:v>
                </c:pt>
                <c:pt idx="235">
                  <c:v>39660</c:v>
                </c:pt>
                <c:pt idx="236">
                  <c:v>39691</c:v>
                </c:pt>
                <c:pt idx="237">
                  <c:v>39721</c:v>
                </c:pt>
                <c:pt idx="238">
                  <c:v>39752</c:v>
                </c:pt>
                <c:pt idx="239">
                  <c:v>39782</c:v>
                </c:pt>
                <c:pt idx="240">
                  <c:v>39813</c:v>
                </c:pt>
                <c:pt idx="241">
                  <c:v>39844</c:v>
                </c:pt>
                <c:pt idx="242">
                  <c:v>39872</c:v>
                </c:pt>
                <c:pt idx="243">
                  <c:v>39903</c:v>
                </c:pt>
                <c:pt idx="244">
                  <c:v>39933</c:v>
                </c:pt>
                <c:pt idx="245">
                  <c:v>39964</c:v>
                </c:pt>
                <c:pt idx="246">
                  <c:v>39994</c:v>
                </c:pt>
                <c:pt idx="247">
                  <c:v>40025</c:v>
                </c:pt>
                <c:pt idx="248">
                  <c:v>40056</c:v>
                </c:pt>
                <c:pt idx="249">
                  <c:v>40086</c:v>
                </c:pt>
                <c:pt idx="250">
                  <c:v>40117</c:v>
                </c:pt>
                <c:pt idx="251">
                  <c:v>40147</c:v>
                </c:pt>
                <c:pt idx="252">
                  <c:v>40178</c:v>
                </c:pt>
                <c:pt idx="253">
                  <c:v>40209</c:v>
                </c:pt>
                <c:pt idx="254">
                  <c:v>40237</c:v>
                </c:pt>
                <c:pt idx="255">
                  <c:v>40268</c:v>
                </c:pt>
                <c:pt idx="256">
                  <c:v>40298</c:v>
                </c:pt>
                <c:pt idx="257">
                  <c:v>40329</c:v>
                </c:pt>
                <c:pt idx="258">
                  <c:v>40359</c:v>
                </c:pt>
                <c:pt idx="259">
                  <c:v>40390</c:v>
                </c:pt>
                <c:pt idx="260">
                  <c:v>40421</c:v>
                </c:pt>
                <c:pt idx="261">
                  <c:v>40451</c:v>
                </c:pt>
                <c:pt idx="262">
                  <c:v>40482</c:v>
                </c:pt>
                <c:pt idx="263">
                  <c:v>40512</c:v>
                </c:pt>
              </c:numCache>
            </c:numRef>
          </c:cat>
          <c:val>
            <c:numRef>
              <c:f>'Fig10'!$M$5:$M$268</c:f>
              <c:numCache>
                <c:formatCode>#,##0.0</c:formatCode>
                <c:ptCount val="264"/>
                <c:pt idx="0">
                  <c:v>3.9610733924289043</c:v>
                </c:pt>
                <c:pt idx="1">
                  <c:v>3.6708300118135204</c:v>
                </c:pt>
                <c:pt idx="2">
                  <c:v>3.4572451898088876</c:v>
                </c:pt>
                <c:pt idx="3">
                  <c:v>3.8107275037814134</c:v>
                </c:pt>
                <c:pt idx="4">
                  <c:v>3.4407212989371279</c:v>
                </c:pt>
                <c:pt idx="5">
                  <c:v>2.9775760589841216</c:v>
                </c:pt>
                <c:pt idx="6">
                  <c:v>3.420858066395553</c:v>
                </c:pt>
                <c:pt idx="7">
                  <c:v>3.1611042123722419</c:v>
                </c:pt>
                <c:pt idx="8">
                  <c:v>3.4529127718165209</c:v>
                </c:pt>
                <c:pt idx="9">
                  <c:v>3.209068774174304</c:v>
                </c:pt>
                <c:pt idx="10">
                  <c:v>5.9405853562062898</c:v>
                </c:pt>
                <c:pt idx="11">
                  <c:v>1.5915464200506293</c:v>
                </c:pt>
                <c:pt idx="12">
                  <c:v>1.3139315962647256</c:v>
                </c:pt>
                <c:pt idx="13">
                  <c:v>2.6903412986220343</c:v>
                </c:pt>
                <c:pt idx="14">
                  <c:v>3.0529744527619873</c:v>
                </c:pt>
                <c:pt idx="15">
                  <c:v>1.8812737548896954</c:v>
                </c:pt>
                <c:pt idx="16">
                  <c:v>1.5102189583980705</c:v>
                </c:pt>
                <c:pt idx="17">
                  <c:v>1.6723080280303011</c:v>
                </c:pt>
                <c:pt idx="18">
                  <c:v>2.8876610986800239E-2</c:v>
                </c:pt>
                <c:pt idx="19">
                  <c:v>-0.59179041076095062</c:v>
                </c:pt>
                <c:pt idx="20">
                  <c:v>-1.0002062897387776</c:v>
                </c:pt>
                <c:pt idx="21">
                  <c:v>-1.6260462290177311</c:v>
                </c:pt>
                <c:pt idx="22">
                  <c:v>1.6186508207707091</c:v>
                </c:pt>
                <c:pt idx="23">
                  <c:v>1.640340044899949</c:v>
                </c:pt>
                <c:pt idx="24">
                  <c:v>1.10860399296196</c:v>
                </c:pt>
                <c:pt idx="25">
                  <c:v>1.7250280249867476</c:v>
                </c:pt>
                <c:pt idx="26">
                  <c:v>1.9346673465498838</c:v>
                </c:pt>
                <c:pt idx="27">
                  <c:v>2.7722935819426948</c:v>
                </c:pt>
                <c:pt idx="28">
                  <c:v>3.396232471300944</c:v>
                </c:pt>
                <c:pt idx="29">
                  <c:v>3.7144573983291767</c:v>
                </c:pt>
                <c:pt idx="30">
                  <c:v>4.2193420439037723</c:v>
                </c:pt>
                <c:pt idx="31">
                  <c:v>3.4950369077473855</c:v>
                </c:pt>
                <c:pt idx="32">
                  <c:v>4.4653255286157032</c:v>
                </c:pt>
                <c:pt idx="33">
                  <c:v>4.4892002470372629</c:v>
                </c:pt>
                <c:pt idx="34">
                  <c:v>4.8545655539810157</c:v>
                </c:pt>
                <c:pt idx="35">
                  <c:v>4.1891889673568237</c:v>
                </c:pt>
                <c:pt idx="36">
                  <c:v>4.2466962315690324</c:v>
                </c:pt>
                <c:pt idx="37">
                  <c:v>3.225735440128112</c:v>
                </c:pt>
                <c:pt idx="38">
                  <c:v>2.9024917932551779</c:v>
                </c:pt>
                <c:pt idx="39">
                  <c:v>3.0505044287088356</c:v>
                </c:pt>
                <c:pt idx="40">
                  <c:v>3.2014333818757623</c:v>
                </c:pt>
                <c:pt idx="41">
                  <c:v>3.5678313140012881</c:v>
                </c:pt>
                <c:pt idx="42">
                  <c:v>4.5424749219002294</c:v>
                </c:pt>
                <c:pt idx="43">
                  <c:v>5.7448063832592222</c:v>
                </c:pt>
                <c:pt idx="44">
                  <c:v>6.0876725463789843</c:v>
                </c:pt>
                <c:pt idx="45">
                  <c:v>7.0474754710990846</c:v>
                </c:pt>
                <c:pt idx="46">
                  <c:v>4.6076083362494868</c:v>
                </c:pt>
                <c:pt idx="47">
                  <c:v>5.0342666379148451</c:v>
                </c:pt>
                <c:pt idx="48">
                  <c:v>6.4180110841450269</c:v>
                </c:pt>
                <c:pt idx="49">
                  <c:v>6.5781395517350516</c:v>
                </c:pt>
                <c:pt idx="50">
                  <c:v>8.530952155764</c:v>
                </c:pt>
                <c:pt idx="51">
                  <c:v>9.2609446869744989</c:v>
                </c:pt>
                <c:pt idx="52">
                  <c:v>10.13214094833903</c:v>
                </c:pt>
                <c:pt idx="53">
                  <c:v>8.1223107989003616</c:v>
                </c:pt>
                <c:pt idx="54">
                  <c:v>6.9484490944544604</c:v>
                </c:pt>
                <c:pt idx="55">
                  <c:v>7.703612548638513</c:v>
                </c:pt>
                <c:pt idx="56">
                  <c:v>8.1149263425325788</c:v>
                </c:pt>
                <c:pt idx="57">
                  <c:v>8.7024221937337085</c:v>
                </c:pt>
                <c:pt idx="58">
                  <c:v>8.6150151210272519</c:v>
                </c:pt>
                <c:pt idx="59">
                  <c:v>14.080523272966945</c:v>
                </c:pt>
                <c:pt idx="60">
                  <c:v>12.250488335644153</c:v>
                </c:pt>
                <c:pt idx="61">
                  <c:v>9.8844653261026068</c:v>
                </c:pt>
                <c:pt idx="62">
                  <c:v>10.336822251368824</c:v>
                </c:pt>
                <c:pt idx="63">
                  <c:v>8.9287919725423581</c:v>
                </c:pt>
                <c:pt idx="64">
                  <c:v>9.3825957827246622</c:v>
                </c:pt>
                <c:pt idx="65">
                  <c:v>8.8940988583074958</c:v>
                </c:pt>
                <c:pt idx="66">
                  <c:v>6.346521750918277</c:v>
                </c:pt>
                <c:pt idx="67">
                  <c:v>-1.3047048077396701</c:v>
                </c:pt>
                <c:pt idx="68">
                  <c:v>1.5130040289760125</c:v>
                </c:pt>
                <c:pt idx="69">
                  <c:v>1.720536397914975</c:v>
                </c:pt>
                <c:pt idx="70">
                  <c:v>0.18538291366647894</c:v>
                </c:pt>
                <c:pt idx="71">
                  <c:v>0.1162980398082355</c:v>
                </c:pt>
                <c:pt idx="72">
                  <c:v>0.2062255621171587</c:v>
                </c:pt>
                <c:pt idx="73">
                  <c:v>1.9407134070233603</c:v>
                </c:pt>
                <c:pt idx="74">
                  <c:v>0.97408573856381775</c:v>
                </c:pt>
                <c:pt idx="75">
                  <c:v>0.46412565833784913</c:v>
                </c:pt>
                <c:pt idx="76">
                  <c:v>-0.12013435205347764</c:v>
                </c:pt>
                <c:pt idx="77">
                  <c:v>1.7327793638503789E-2</c:v>
                </c:pt>
                <c:pt idx="78">
                  <c:v>0.79756958834594438</c:v>
                </c:pt>
                <c:pt idx="79">
                  <c:v>1.4947299520777797</c:v>
                </c:pt>
                <c:pt idx="80">
                  <c:v>-9.4282694216550056E-2</c:v>
                </c:pt>
                <c:pt idx="81">
                  <c:v>-2.535340284521503</c:v>
                </c:pt>
                <c:pt idx="82">
                  <c:v>-2.3323304169208288</c:v>
                </c:pt>
                <c:pt idx="83">
                  <c:v>-1.8768969371849842</c:v>
                </c:pt>
                <c:pt idx="84">
                  <c:v>1.8032580547000945</c:v>
                </c:pt>
                <c:pt idx="85">
                  <c:v>2.9461207233347899</c:v>
                </c:pt>
                <c:pt idx="86">
                  <c:v>1.773057469842646</c:v>
                </c:pt>
                <c:pt idx="87">
                  <c:v>1.4353299480735024</c:v>
                </c:pt>
                <c:pt idx="88">
                  <c:v>0.59390966860207994</c:v>
                </c:pt>
                <c:pt idx="89">
                  <c:v>0.47277992682998826</c:v>
                </c:pt>
                <c:pt idx="90">
                  <c:v>1.3583406407433503</c:v>
                </c:pt>
                <c:pt idx="91">
                  <c:v>5.2446264765500832</c:v>
                </c:pt>
                <c:pt idx="92">
                  <c:v>2.0172897788137347</c:v>
                </c:pt>
                <c:pt idx="93">
                  <c:v>1.1190444344716011</c:v>
                </c:pt>
                <c:pt idx="94">
                  <c:v>-1.0197361398338436</c:v>
                </c:pt>
                <c:pt idx="95">
                  <c:v>-1.7695298173951399</c:v>
                </c:pt>
                <c:pt idx="96">
                  <c:v>0.80613677354518665</c:v>
                </c:pt>
                <c:pt idx="97">
                  <c:v>-0.60140218762855902</c:v>
                </c:pt>
                <c:pt idx="98">
                  <c:v>-2.8003802352165295</c:v>
                </c:pt>
                <c:pt idx="99">
                  <c:v>-0.95796966224838287</c:v>
                </c:pt>
                <c:pt idx="100">
                  <c:v>-1.0091994391578876</c:v>
                </c:pt>
                <c:pt idx="101">
                  <c:v>-0.42475269010738126</c:v>
                </c:pt>
                <c:pt idx="102">
                  <c:v>-0.46419545563692077</c:v>
                </c:pt>
                <c:pt idx="103">
                  <c:v>-0.85396142801684471</c:v>
                </c:pt>
                <c:pt idx="104">
                  <c:v>-3.0439697003606154</c:v>
                </c:pt>
                <c:pt idx="105">
                  <c:v>-1.9310827881476751</c:v>
                </c:pt>
                <c:pt idx="106">
                  <c:v>-1.1991596657342969</c:v>
                </c:pt>
                <c:pt idx="107">
                  <c:v>-1.1299842505176299</c:v>
                </c:pt>
                <c:pt idx="108">
                  <c:v>-2.3581175149239408</c:v>
                </c:pt>
                <c:pt idx="109">
                  <c:v>-2.473630892627888</c:v>
                </c:pt>
                <c:pt idx="110">
                  <c:v>-1.7083410919685154</c:v>
                </c:pt>
                <c:pt idx="111">
                  <c:v>-1.4992095587374994</c:v>
                </c:pt>
                <c:pt idx="112">
                  <c:v>-1.4976284565125351</c:v>
                </c:pt>
                <c:pt idx="113">
                  <c:v>-0.59790462831518076</c:v>
                </c:pt>
                <c:pt idx="114">
                  <c:v>-3.1328041328837784E-2</c:v>
                </c:pt>
                <c:pt idx="115">
                  <c:v>1.0266854166512793</c:v>
                </c:pt>
                <c:pt idx="116">
                  <c:v>1.5720879075885388</c:v>
                </c:pt>
                <c:pt idx="117">
                  <c:v>1.5857254039278577</c:v>
                </c:pt>
                <c:pt idx="118">
                  <c:v>1.5655031958625956</c:v>
                </c:pt>
                <c:pt idx="119">
                  <c:v>1.8715895887923033</c:v>
                </c:pt>
                <c:pt idx="120">
                  <c:v>-0.18050321056024998</c:v>
                </c:pt>
                <c:pt idx="121">
                  <c:v>-0.21830567488274644</c:v>
                </c:pt>
                <c:pt idx="122">
                  <c:v>1.4454355945535047</c:v>
                </c:pt>
                <c:pt idx="123">
                  <c:v>-2.000647172201242</c:v>
                </c:pt>
                <c:pt idx="124">
                  <c:v>-2.8342055032733025</c:v>
                </c:pt>
                <c:pt idx="125">
                  <c:v>-2.8934357263451389</c:v>
                </c:pt>
                <c:pt idx="126">
                  <c:v>-3.2680098312320989</c:v>
                </c:pt>
                <c:pt idx="127">
                  <c:v>-3.1384358246314332</c:v>
                </c:pt>
                <c:pt idx="128">
                  <c:v>15.319997721622592</c:v>
                </c:pt>
                <c:pt idx="129">
                  <c:v>16.629640266314137</c:v>
                </c:pt>
                <c:pt idx="130">
                  <c:v>10.256454179714625</c:v>
                </c:pt>
                <c:pt idx="131">
                  <c:v>8.8054386095597508</c:v>
                </c:pt>
                <c:pt idx="132">
                  <c:v>7.9666559309427516</c:v>
                </c:pt>
                <c:pt idx="133">
                  <c:v>6.6248101165379962</c:v>
                </c:pt>
                <c:pt idx="134">
                  <c:v>8.5779418489138326</c:v>
                </c:pt>
                <c:pt idx="135">
                  <c:v>9.3968260471079255</c:v>
                </c:pt>
                <c:pt idx="136">
                  <c:v>7.5641647637131273</c:v>
                </c:pt>
                <c:pt idx="137">
                  <c:v>5.1564301551119769</c:v>
                </c:pt>
                <c:pt idx="138">
                  <c:v>6.1702360146161954</c:v>
                </c:pt>
                <c:pt idx="139">
                  <c:v>5.9124616609301039</c:v>
                </c:pt>
                <c:pt idx="140">
                  <c:v>7.5979260335339056</c:v>
                </c:pt>
                <c:pt idx="141">
                  <c:v>3.6049440257620349</c:v>
                </c:pt>
                <c:pt idx="142">
                  <c:v>-3.374258989773844</c:v>
                </c:pt>
                <c:pt idx="143">
                  <c:v>-1.1286625625904365</c:v>
                </c:pt>
                <c:pt idx="144">
                  <c:v>2.8347769341867441</c:v>
                </c:pt>
                <c:pt idx="145">
                  <c:v>2.6553302185542638</c:v>
                </c:pt>
                <c:pt idx="146">
                  <c:v>2.5627209572296787</c:v>
                </c:pt>
                <c:pt idx="147">
                  <c:v>2.1585087238475453</c:v>
                </c:pt>
                <c:pt idx="148">
                  <c:v>0.80147735597798941</c:v>
                </c:pt>
                <c:pt idx="149">
                  <c:v>0.97658751119250287</c:v>
                </c:pt>
                <c:pt idx="150">
                  <c:v>-0.82990609066925303</c:v>
                </c:pt>
                <c:pt idx="151">
                  <c:v>-1.1752218449464464</c:v>
                </c:pt>
                <c:pt idx="152">
                  <c:v>-0.21048715305594887</c:v>
                </c:pt>
                <c:pt idx="153">
                  <c:v>0.47558103157941456</c:v>
                </c:pt>
                <c:pt idx="154">
                  <c:v>1.7406535393034115</c:v>
                </c:pt>
                <c:pt idx="155">
                  <c:v>9.1992619379656845E-2</c:v>
                </c:pt>
                <c:pt idx="156">
                  <c:v>-1.7571114247413748</c:v>
                </c:pt>
                <c:pt idx="157">
                  <c:v>-2.0747832265435653</c:v>
                </c:pt>
                <c:pt idx="158">
                  <c:v>-0.90943667452691612</c:v>
                </c:pt>
                <c:pt idx="159">
                  <c:v>-4.2574983173022961E-2</c:v>
                </c:pt>
                <c:pt idx="160">
                  <c:v>-0.86668815331583315</c:v>
                </c:pt>
                <c:pt idx="161">
                  <c:v>-0.55115207218975537</c:v>
                </c:pt>
                <c:pt idx="162">
                  <c:v>-0.10726451171974923</c:v>
                </c:pt>
                <c:pt idx="163">
                  <c:v>0.63382412337815397</c:v>
                </c:pt>
                <c:pt idx="164">
                  <c:v>1.6156448559541365</c:v>
                </c:pt>
                <c:pt idx="165">
                  <c:v>1.4454587182533454</c:v>
                </c:pt>
                <c:pt idx="166">
                  <c:v>3.3049286432805509</c:v>
                </c:pt>
                <c:pt idx="167">
                  <c:v>2.7257027293590843</c:v>
                </c:pt>
                <c:pt idx="168">
                  <c:v>1.3373202696917763</c:v>
                </c:pt>
                <c:pt idx="169">
                  <c:v>1.18781763644431</c:v>
                </c:pt>
                <c:pt idx="170">
                  <c:v>1.765214624479212</c:v>
                </c:pt>
                <c:pt idx="171">
                  <c:v>2.9577346282180641</c:v>
                </c:pt>
                <c:pt idx="172">
                  <c:v>3.768072244199189</c:v>
                </c:pt>
                <c:pt idx="173">
                  <c:v>3.726768215570992</c:v>
                </c:pt>
                <c:pt idx="174">
                  <c:v>5.9814264411817941</c:v>
                </c:pt>
                <c:pt idx="175">
                  <c:v>2.3787630784276175</c:v>
                </c:pt>
                <c:pt idx="176">
                  <c:v>2.7124643398593742</c:v>
                </c:pt>
                <c:pt idx="177">
                  <c:v>2.060578056694804</c:v>
                </c:pt>
                <c:pt idx="178">
                  <c:v>-0.85232685068499936</c:v>
                </c:pt>
                <c:pt idx="179">
                  <c:v>-0.69595005112023689</c:v>
                </c:pt>
                <c:pt idx="180">
                  <c:v>-2.7809477569214538</c:v>
                </c:pt>
                <c:pt idx="181">
                  <c:v>-2.8528901648732532</c:v>
                </c:pt>
                <c:pt idx="182">
                  <c:v>-2.8124560977141586</c:v>
                </c:pt>
                <c:pt idx="183">
                  <c:v>-3.0171587802566537</c:v>
                </c:pt>
                <c:pt idx="184">
                  <c:v>-3.1100805595043717</c:v>
                </c:pt>
                <c:pt idx="185">
                  <c:v>-2.8023010102483079</c:v>
                </c:pt>
                <c:pt idx="186">
                  <c:v>-2.8347450050508005</c:v>
                </c:pt>
                <c:pt idx="187">
                  <c:v>-2.8242767135456628</c:v>
                </c:pt>
                <c:pt idx="188">
                  <c:v>-4.007165010206494</c:v>
                </c:pt>
                <c:pt idx="189">
                  <c:v>-4.9000349139840624</c:v>
                </c:pt>
                <c:pt idx="190">
                  <c:v>-5.1077244860300892</c:v>
                </c:pt>
                <c:pt idx="191">
                  <c:v>-5.0849187749945228</c:v>
                </c:pt>
                <c:pt idx="192">
                  <c:v>-4.2498712467374258</c:v>
                </c:pt>
                <c:pt idx="193">
                  <c:v>-3.7620211954486193</c:v>
                </c:pt>
                <c:pt idx="194">
                  <c:v>-4.0751578420986005</c:v>
                </c:pt>
                <c:pt idx="195">
                  <c:v>-4.2832137672214783</c:v>
                </c:pt>
                <c:pt idx="196">
                  <c:v>-4.5840010218628224</c:v>
                </c:pt>
                <c:pt idx="197">
                  <c:v>-4.7062214731709195</c:v>
                </c:pt>
                <c:pt idx="198">
                  <c:v>-5.3422943262526825</c:v>
                </c:pt>
                <c:pt idx="199">
                  <c:v>-6.8474065815502279</c:v>
                </c:pt>
                <c:pt idx="200">
                  <c:v>-7.0592395892872801</c:v>
                </c:pt>
                <c:pt idx="201">
                  <c:v>-6.9617744658295697</c:v>
                </c:pt>
                <c:pt idx="202">
                  <c:v>-7.4583252130613582</c:v>
                </c:pt>
                <c:pt idx="203">
                  <c:v>-7.8115024857055326</c:v>
                </c:pt>
                <c:pt idx="204">
                  <c:v>-11.493382807036001</c:v>
                </c:pt>
                <c:pt idx="205">
                  <c:v>-11.621465497780518</c:v>
                </c:pt>
                <c:pt idx="206">
                  <c:v>-13.333353739301115</c:v>
                </c:pt>
                <c:pt idx="207">
                  <c:v>-13.073629361360352</c:v>
                </c:pt>
                <c:pt idx="208">
                  <c:v>-14.934344711593489</c:v>
                </c:pt>
                <c:pt idx="209">
                  <c:v>-15.22238267007776</c:v>
                </c:pt>
                <c:pt idx="210">
                  <c:v>-15.757627608994595</c:v>
                </c:pt>
                <c:pt idx="211">
                  <c:v>-15.466823508200859</c:v>
                </c:pt>
                <c:pt idx="212">
                  <c:v>-21.086638256105523</c:v>
                </c:pt>
                <c:pt idx="213">
                  <c:v>-5.2990363778630778</c:v>
                </c:pt>
                <c:pt idx="214">
                  <c:v>45.935368015437994</c:v>
                </c:pt>
                <c:pt idx="215">
                  <c:v>56.326469278040442</c:v>
                </c:pt>
                <c:pt idx="216">
                  <c:v>42.104919710035219</c:v>
                </c:pt>
                <c:pt idx="217">
                  <c:v>32.626435651531004</c:v>
                </c:pt>
                <c:pt idx="218">
                  <c:v>18.929516421645516</c:v>
                </c:pt>
                <c:pt idx="219">
                  <c:v>5.8060356706214353</c:v>
                </c:pt>
                <c:pt idx="220">
                  <c:v>8.5527239633164243</c:v>
                </c:pt>
                <c:pt idx="221">
                  <c:v>3.1113864007189993</c:v>
                </c:pt>
                <c:pt idx="222">
                  <c:v>9.518618487181179</c:v>
                </c:pt>
                <c:pt idx="223">
                  <c:v>-6.1123545010165641</c:v>
                </c:pt>
                <c:pt idx="224">
                  <c:v>-5.438349314508538</c:v>
                </c:pt>
                <c:pt idx="225">
                  <c:v>2.5551119007432419</c:v>
                </c:pt>
                <c:pt idx="226">
                  <c:v>4.4934129264402394</c:v>
                </c:pt>
                <c:pt idx="227">
                  <c:v>4.4622395670155894</c:v>
                </c:pt>
                <c:pt idx="228">
                  <c:v>-3.0251169273649894</c:v>
                </c:pt>
                <c:pt idx="229">
                  <c:v>-2.2673977891852353</c:v>
                </c:pt>
                <c:pt idx="230">
                  <c:v>3.5864912801474569</c:v>
                </c:pt>
                <c:pt idx="231">
                  <c:v>5.230141995397295</c:v>
                </c:pt>
                <c:pt idx="232">
                  <c:v>-1.7971459425850567</c:v>
                </c:pt>
                <c:pt idx="233">
                  <c:v>-8.787256347895589</c:v>
                </c:pt>
                <c:pt idx="234">
                  <c:v>-13.879852860052472</c:v>
                </c:pt>
                <c:pt idx="235">
                  <c:v>-11.79716929305077</c:v>
                </c:pt>
                <c:pt idx="236">
                  <c:v>-7.0437630051979871</c:v>
                </c:pt>
                <c:pt idx="237">
                  <c:v>-9.7722276291981682</c:v>
                </c:pt>
                <c:pt idx="238">
                  <c:v>-12.935570023335487</c:v>
                </c:pt>
                <c:pt idx="239">
                  <c:v>-23.816363398256577</c:v>
                </c:pt>
                <c:pt idx="240">
                  <c:v>-26.172813250101235</c:v>
                </c:pt>
                <c:pt idx="241">
                  <c:v>-24.926624310920708</c:v>
                </c:pt>
                <c:pt idx="242">
                  <c:v>-20.648943759579637</c:v>
                </c:pt>
                <c:pt idx="243">
                  <c:v>-25.945030126598787</c:v>
                </c:pt>
                <c:pt idx="244">
                  <c:v>-27.612399656267673</c:v>
                </c:pt>
                <c:pt idx="245">
                  <c:v>-25.10829358754108</c:v>
                </c:pt>
                <c:pt idx="246">
                  <c:v>-45.345128389683602</c:v>
                </c:pt>
                <c:pt idx="247">
                  <c:v>-25.46397611921018</c:v>
                </c:pt>
                <c:pt idx="248">
                  <c:v>-23.78624452690751</c:v>
                </c:pt>
                <c:pt idx="249">
                  <c:v>-36.197591401493632</c:v>
                </c:pt>
                <c:pt idx="250">
                  <c:v>-36.859717988827413</c:v>
                </c:pt>
                <c:pt idx="251">
                  <c:v>-37.836941123126344</c:v>
                </c:pt>
                <c:pt idx="252">
                  <c:v>-45.7514821678703</c:v>
                </c:pt>
                <c:pt idx="253">
                  <c:v>-46.560668322570109</c:v>
                </c:pt>
                <c:pt idx="254">
                  <c:v>-48.00604947454341</c:v>
                </c:pt>
                <c:pt idx="255">
                  <c:v>-56.440468871769916</c:v>
                </c:pt>
                <c:pt idx="256">
                  <c:v>-42.377303069269153</c:v>
                </c:pt>
                <c:pt idx="257">
                  <c:v>-39.762160681098756</c:v>
                </c:pt>
                <c:pt idx="258">
                  <c:v>-43.791592308823731</c:v>
                </c:pt>
                <c:pt idx="259">
                  <c:v>-46.292333860828514</c:v>
                </c:pt>
                <c:pt idx="260">
                  <c:v>-47.545228888876508</c:v>
                </c:pt>
                <c:pt idx="261">
                  <c:v>-52.051077473012711</c:v>
                </c:pt>
                <c:pt idx="262">
                  <c:v>-52.554757202226135</c:v>
                </c:pt>
                <c:pt idx="263">
                  <c:v>-47.508670722750296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A-46FF-A634-E94327DB7DA0}"/>
            </c:ext>
          </c:extLst>
        </c:ser>
        <c:ser>
          <c:idx val="1"/>
          <c:order val="1"/>
          <c:tx>
            <c:strRef>
              <c:f>'Fig10'!$N$4</c:f>
              <c:strCache>
                <c:ptCount val="1"/>
                <c:pt idx="0">
                  <c:v>10-year rate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'Fig10'!$L$5:$L$268</c:f>
              <c:numCache>
                <c:formatCode>mm\-yy</c:formatCode>
                <c:ptCount val="264"/>
                <c:pt idx="0">
                  <c:v>32508</c:v>
                </c:pt>
                <c:pt idx="1">
                  <c:v>32539</c:v>
                </c:pt>
                <c:pt idx="2">
                  <c:v>32567</c:v>
                </c:pt>
                <c:pt idx="3">
                  <c:v>32598</c:v>
                </c:pt>
                <c:pt idx="4">
                  <c:v>32628</c:v>
                </c:pt>
                <c:pt idx="5">
                  <c:v>32659</c:v>
                </c:pt>
                <c:pt idx="6">
                  <c:v>32689</c:v>
                </c:pt>
                <c:pt idx="7">
                  <c:v>32720</c:v>
                </c:pt>
                <c:pt idx="8">
                  <c:v>32751</c:v>
                </c:pt>
                <c:pt idx="9">
                  <c:v>32781</c:v>
                </c:pt>
                <c:pt idx="10">
                  <c:v>32812</c:v>
                </c:pt>
                <c:pt idx="11">
                  <c:v>32842</c:v>
                </c:pt>
                <c:pt idx="12">
                  <c:v>32873</c:v>
                </c:pt>
                <c:pt idx="13">
                  <c:v>32904</c:v>
                </c:pt>
                <c:pt idx="14">
                  <c:v>32932</c:v>
                </c:pt>
                <c:pt idx="15">
                  <c:v>32963</c:v>
                </c:pt>
                <c:pt idx="16">
                  <c:v>32993</c:v>
                </c:pt>
                <c:pt idx="17">
                  <c:v>33024</c:v>
                </c:pt>
                <c:pt idx="18">
                  <c:v>33054</c:v>
                </c:pt>
                <c:pt idx="19">
                  <c:v>33085</c:v>
                </c:pt>
                <c:pt idx="20">
                  <c:v>33116</c:v>
                </c:pt>
                <c:pt idx="21">
                  <c:v>33146</c:v>
                </c:pt>
                <c:pt idx="22">
                  <c:v>33177</c:v>
                </c:pt>
                <c:pt idx="23">
                  <c:v>33207</c:v>
                </c:pt>
                <c:pt idx="24">
                  <c:v>33238</c:v>
                </c:pt>
                <c:pt idx="25">
                  <c:v>33269</c:v>
                </c:pt>
                <c:pt idx="26">
                  <c:v>33297</c:v>
                </c:pt>
                <c:pt idx="27">
                  <c:v>33328</c:v>
                </c:pt>
                <c:pt idx="28">
                  <c:v>33358</c:v>
                </c:pt>
                <c:pt idx="29">
                  <c:v>33389</c:v>
                </c:pt>
                <c:pt idx="30">
                  <c:v>33419</c:v>
                </c:pt>
                <c:pt idx="31">
                  <c:v>33450</c:v>
                </c:pt>
                <c:pt idx="32">
                  <c:v>33481</c:v>
                </c:pt>
                <c:pt idx="33">
                  <c:v>33511</c:v>
                </c:pt>
                <c:pt idx="34">
                  <c:v>33542</c:v>
                </c:pt>
                <c:pt idx="35">
                  <c:v>33572</c:v>
                </c:pt>
                <c:pt idx="36">
                  <c:v>33603</c:v>
                </c:pt>
                <c:pt idx="37">
                  <c:v>33634</c:v>
                </c:pt>
                <c:pt idx="38">
                  <c:v>33663</c:v>
                </c:pt>
                <c:pt idx="39">
                  <c:v>33694</c:v>
                </c:pt>
                <c:pt idx="40">
                  <c:v>33724</c:v>
                </c:pt>
                <c:pt idx="41">
                  <c:v>33755</c:v>
                </c:pt>
                <c:pt idx="42">
                  <c:v>33785</c:v>
                </c:pt>
                <c:pt idx="43">
                  <c:v>33816</c:v>
                </c:pt>
                <c:pt idx="44">
                  <c:v>33847</c:v>
                </c:pt>
                <c:pt idx="45">
                  <c:v>33877</c:v>
                </c:pt>
                <c:pt idx="46">
                  <c:v>33908</c:v>
                </c:pt>
                <c:pt idx="47">
                  <c:v>33938</c:v>
                </c:pt>
                <c:pt idx="48">
                  <c:v>33969</c:v>
                </c:pt>
                <c:pt idx="49">
                  <c:v>34000</c:v>
                </c:pt>
                <c:pt idx="50">
                  <c:v>34028</c:v>
                </c:pt>
                <c:pt idx="51">
                  <c:v>34059</c:v>
                </c:pt>
                <c:pt idx="52">
                  <c:v>34089</c:v>
                </c:pt>
                <c:pt idx="53">
                  <c:v>34120</c:v>
                </c:pt>
                <c:pt idx="54">
                  <c:v>34150</c:v>
                </c:pt>
                <c:pt idx="55">
                  <c:v>34181</c:v>
                </c:pt>
                <c:pt idx="56">
                  <c:v>34212</c:v>
                </c:pt>
                <c:pt idx="57">
                  <c:v>34242</c:v>
                </c:pt>
                <c:pt idx="58">
                  <c:v>34273</c:v>
                </c:pt>
                <c:pt idx="59">
                  <c:v>34303</c:v>
                </c:pt>
                <c:pt idx="60">
                  <c:v>34334</c:v>
                </c:pt>
                <c:pt idx="61">
                  <c:v>34365</c:v>
                </c:pt>
                <c:pt idx="62">
                  <c:v>34393</c:v>
                </c:pt>
                <c:pt idx="63">
                  <c:v>34424</c:v>
                </c:pt>
                <c:pt idx="64">
                  <c:v>34454</c:v>
                </c:pt>
                <c:pt idx="65">
                  <c:v>34485</c:v>
                </c:pt>
                <c:pt idx="66">
                  <c:v>34515</c:v>
                </c:pt>
                <c:pt idx="67">
                  <c:v>34546</c:v>
                </c:pt>
                <c:pt idx="68">
                  <c:v>34577</c:v>
                </c:pt>
                <c:pt idx="69">
                  <c:v>34607</c:v>
                </c:pt>
                <c:pt idx="70">
                  <c:v>34638</c:v>
                </c:pt>
                <c:pt idx="71">
                  <c:v>34668</c:v>
                </c:pt>
                <c:pt idx="72">
                  <c:v>34699</c:v>
                </c:pt>
                <c:pt idx="73">
                  <c:v>34730</c:v>
                </c:pt>
                <c:pt idx="74">
                  <c:v>34758</c:v>
                </c:pt>
                <c:pt idx="75">
                  <c:v>34789</c:v>
                </c:pt>
                <c:pt idx="76">
                  <c:v>34819</c:v>
                </c:pt>
                <c:pt idx="77">
                  <c:v>34850</c:v>
                </c:pt>
                <c:pt idx="78">
                  <c:v>34880</c:v>
                </c:pt>
                <c:pt idx="79">
                  <c:v>34911</c:v>
                </c:pt>
                <c:pt idx="80">
                  <c:v>34942</c:v>
                </c:pt>
                <c:pt idx="81">
                  <c:v>34972</c:v>
                </c:pt>
                <c:pt idx="82">
                  <c:v>35003</c:v>
                </c:pt>
                <c:pt idx="83">
                  <c:v>35033</c:v>
                </c:pt>
                <c:pt idx="84">
                  <c:v>35064</c:v>
                </c:pt>
                <c:pt idx="85">
                  <c:v>35095</c:v>
                </c:pt>
                <c:pt idx="86">
                  <c:v>35124</c:v>
                </c:pt>
                <c:pt idx="87">
                  <c:v>35155</c:v>
                </c:pt>
                <c:pt idx="88">
                  <c:v>35185</c:v>
                </c:pt>
                <c:pt idx="89">
                  <c:v>35216</c:v>
                </c:pt>
                <c:pt idx="90">
                  <c:v>35246</c:v>
                </c:pt>
                <c:pt idx="91">
                  <c:v>35277</c:v>
                </c:pt>
                <c:pt idx="92">
                  <c:v>35308</c:v>
                </c:pt>
                <c:pt idx="93">
                  <c:v>35338</c:v>
                </c:pt>
                <c:pt idx="94">
                  <c:v>35369</c:v>
                </c:pt>
                <c:pt idx="95">
                  <c:v>35399</c:v>
                </c:pt>
                <c:pt idx="96">
                  <c:v>35430</c:v>
                </c:pt>
                <c:pt idx="97">
                  <c:v>35461</c:v>
                </c:pt>
                <c:pt idx="98">
                  <c:v>35489</c:v>
                </c:pt>
                <c:pt idx="99">
                  <c:v>35520</c:v>
                </c:pt>
                <c:pt idx="100">
                  <c:v>35550</c:v>
                </c:pt>
                <c:pt idx="101">
                  <c:v>35581</c:v>
                </c:pt>
                <c:pt idx="102">
                  <c:v>35611</c:v>
                </c:pt>
                <c:pt idx="103">
                  <c:v>35642</c:v>
                </c:pt>
                <c:pt idx="104">
                  <c:v>35673</c:v>
                </c:pt>
                <c:pt idx="105">
                  <c:v>35703</c:v>
                </c:pt>
                <c:pt idx="106">
                  <c:v>35734</c:v>
                </c:pt>
                <c:pt idx="107">
                  <c:v>35794</c:v>
                </c:pt>
                <c:pt idx="108">
                  <c:v>35825</c:v>
                </c:pt>
                <c:pt idx="109">
                  <c:v>35853</c:v>
                </c:pt>
                <c:pt idx="110">
                  <c:v>35882</c:v>
                </c:pt>
                <c:pt idx="111">
                  <c:v>35914</c:v>
                </c:pt>
                <c:pt idx="112">
                  <c:v>35945</c:v>
                </c:pt>
                <c:pt idx="113">
                  <c:v>35973</c:v>
                </c:pt>
                <c:pt idx="114">
                  <c:v>36006</c:v>
                </c:pt>
                <c:pt idx="115">
                  <c:v>36036</c:v>
                </c:pt>
                <c:pt idx="116">
                  <c:v>36067</c:v>
                </c:pt>
                <c:pt idx="117">
                  <c:v>36098</c:v>
                </c:pt>
                <c:pt idx="118">
                  <c:v>36127</c:v>
                </c:pt>
                <c:pt idx="119">
                  <c:v>36159</c:v>
                </c:pt>
                <c:pt idx="120">
                  <c:v>36190</c:v>
                </c:pt>
                <c:pt idx="121">
                  <c:v>36218</c:v>
                </c:pt>
                <c:pt idx="122">
                  <c:v>36219</c:v>
                </c:pt>
                <c:pt idx="123">
                  <c:v>36250</c:v>
                </c:pt>
                <c:pt idx="124">
                  <c:v>36280</c:v>
                </c:pt>
                <c:pt idx="125">
                  <c:v>36311</c:v>
                </c:pt>
                <c:pt idx="126">
                  <c:v>36341</c:v>
                </c:pt>
                <c:pt idx="127">
                  <c:v>36372</c:v>
                </c:pt>
                <c:pt idx="128">
                  <c:v>36403</c:v>
                </c:pt>
                <c:pt idx="129">
                  <c:v>36433</c:v>
                </c:pt>
                <c:pt idx="130">
                  <c:v>36464</c:v>
                </c:pt>
                <c:pt idx="131">
                  <c:v>36494</c:v>
                </c:pt>
                <c:pt idx="132">
                  <c:v>36525</c:v>
                </c:pt>
                <c:pt idx="133">
                  <c:v>36556</c:v>
                </c:pt>
                <c:pt idx="134">
                  <c:v>36585</c:v>
                </c:pt>
                <c:pt idx="135">
                  <c:v>36616</c:v>
                </c:pt>
                <c:pt idx="136">
                  <c:v>36646</c:v>
                </c:pt>
                <c:pt idx="137">
                  <c:v>36677</c:v>
                </c:pt>
                <c:pt idx="138">
                  <c:v>36707</c:v>
                </c:pt>
                <c:pt idx="139">
                  <c:v>36738</c:v>
                </c:pt>
                <c:pt idx="140">
                  <c:v>36769</c:v>
                </c:pt>
                <c:pt idx="141">
                  <c:v>36799</c:v>
                </c:pt>
                <c:pt idx="142">
                  <c:v>36830</c:v>
                </c:pt>
                <c:pt idx="143">
                  <c:v>36860</c:v>
                </c:pt>
                <c:pt idx="144">
                  <c:v>36891</c:v>
                </c:pt>
                <c:pt idx="145">
                  <c:v>36922</c:v>
                </c:pt>
                <c:pt idx="146">
                  <c:v>36950</c:v>
                </c:pt>
                <c:pt idx="147">
                  <c:v>36981</c:v>
                </c:pt>
                <c:pt idx="148">
                  <c:v>37011</c:v>
                </c:pt>
                <c:pt idx="149">
                  <c:v>37042</c:v>
                </c:pt>
                <c:pt idx="150">
                  <c:v>37072</c:v>
                </c:pt>
                <c:pt idx="151">
                  <c:v>37103</c:v>
                </c:pt>
                <c:pt idx="152">
                  <c:v>37134</c:v>
                </c:pt>
                <c:pt idx="153">
                  <c:v>37164</c:v>
                </c:pt>
                <c:pt idx="154">
                  <c:v>37195</c:v>
                </c:pt>
                <c:pt idx="155">
                  <c:v>37225</c:v>
                </c:pt>
                <c:pt idx="156">
                  <c:v>37256</c:v>
                </c:pt>
                <c:pt idx="157">
                  <c:v>37287</c:v>
                </c:pt>
                <c:pt idx="158">
                  <c:v>37315</c:v>
                </c:pt>
                <c:pt idx="159">
                  <c:v>37346</c:v>
                </c:pt>
                <c:pt idx="160">
                  <c:v>37376</c:v>
                </c:pt>
                <c:pt idx="161">
                  <c:v>37407</c:v>
                </c:pt>
                <c:pt idx="162">
                  <c:v>37437</c:v>
                </c:pt>
                <c:pt idx="163">
                  <c:v>37468</c:v>
                </c:pt>
                <c:pt idx="164">
                  <c:v>37499</c:v>
                </c:pt>
                <c:pt idx="165">
                  <c:v>37529</c:v>
                </c:pt>
                <c:pt idx="166">
                  <c:v>37560</c:v>
                </c:pt>
                <c:pt idx="167">
                  <c:v>37590</c:v>
                </c:pt>
                <c:pt idx="168">
                  <c:v>37621</c:v>
                </c:pt>
                <c:pt idx="169">
                  <c:v>37652</c:v>
                </c:pt>
                <c:pt idx="170">
                  <c:v>37680</c:v>
                </c:pt>
                <c:pt idx="171">
                  <c:v>37711</c:v>
                </c:pt>
                <c:pt idx="172">
                  <c:v>37741</c:v>
                </c:pt>
                <c:pt idx="173">
                  <c:v>37772</c:v>
                </c:pt>
                <c:pt idx="174">
                  <c:v>37802</c:v>
                </c:pt>
                <c:pt idx="175">
                  <c:v>37833</c:v>
                </c:pt>
                <c:pt idx="176">
                  <c:v>37864</c:v>
                </c:pt>
                <c:pt idx="177">
                  <c:v>37894</c:v>
                </c:pt>
                <c:pt idx="178">
                  <c:v>37925</c:v>
                </c:pt>
                <c:pt idx="179">
                  <c:v>37955</c:v>
                </c:pt>
                <c:pt idx="180">
                  <c:v>37986</c:v>
                </c:pt>
                <c:pt idx="181">
                  <c:v>38017</c:v>
                </c:pt>
                <c:pt idx="182">
                  <c:v>38046</c:v>
                </c:pt>
                <c:pt idx="183">
                  <c:v>38077</c:v>
                </c:pt>
                <c:pt idx="184">
                  <c:v>38107</c:v>
                </c:pt>
                <c:pt idx="185">
                  <c:v>38138</c:v>
                </c:pt>
                <c:pt idx="186">
                  <c:v>38168</c:v>
                </c:pt>
                <c:pt idx="187">
                  <c:v>38199</c:v>
                </c:pt>
                <c:pt idx="188">
                  <c:v>38230</c:v>
                </c:pt>
                <c:pt idx="189">
                  <c:v>38260</c:v>
                </c:pt>
                <c:pt idx="190">
                  <c:v>38291</c:v>
                </c:pt>
                <c:pt idx="191">
                  <c:v>38321</c:v>
                </c:pt>
                <c:pt idx="192">
                  <c:v>38352</c:v>
                </c:pt>
                <c:pt idx="193">
                  <c:v>38383</c:v>
                </c:pt>
                <c:pt idx="194">
                  <c:v>38411</c:v>
                </c:pt>
                <c:pt idx="195">
                  <c:v>38442</c:v>
                </c:pt>
                <c:pt idx="196">
                  <c:v>38472</c:v>
                </c:pt>
                <c:pt idx="197">
                  <c:v>38503</c:v>
                </c:pt>
                <c:pt idx="198">
                  <c:v>38533</c:v>
                </c:pt>
                <c:pt idx="199">
                  <c:v>38564</c:v>
                </c:pt>
                <c:pt idx="200">
                  <c:v>38595</c:v>
                </c:pt>
                <c:pt idx="201">
                  <c:v>38625</c:v>
                </c:pt>
                <c:pt idx="202">
                  <c:v>38656</c:v>
                </c:pt>
                <c:pt idx="203">
                  <c:v>38686</c:v>
                </c:pt>
                <c:pt idx="204">
                  <c:v>38717</c:v>
                </c:pt>
                <c:pt idx="205">
                  <c:v>38748</c:v>
                </c:pt>
                <c:pt idx="206">
                  <c:v>38776</c:v>
                </c:pt>
                <c:pt idx="207">
                  <c:v>38807</c:v>
                </c:pt>
                <c:pt idx="208">
                  <c:v>38837</c:v>
                </c:pt>
                <c:pt idx="209">
                  <c:v>38868</c:v>
                </c:pt>
                <c:pt idx="210">
                  <c:v>38898</c:v>
                </c:pt>
                <c:pt idx="211">
                  <c:v>38929</c:v>
                </c:pt>
                <c:pt idx="212">
                  <c:v>38960</c:v>
                </c:pt>
                <c:pt idx="213">
                  <c:v>38990</c:v>
                </c:pt>
                <c:pt idx="214">
                  <c:v>39021</c:v>
                </c:pt>
                <c:pt idx="215">
                  <c:v>39051</c:v>
                </c:pt>
                <c:pt idx="216">
                  <c:v>39082</c:v>
                </c:pt>
                <c:pt idx="217">
                  <c:v>39113</c:v>
                </c:pt>
                <c:pt idx="218">
                  <c:v>39141</c:v>
                </c:pt>
                <c:pt idx="219">
                  <c:v>39172</c:v>
                </c:pt>
                <c:pt idx="220">
                  <c:v>39202</c:v>
                </c:pt>
                <c:pt idx="221">
                  <c:v>39233</c:v>
                </c:pt>
                <c:pt idx="222">
                  <c:v>39263</c:v>
                </c:pt>
                <c:pt idx="223">
                  <c:v>39294</c:v>
                </c:pt>
                <c:pt idx="224">
                  <c:v>39325</c:v>
                </c:pt>
                <c:pt idx="225">
                  <c:v>39355</c:v>
                </c:pt>
                <c:pt idx="226">
                  <c:v>39386</c:v>
                </c:pt>
                <c:pt idx="227">
                  <c:v>39416</c:v>
                </c:pt>
                <c:pt idx="228">
                  <c:v>39447</c:v>
                </c:pt>
                <c:pt idx="229">
                  <c:v>39478</c:v>
                </c:pt>
                <c:pt idx="230">
                  <c:v>39507</c:v>
                </c:pt>
                <c:pt idx="231">
                  <c:v>39538</c:v>
                </c:pt>
                <c:pt idx="232">
                  <c:v>39568</c:v>
                </c:pt>
                <c:pt idx="233">
                  <c:v>39599</c:v>
                </c:pt>
                <c:pt idx="234">
                  <c:v>39629</c:v>
                </c:pt>
                <c:pt idx="235">
                  <c:v>39660</c:v>
                </c:pt>
                <c:pt idx="236">
                  <c:v>39691</c:v>
                </c:pt>
                <c:pt idx="237">
                  <c:v>39721</c:v>
                </c:pt>
                <c:pt idx="238">
                  <c:v>39752</c:v>
                </c:pt>
                <c:pt idx="239">
                  <c:v>39782</c:v>
                </c:pt>
                <c:pt idx="240">
                  <c:v>39813</c:v>
                </c:pt>
                <c:pt idx="241">
                  <c:v>39844</c:v>
                </c:pt>
                <c:pt idx="242">
                  <c:v>39872</c:v>
                </c:pt>
                <c:pt idx="243">
                  <c:v>39903</c:v>
                </c:pt>
                <c:pt idx="244">
                  <c:v>39933</c:v>
                </c:pt>
                <c:pt idx="245">
                  <c:v>39964</c:v>
                </c:pt>
                <c:pt idx="246">
                  <c:v>39994</c:v>
                </c:pt>
                <c:pt idx="247">
                  <c:v>40025</c:v>
                </c:pt>
                <c:pt idx="248">
                  <c:v>40056</c:v>
                </c:pt>
                <c:pt idx="249">
                  <c:v>40086</c:v>
                </c:pt>
                <c:pt idx="250">
                  <c:v>40117</c:v>
                </c:pt>
                <c:pt idx="251">
                  <c:v>40147</c:v>
                </c:pt>
                <c:pt idx="252">
                  <c:v>40178</c:v>
                </c:pt>
                <c:pt idx="253">
                  <c:v>40209</c:v>
                </c:pt>
                <c:pt idx="254">
                  <c:v>40237</c:v>
                </c:pt>
                <c:pt idx="255">
                  <c:v>40268</c:v>
                </c:pt>
                <c:pt idx="256">
                  <c:v>40298</c:v>
                </c:pt>
                <c:pt idx="257">
                  <c:v>40329</c:v>
                </c:pt>
                <c:pt idx="258">
                  <c:v>40359</c:v>
                </c:pt>
                <c:pt idx="259">
                  <c:v>40390</c:v>
                </c:pt>
                <c:pt idx="260">
                  <c:v>40421</c:v>
                </c:pt>
                <c:pt idx="261">
                  <c:v>40451</c:v>
                </c:pt>
                <c:pt idx="262">
                  <c:v>40482</c:v>
                </c:pt>
                <c:pt idx="263">
                  <c:v>40512</c:v>
                </c:pt>
              </c:numCache>
            </c:numRef>
          </c:cat>
          <c:val>
            <c:numRef>
              <c:f>'Fig10'!$N$5:$N$268</c:f>
              <c:numCache>
                <c:formatCode>#,##0.0</c:formatCode>
                <c:ptCount val="264"/>
                <c:pt idx="0">
                  <c:v>5.4260369846106817</c:v>
                </c:pt>
                <c:pt idx="1">
                  <c:v>5.718189839599729</c:v>
                </c:pt>
                <c:pt idx="2">
                  <c:v>5.7642368590551509</c:v>
                </c:pt>
                <c:pt idx="3">
                  <c:v>5.8998373185194657</c:v>
                </c:pt>
                <c:pt idx="4">
                  <c:v>5.9684083678843685</c:v>
                </c:pt>
                <c:pt idx="5">
                  <c:v>5.074841417073463</c:v>
                </c:pt>
                <c:pt idx="6">
                  <c:v>5.1540738191149948</c:v>
                </c:pt>
                <c:pt idx="7">
                  <c:v>5.3252072271688267</c:v>
                </c:pt>
                <c:pt idx="8">
                  <c:v>6.0435289972317783</c:v>
                </c:pt>
                <c:pt idx="9">
                  <c:v>5.9762198508045659</c:v>
                </c:pt>
                <c:pt idx="10">
                  <c:v>5.7603532277166529</c:v>
                </c:pt>
                <c:pt idx="11">
                  <c:v>2.808445761501098</c:v>
                </c:pt>
                <c:pt idx="12">
                  <c:v>2.5189680242820831</c:v>
                </c:pt>
                <c:pt idx="13">
                  <c:v>3.3996912047089447</c:v>
                </c:pt>
                <c:pt idx="14">
                  <c:v>4.1669157337590859</c:v>
                </c:pt>
                <c:pt idx="15">
                  <c:v>3.9732378713619219</c:v>
                </c:pt>
                <c:pt idx="16">
                  <c:v>3.9925983918820376</c:v>
                </c:pt>
                <c:pt idx="17">
                  <c:v>4.6227841953137494</c:v>
                </c:pt>
                <c:pt idx="18">
                  <c:v>4.4336599399176464</c:v>
                </c:pt>
                <c:pt idx="19">
                  <c:v>4.3709008670741687</c:v>
                </c:pt>
                <c:pt idx="20">
                  <c:v>4.9588721133837792</c:v>
                </c:pt>
                <c:pt idx="21">
                  <c:v>5.1082442531872001</c:v>
                </c:pt>
                <c:pt idx="22">
                  <c:v>5.5188176621732543</c:v>
                </c:pt>
                <c:pt idx="23">
                  <c:v>5.6902436871152142</c:v>
                </c:pt>
                <c:pt idx="24">
                  <c:v>6.1918756524807685</c:v>
                </c:pt>
                <c:pt idx="25">
                  <c:v>6.6801806572130333</c:v>
                </c:pt>
                <c:pt idx="26">
                  <c:v>6.7099191080960932</c:v>
                </c:pt>
                <c:pt idx="27">
                  <c:v>6.9101754429598063</c:v>
                </c:pt>
                <c:pt idx="28">
                  <c:v>6.2783507186662444</c:v>
                </c:pt>
                <c:pt idx="29">
                  <c:v>6.8966066501141343</c:v>
                </c:pt>
                <c:pt idx="30">
                  <c:v>6.5108258555720244</c:v>
                </c:pt>
                <c:pt idx="31">
                  <c:v>6.300045476199748</c:v>
                </c:pt>
                <c:pt idx="32">
                  <c:v>6.6626073260608116</c:v>
                </c:pt>
                <c:pt idx="33">
                  <c:v>6.4199435668001099</c:v>
                </c:pt>
                <c:pt idx="34">
                  <c:v>6.6141628988631531</c:v>
                </c:pt>
                <c:pt idx="35">
                  <c:v>6.5415244456017527</c:v>
                </c:pt>
                <c:pt idx="36">
                  <c:v>6.4284167548558839</c:v>
                </c:pt>
                <c:pt idx="37">
                  <c:v>5.2873446876057972</c:v>
                </c:pt>
                <c:pt idx="38">
                  <c:v>4.1359863097490459</c:v>
                </c:pt>
                <c:pt idx="39">
                  <c:v>4.0637244967316981</c:v>
                </c:pt>
                <c:pt idx="40">
                  <c:v>3.8830408164275196</c:v>
                </c:pt>
                <c:pt idx="41">
                  <c:v>3.3577054306648715</c:v>
                </c:pt>
                <c:pt idx="42">
                  <c:v>3.5938199149844654</c:v>
                </c:pt>
                <c:pt idx="43">
                  <c:v>3.6663939119475497</c:v>
                </c:pt>
                <c:pt idx="44">
                  <c:v>3.3341675710251342</c:v>
                </c:pt>
                <c:pt idx="45">
                  <c:v>3.5203085765476936</c:v>
                </c:pt>
                <c:pt idx="46">
                  <c:v>3.6355261491859885</c:v>
                </c:pt>
                <c:pt idx="47">
                  <c:v>4.3460061963663819</c:v>
                </c:pt>
                <c:pt idx="48">
                  <c:v>4.0100734444177579</c:v>
                </c:pt>
                <c:pt idx="49">
                  <c:v>4.0514529877567949</c:v>
                </c:pt>
                <c:pt idx="50">
                  <c:v>5.0113997605230161</c:v>
                </c:pt>
                <c:pt idx="51">
                  <c:v>5.3262315513104186</c:v>
                </c:pt>
                <c:pt idx="52">
                  <c:v>6.6372621373169522</c:v>
                </c:pt>
                <c:pt idx="53">
                  <c:v>6.8879702468063444</c:v>
                </c:pt>
                <c:pt idx="54">
                  <c:v>8.1271328748304832</c:v>
                </c:pt>
                <c:pt idx="55">
                  <c:v>9.5627897346214912</c:v>
                </c:pt>
                <c:pt idx="56">
                  <c:v>9.6467248450455578</c:v>
                </c:pt>
                <c:pt idx="57">
                  <c:v>8.6062813512632754</c:v>
                </c:pt>
                <c:pt idx="58">
                  <c:v>8.4754094529150006</c:v>
                </c:pt>
                <c:pt idx="59">
                  <c:v>8.5987469546218307</c:v>
                </c:pt>
                <c:pt idx="60">
                  <c:v>8.2292302934812618</c:v>
                </c:pt>
                <c:pt idx="61">
                  <c:v>8.6715687399317485</c:v>
                </c:pt>
                <c:pt idx="62">
                  <c:v>8.700560427120724</c:v>
                </c:pt>
                <c:pt idx="63">
                  <c:v>9.2664100751456573</c:v>
                </c:pt>
                <c:pt idx="64">
                  <c:v>9.5577351968795483</c:v>
                </c:pt>
                <c:pt idx="65">
                  <c:v>9.8096866098350457</c:v>
                </c:pt>
                <c:pt idx="66">
                  <c:v>9.4009790839865808</c:v>
                </c:pt>
                <c:pt idx="67">
                  <c:v>3.2447945520048127</c:v>
                </c:pt>
                <c:pt idx="68">
                  <c:v>3.9373084819693482</c:v>
                </c:pt>
                <c:pt idx="69">
                  <c:v>2.624262169295005</c:v>
                </c:pt>
                <c:pt idx="70">
                  <c:v>1.2730670946199745</c:v>
                </c:pt>
                <c:pt idx="71">
                  <c:v>8.2650093507831326E-2</c:v>
                </c:pt>
                <c:pt idx="72">
                  <c:v>0.45873052279013615</c:v>
                </c:pt>
                <c:pt idx="73">
                  <c:v>2.3449043104409091</c:v>
                </c:pt>
                <c:pt idx="74">
                  <c:v>0.96883430316166697</c:v>
                </c:pt>
                <c:pt idx="75">
                  <c:v>0.48669495470159618</c:v>
                </c:pt>
                <c:pt idx="76">
                  <c:v>1.4817766395547045</c:v>
                </c:pt>
                <c:pt idx="77">
                  <c:v>1.0807473546403163</c:v>
                </c:pt>
                <c:pt idx="78">
                  <c:v>-0.26425833073062055</c:v>
                </c:pt>
                <c:pt idx="79">
                  <c:v>-2.0901761172499818</c:v>
                </c:pt>
                <c:pt idx="80">
                  <c:v>-3.1122961689911079</c:v>
                </c:pt>
                <c:pt idx="81">
                  <c:v>-2.5998338541369908</c:v>
                </c:pt>
                <c:pt idx="82">
                  <c:v>-2.5010884280321215</c:v>
                </c:pt>
                <c:pt idx="83">
                  <c:v>-3.1349423613653808</c:v>
                </c:pt>
                <c:pt idx="84">
                  <c:v>-2.0772356150668978</c:v>
                </c:pt>
                <c:pt idx="85">
                  <c:v>-1.9055341833553674</c:v>
                </c:pt>
                <c:pt idx="86">
                  <c:v>1.1110414528207901</c:v>
                </c:pt>
                <c:pt idx="87">
                  <c:v>1.5755500603357229</c:v>
                </c:pt>
                <c:pt idx="88">
                  <c:v>1.9082597436346918</c:v>
                </c:pt>
                <c:pt idx="89">
                  <c:v>1.7761021193408832</c:v>
                </c:pt>
                <c:pt idx="90">
                  <c:v>1.7114159494942744</c:v>
                </c:pt>
                <c:pt idx="91">
                  <c:v>7.8402581808256118</c:v>
                </c:pt>
                <c:pt idx="92">
                  <c:v>8.3012315913377037</c:v>
                </c:pt>
                <c:pt idx="93">
                  <c:v>9.1015983250918211</c:v>
                </c:pt>
                <c:pt idx="94">
                  <c:v>6.1177945203763304</c:v>
                </c:pt>
                <c:pt idx="95">
                  <c:v>5.1627095448125893</c:v>
                </c:pt>
                <c:pt idx="96">
                  <c:v>5.0624698781286259</c:v>
                </c:pt>
                <c:pt idx="97">
                  <c:v>2.3085055972823816</c:v>
                </c:pt>
                <c:pt idx="98">
                  <c:v>2.3974853868613666</c:v>
                </c:pt>
                <c:pt idx="99">
                  <c:v>-0.18538015657816037</c:v>
                </c:pt>
                <c:pt idx="100">
                  <c:v>-1.0756713630876635</c:v>
                </c:pt>
                <c:pt idx="101">
                  <c:v>-0.49366370405190269</c:v>
                </c:pt>
                <c:pt idx="102">
                  <c:v>-0.98672638096263998</c:v>
                </c:pt>
                <c:pt idx="103">
                  <c:v>-1.9133387545208072</c:v>
                </c:pt>
                <c:pt idx="104">
                  <c:v>-2.9920202844308652</c:v>
                </c:pt>
                <c:pt idx="105">
                  <c:v>-1.3279931622344689</c:v>
                </c:pt>
                <c:pt idx="106">
                  <c:v>-3.8081387312576411</c:v>
                </c:pt>
                <c:pt idx="107">
                  <c:v>-2.694091893126624</c:v>
                </c:pt>
                <c:pt idx="108">
                  <c:v>-3.7068643451459788</c:v>
                </c:pt>
                <c:pt idx="109">
                  <c:v>-3.7007474810261076</c:v>
                </c:pt>
                <c:pt idx="110">
                  <c:v>-8.6057296589403727</c:v>
                </c:pt>
                <c:pt idx="111">
                  <c:v>-9.7456843966765607</c:v>
                </c:pt>
                <c:pt idx="112">
                  <c:v>-9.9235454754368249</c:v>
                </c:pt>
                <c:pt idx="113">
                  <c:v>-11.262375195183543</c:v>
                </c:pt>
                <c:pt idx="114">
                  <c:v>-11.900412644801229</c:v>
                </c:pt>
                <c:pt idx="115">
                  <c:v>-12.487184189084834</c:v>
                </c:pt>
                <c:pt idx="116">
                  <c:v>-13.856655451837469</c:v>
                </c:pt>
                <c:pt idx="117">
                  <c:v>-14.986563071199051</c:v>
                </c:pt>
                <c:pt idx="118">
                  <c:v>-14.957022306057757</c:v>
                </c:pt>
                <c:pt idx="119">
                  <c:v>-15.641957613351185</c:v>
                </c:pt>
                <c:pt idx="120">
                  <c:v>-14.896810835516833</c:v>
                </c:pt>
                <c:pt idx="121">
                  <c:v>-14.046740260584386</c:v>
                </c:pt>
                <c:pt idx="122">
                  <c:v>-14.195948250332627</c:v>
                </c:pt>
                <c:pt idx="123">
                  <c:v>-14.117771113256822</c:v>
                </c:pt>
                <c:pt idx="124">
                  <c:v>-11.450839169020878</c:v>
                </c:pt>
                <c:pt idx="125">
                  <c:v>-11.411789634424929</c:v>
                </c:pt>
                <c:pt idx="126">
                  <c:v>-8.8811146135248684</c:v>
                </c:pt>
                <c:pt idx="127">
                  <c:v>-8.6633979837808344</c:v>
                </c:pt>
                <c:pt idx="128">
                  <c:v>-7.7566922309986364</c:v>
                </c:pt>
                <c:pt idx="129">
                  <c:v>-8.4599812200334465</c:v>
                </c:pt>
                <c:pt idx="130">
                  <c:v>-7.8520202257401284</c:v>
                </c:pt>
                <c:pt idx="131">
                  <c:v>-8.0081780582051181</c:v>
                </c:pt>
                <c:pt idx="132">
                  <c:v>-7.9463130715315993</c:v>
                </c:pt>
                <c:pt idx="133">
                  <c:v>-7.8079327427747582</c:v>
                </c:pt>
                <c:pt idx="134">
                  <c:v>-7.9565162023063118</c:v>
                </c:pt>
                <c:pt idx="135">
                  <c:v>-5.8385308119166801</c:v>
                </c:pt>
                <c:pt idx="136">
                  <c:v>-5.8303673046071562</c:v>
                </c:pt>
                <c:pt idx="137">
                  <c:v>-5.366292013003183</c:v>
                </c:pt>
                <c:pt idx="138">
                  <c:v>-4.6704577697350373</c:v>
                </c:pt>
                <c:pt idx="139">
                  <c:v>-4.7047743652377019</c:v>
                </c:pt>
                <c:pt idx="140">
                  <c:v>-2.7141696490238791</c:v>
                </c:pt>
                <c:pt idx="141">
                  <c:v>-1.9309714466708534</c:v>
                </c:pt>
                <c:pt idx="142">
                  <c:v>-1.71729385014347</c:v>
                </c:pt>
                <c:pt idx="143">
                  <c:v>-0.46134981370107808</c:v>
                </c:pt>
                <c:pt idx="144">
                  <c:v>-0.86025376517976082</c:v>
                </c:pt>
                <c:pt idx="145">
                  <c:v>-0.49144721714672718</c:v>
                </c:pt>
                <c:pt idx="146">
                  <c:v>-0.3807493134567565</c:v>
                </c:pt>
                <c:pt idx="147">
                  <c:v>-0.74752625310855458</c:v>
                </c:pt>
                <c:pt idx="148">
                  <c:v>-1.6991346208837148</c:v>
                </c:pt>
                <c:pt idx="149">
                  <c:v>-1.7393314038246486</c:v>
                </c:pt>
                <c:pt idx="150">
                  <c:v>-2.8240381729282369</c:v>
                </c:pt>
                <c:pt idx="151">
                  <c:v>-3.1061678899480545</c:v>
                </c:pt>
                <c:pt idx="152">
                  <c:v>-2.6449598673004013</c:v>
                </c:pt>
                <c:pt idx="153">
                  <c:v>-1.0465338499336332</c:v>
                </c:pt>
                <c:pt idx="154">
                  <c:v>-0.89375044254418734</c:v>
                </c:pt>
                <c:pt idx="155">
                  <c:v>-1.093836764154221</c:v>
                </c:pt>
                <c:pt idx="156">
                  <c:v>-1.423044709912735</c:v>
                </c:pt>
                <c:pt idx="157">
                  <c:v>-1.5729095285275534</c:v>
                </c:pt>
                <c:pt idx="158">
                  <c:v>-1.3610487261462032</c:v>
                </c:pt>
                <c:pt idx="159">
                  <c:v>-3.5617458342728092</c:v>
                </c:pt>
                <c:pt idx="160">
                  <c:v>-3.4593852652011847</c:v>
                </c:pt>
                <c:pt idx="161">
                  <c:v>-3.5230926028779566</c:v>
                </c:pt>
                <c:pt idx="162">
                  <c:v>-2.8232257070484765</c:v>
                </c:pt>
                <c:pt idx="163">
                  <c:v>-2.34826092593222</c:v>
                </c:pt>
                <c:pt idx="164">
                  <c:v>-2.0879674385269307</c:v>
                </c:pt>
                <c:pt idx="165">
                  <c:v>-2.0575291669745468</c:v>
                </c:pt>
                <c:pt idx="166">
                  <c:v>-0.83915765442828105</c:v>
                </c:pt>
                <c:pt idx="167">
                  <c:v>-1.4553073068433773</c:v>
                </c:pt>
                <c:pt idx="168">
                  <c:v>-1.0991262360879341</c:v>
                </c:pt>
                <c:pt idx="169">
                  <c:v>-1.7646609560133739</c:v>
                </c:pt>
                <c:pt idx="170">
                  <c:v>-2.1778446879632511</c:v>
                </c:pt>
                <c:pt idx="171">
                  <c:v>-1.1025528876004078</c:v>
                </c:pt>
                <c:pt idx="172">
                  <c:v>-2.2502704263466704</c:v>
                </c:pt>
                <c:pt idx="173">
                  <c:v>-1.716850159894534</c:v>
                </c:pt>
                <c:pt idx="174">
                  <c:v>-2.1851084760933746</c:v>
                </c:pt>
                <c:pt idx="175">
                  <c:v>-1.3621336172047032</c:v>
                </c:pt>
                <c:pt idx="176">
                  <c:v>-1.6510118825269646</c:v>
                </c:pt>
                <c:pt idx="177">
                  <c:v>-2.643960961061349</c:v>
                </c:pt>
                <c:pt idx="178">
                  <c:v>-5.0687501779693473</c:v>
                </c:pt>
                <c:pt idx="179">
                  <c:v>-4.8362774618014379</c:v>
                </c:pt>
                <c:pt idx="180">
                  <c:v>-6.5062991971987536</c:v>
                </c:pt>
                <c:pt idx="181">
                  <c:v>-6.7691352567613006</c:v>
                </c:pt>
                <c:pt idx="182">
                  <c:v>-7.3533682044031243</c:v>
                </c:pt>
                <c:pt idx="183">
                  <c:v>-8.3729881425853705</c:v>
                </c:pt>
                <c:pt idx="184">
                  <c:v>-8.0985065702982428</c:v>
                </c:pt>
                <c:pt idx="185">
                  <c:v>-8.3465737131709865</c:v>
                </c:pt>
                <c:pt idx="186">
                  <c:v>-8.409272274721971</c:v>
                </c:pt>
                <c:pt idx="187">
                  <c:v>-8.9763969307841265</c:v>
                </c:pt>
                <c:pt idx="188">
                  <c:v>-8.7300145170367411</c:v>
                </c:pt>
                <c:pt idx="189">
                  <c:v>-5.4671327724296104</c:v>
                </c:pt>
                <c:pt idx="190">
                  <c:v>-6.0595866981848312</c:v>
                </c:pt>
                <c:pt idx="191">
                  <c:v>-4.1021642125506759</c:v>
                </c:pt>
                <c:pt idx="192">
                  <c:v>-1.4575597819513588</c:v>
                </c:pt>
                <c:pt idx="193">
                  <c:v>-0.56150420849782423</c:v>
                </c:pt>
                <c:pt idx="194">
                  <c:v>0.80517338512892045</c:v>
                </c:pt>
                <c:pt idx="195">
                  <c:v>-1.1251498185067168</c:v>
                </c:pt>
                <c:pt idx="196">
                  <c:v>-1.5211816879432756</c:v>
                </c:pt>
                <c:pt idx="197">
                  <c:v>-1.6018278048891577</c:v>
                </c:pt>
                <c:pt idx="198">
                  <c:v>-1.6314655107783718</c:v>
                </c:pt>
                <c:pt idx="199">
                  <c:v>-1.7282579963040581</c:v>
                </c:pt>
                <c:pt idx="200">
                  <c:v>-1.5143511522096675</c:v>
                </c:pt>
                <c:pt idx="201">
                  <c:v>-1.5397249374084128</c:v>
                </c:pt>
                <c:pt idx="202">
                  <c:v>-0.75446590454441786</c:v>
                </c:pt>
                <c:pt idx="203">
                  <c:v>-1.2203168883396478</c:v>
                </c:pt>
                <c:pt idx="204">
                  <c:v>-0.81111162747206356</c:v>
                </c:pt>
                <c:pt idx="205">
                  <c:v>-0.74590443190360722</c:v>
                </c:pt>
                <c:pt idx="206">
                  <c:v>-1.1497309759461767</c:v>
                </c:pt>
                <c:pt idx="207">
                  <c:v>-0.52603427052691332</c:v>
                </c:pt>
                <c:pt idx="208">
                  <c:v>-1.2150759905994124</c:v>
                </c:pt>
                <c:pt idx="209">
                  <c:v>-1.5723178376082048</c:v>
                </c:pt>
                <c:pt idx="210">
                  <c:v>-1.6144795180722191</c:v>
                </c:pt>
                <c:pt idx="211">
                  <c:v>-2.1129355613463976</c:v>
                </c:pt>
                <c:pt idx="212">
                  <c:v>-2.5357815533308017</c:v>
                </c:pt>
                <c:pt idx="213">
                  <c:v>-3.8471710593955599</c:v>
                </c:pt>
                <c:pt idx="214">
                  <c:v>-1.5633365832185486</c:v>
                </c:pt>
                <c:pt idx="215">
                  <c:v>-2.7597094924978851</c:v>
                </c:pt>
                <c:pt idx="216">
                  <c:v>-6.5254759322779252</c:v>
                </c:pt>
                <c:pt idx="217">
                  <c:v>-8.0403640765449449</c:v>
                </c:pt>
                <c:pt idx="218">
                  <c:v>-10.190930932223873</c:v>
                </c:pt>
                <c:pt idx="219">
                  <c:v>-8.9869172417945702</c:v>
                </c:pt>
                <c:pt idx="220">
                  <c:v>-9.054007318395767</c:v>
                </c:pt>
                <c:pt idx="221">
                  <c:v>-8.7649297200488459</c:v>
                </c:pt>
                <c:pt idx="222">
                  <c:v>-8.9174557425202572</c:v>
                </c:pt>
                <c:pt idx="223">
                  <c:v>-9.5922295601988026</c:v>
                </c:pt>
                <c:pt idx="224">
                  <c:v>-10.369717400091178</c:v>
                </c:pt>
                <c:pt idx="225">
                  <c:v>-11.742185528797293</c:v>
                </c:pt>
                <c:pt idx="226">
                  <c:v>-12.210046420121795</c:v>
                </c:pt>
                <c:pt idx="227">
                  <c:v>-15.425187927719838</c:v>
                </c:pt>
                <c:pt idx="228">
                  <c:v>-15.206342563615838</c:v>
                </c:pt>
                <c:pt idx="229">
                  <c:v>-15.076012452093572</c:v>
                </c:pt>
                <c:pt idx="230">
                  <c:v>-14.443553583018456</c:v>
                </c:pt>
                <c:pt idx="231">
                  <c:v>-14.318902402201193</c:v>
                </c:pt>
                <c:pt idx="232">
                  <c:v>-13.964122179336446</c:v>
                </c:pt>
                <c:pt idx="233">
                  <c:v>-13.561742607671796</c:v>
                </c:pt>
                <c:pt idx="234">
                  <c:v>-13.340295095865963</c:v>
                </c:pt>
                <c:pt idx="235">
                  <c:v>-13.009620418701715</c:v>
                </c:pt>
                <c:pt idx="236">
                  <c:v>-12.648753832425424</c:v>
                </c:pt>
                <c:pt idx="237">
                  <c:v>-12.282399353948037</c:v>
                </c:pt>
                <c:pt idx="238">
                  <c:v>-12.999513498187733</c:v>
                </c:pt>
                <c:pt idx="239">
                  <c:v>-13.290914069297918</c:v>
                </c:pt>
                <c:pt idx="240">
                  <c:v>-13.451043559319395</c:v>
                </c:pt>
                <c:pt idx="241">
                  <c:v>-13.309620782898959</c:v>
                </c:pt>
                <c:pt idx="242">
                  <c:v>-13.575404931614367</c:v>
                </c:pt>
                <c:pt idx="243">
                  <c:v>-13.586993448015869</c:v>
                </c:pt>
                <c:pt idx="244">
                  <c:v>-11.237136604653546</c:v>
                </c:pt>
                <c:pt idx="245">
                  <c:v>-10.117698743331747</c:v>
                </c:pt>
                <c:pt idx="246">
                  <c:v>-10.401032666914865</c:v>
                </c:pt>
                <c:pt idx="247">
                  <c:v>-9.0228814152468946</c:v>
                </c:pt>
                <c:pt idx="248">
                  <c:v>-6.552947592921301</c:v>
                </c:pt>
                <c:pt idx="249">
                  <c:v>-4.2210801994781839</c:v>
                </c:pt>
                <c:pt idx="250">
                  <c:v>-4.1134094483349193</c:v>
                </c:pt>
                <c:pt idx="251">
                  <c:v>-4.1270882179347987</c:v>
                </c:pt>
                <c:pt idx="252">
                  <c:v>-5.7982317110513639</c:v>
                </c:pt>
                <c:pt idx="253">
                  <c:v>-5.4080707273728805</c:v>
                </c:pt>
                <c:pt idx="254">
                  <c:v>-5.2174915306680871</c:v>
                </c:pt>
                <c:pt idx="255">
                  <c:v>-5.1050702715095753</c:v>
                </c:pt>
                <c:pt idx="256">
                  <c:v>-1.8273842873596355</c:v>
                </c:pt>
                <c:pt idx="257">
                  <c:v>-1.7144329020107572</c:v>
                </c:pt>
                <c:pt idx="258">
                  <c:v>-1.7398442519992052</c:v>
                </c:pt>
                <c:pt idx="259">
                  <c:v>-0.87180071325040898</c:v>
                </c:pt>
                <c:pt idx="260">
                  <c:v>-0.34359998636896416</c:v>
                </c:pt>
                <c:pt idx="261">
                  <c:v>-0.18818138410634674</c:v>
                </c:pt>
                <c:pt idx="262">
                  <c:v>0.12168583349919117</c:v>
                </c:pt>
                <c:pt idx="263">
                  <c:v>-9.1427584839578413E-2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A-46FF-A634-E94327DB7DA0}"/>
            </c:ext>
          </c:extLst>
        </c:ser>
        <c:ser>
          <c:idx val="2"/>
          <c:order val="2"/>
          <c:tx>
            <c:strRef>
              <c:f>'Fig10'!$O$4</c:f>
              <c:strCache>
                <c:ptCount val="1"/>
                <c:pt idx="0">
                  <c:v>30-year rate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'Fig10'!$L$5:$L$268</c:f>
              <c:numCache>
                <c:formatCode>mm\-yy</c:formatCode>
                <c:ptCount val="264"/>
                <c:pt idx="0">
                  <c:v>32508</c:v>
                </c:pt>
                <c:pt idx="1">
                  <c:v>32539</c:v>
                </c:pt>
                <c:pt idx="2">
                  <c:v>32567</c:v>
                </c:pt>
                <c:pt idx="3">
                  <c:v>32598</c:v>
                </c:pt>
                <c:pt idx="4">
                  <c:v>32628</c:v>
                </c:pt>
                <c:pt idx="5">
                  <c:v>32659</c:v>
                </c:pt>
                <c:pt idx="6">
                  <c:v>32689</c:v>
                </c:pt>
                <c:pt idx="7">
                  <c:v>32720</c:v>
                </c:pt>
                <c:pt idx="8">
                  <c:v>32751</c:v>
                </c:pt>
                <c:pt idx="9">
                  <c:v>32781</c:v>
                </c:pt>
                <c:pt idx="10">
                  <c:v>32812</c:v>
                </c:pt>
                <c:pt idx="11">
                  <c:v>32842</c:v>
                </c:pt>
                <c:pt idx="12">
                  <c:v>32873</c:v>
                </c:pt>
                <c:pt idx="13">
                  <c:v>32904</c:v>
                </c:pt>
                <c:pt idx="14">
                  <c:v>32932</c:v>
                </c:pt>
                <c:pt idx="15">
                  <c:v>32963</c:v>
                </c:pt>
                <c:pt idx="16">
                  <c:v>32993</c:v>
                </c:pt>
                <c:pt idx="17">
                  <c:v>33024</c:v>
                </c:pt>
                <c:pt idx="18">
                  <c:v>33054</c:v>
                </c:pt>
                <c:pt idx="19">
                  <c:v>33085</c:v>
                </c:pt>
                <c:pt idx="20">
                  <c:v>33116</c:v>
                </c:pt>
                <c:pt idx="21">
                  <c:v>33146</c:v>
                </c:pt>
                <c:pt idx="22">
                  <c:v>33177</c:v>
                </c:pt>
                <c:pt idx="23">
                  <c:v>33207</c:v>
                </c:pt>
                <c:pt idx="24">
                  <c:v>33238</c:v>
                </c:pt>
                <c:pt idx="25">
                  <c:v>33269</c:v>
                </c:pt>
                <c:pt idx="26">
                  <c:v>33297</c:v>
                </c:pt>
                <c:pt idx="27">
                  <c:v>33328</c:v>
                </c:pt>
                <c:pt idx="28">
                  <c:v>33358</c:v>
                </c:pt>
                <c:pt idx="29">
                  <c:v>33389</c:v>
                </c:pt>
                <c:pt idx="30">
                  <c:v>33419</c:v>
                </c:pt>
                <c:pt idx="31">
                  <c:v>33450</c:v>
                </c:pt>
                <c:pt idx="32">
                  <c:v>33481</c:v>
                </c:pt>
                <c:pt idx="33">
                  <c:v>33511</c:v>
                </c:pt>
                <c:pt idx="34">
                  <c:v>33542</c:v>
                </c:pt>
                <c:pt idx="35">
                  <c:v>33572</c:v>
                </c:pt>
                <c:pt idx="36">
                  <c:v>33603</c:v>
                </c:pt>
                <c:pt idx="37">
                  <c:v>33634</c:v>
                </c:pt>
                <c:pt idx="38">
                  <c:v>33663</c:v>
                </c:pt>
                <c:pt idx="39">
                  <c:v>33694</c:v>
                </c:pt>
                <c:pt idx="40">
                  <c:v>33724</c:v>
                </c:pt>
                <c:pt idx="41">
                  <c:v>33755</c:v>
                </c:pt>
                <c:pt idx="42">
                  <c:v>33785</c:v>
                </c:pt>
                <c:pt idx="43">
                  <c:v>33816</c:v>
                </c:pt>
                <c:pt idx="44">
                  <c:v>33847</c:v>
                </c:pt>
                <c:pt idx="45">
                  <c:v>33877</c:v>
                </c:pt>
                <c:pt idx="46">
                  <c:v>33908</c:v>
                </c:pt>
                <c:pt idx="47">
                  <c:v>33938</c:v>
                </c:pt>
                <c:pt idx="48">
                  <c:v>33969</c:v>
                </c:pt>
                <c:pt idx="49">
                  <c:v>34000</c:v>
                </c:pt>
                <c:pt idx="50">
                  <c:v>34028</c:v>
                </c:pt>
                <c:pt idx="51">
                  <c:v>34059</c:v>
                </c:pt>
                <c:pt idx="52">
                  <c:v>34089</c:v>
                </c:pt>
                <c:pt idx="53">
                  <c:v>34120</c:v>
                </c:pt>
                <c:pt idx="54">
                  <c:v>34150</c:v>
                </c:pt>
                <c:pt idx="55">
                  <c:v>34181</c:v>
                </c:pt>
                <c:pt idx="56">
                  <c:v>34212</c:v>
                </c:pt>
                <c:pt idx="57">
                  <c:v>34242</c:v>
                </c:pt>
                <c:pt idx="58">
                  <c:v>34273</c:v>
                </c:pt>
                <c:pt idx="59">
                  <c:v>34303</c:v>
                </c:pt>
                <c:pt idx="60">
                  <c:v>34334</c:v>
                </c:pt>
                <c:pt idx="61">
                  <c:v>34365</c:v>
                </c:pt>
                <c:pt idx="62">
                  <c:v>34393</c:v>
                </c:pt>
                <c:pt idx="63">
                  <c:v>34424</c:v>
                </c:pt>
                <c:pt idx="64">
                  <c:v>34454</c:v>
                </c:pt>
                <c:pt idx="65">
                  <c:v>34485</c:v>
                </c:pt>
                <c:pt idx="66">
                  <c:v>34515</c:v>
                </c:pt>
                <c:pt idx="67">
                  <c:v>34546</c:v>
                </c:pt>
                <c:pt idx="68">
                  <c:v>34577</c:v>
                </c:pt>
                <c:pt idx="69">
                  <c:v>34607</c:v>
                </c:pt>
                <c:pt idx="70">
                  <c:v>34638</c:v>
                </c:pt>
                <c:pt idx="71">
                  <c:v>34668</c:v>
                </c:pt>
                <c:pt idx="72">
                  <c:v>34699</c:v>
                </c:pt>
                <c:pt idx="73">
                  <c:v>34730</c:v>
                </c:pt>
                <c:pt idx="74">
                  <c:v>34758</c:v>
                </c:pt>
                <c:pt idx="75">
                  <c:v>34789</c:v>
                </c:pt>
                <c:pt idx="76">
                  <c:v>34819</c:v>
                </c:pt>
                <c:pt idx="77">
                  <c:v>34850</c:v>
                </c:pt>
                <c:pt idx="78">
                  <c:v>34880</c:v>
                </c:pt>
                <c:pt idx="79">
                  <c:v>34911</c:v>
                </c:pt>
                <c:pt idx="80">
                  <c:v>34942</c:v>
                </c:pt>
                <c:pt idx="81">
                  <c:v>34972</c:v>
                </c:pt>
                <c:pt idx="82">
                  <c:v>35003</c:v>
                </c:pt>
                <c:pt idx="83">
                  <c:v>35033</c:v>
                </c:pt>
                <c:pt idx="84">
                  <c:v>35064</c:v>
                </c:pt>
                <c:pt idx="85">
                  <c:v>35095</c:v>
                </c:pt>
                <c:pt idx="86">
                  <c:v>35124</c:v>
                </c:pt>
                <c:pt idx="87">
                  <c:v>35155</c:v>
                </c:pt>
                <c:pt idx="88">
                  <c:v>35185</c:v>
                </c:pt>
                <c:pt idx="89">
                  <c:v>35216</c:v>
                </c:pt>
                <c:pt idx="90">
                  <c:v>35246</c:v>
                </c:pt>
                <c:pt idx="91">
                  <c:v>35277</c:v>
                </c:pt>
                <c:pt idx="92">
                  <c:v>35308</c:v>
                </c:pt>
                <c:pt idx="93">
                  <c:v>35338</c:v>
                </c:pt>
                <c:pt idx="94">
                  <c:v>35369</c:v>
                </c:pt>
                <c:pt idx="95">
                  <c:v>35399</c:v>
                </c:pt>
                <c:pt idx="96">
                  <c:v>35430</c:v>
                </c:pt>
                <c:pt idx="97">
                  <c:v>35461</c:v>
                </c:pt>
                <c:pt idx="98">
                  <c:v>35489</c:v>
                </c:pt>
                <c:pt idx="99">
                  <c:v>35520</c:v>
                </c:pt>
                <c:pt idx="100">
                  <c:v>35550</c:v>
                </c:pt>
                <c:pt idx="101">
                  <c:v>35581</c:v>
                </c:pt>
                <c:pt idx="102">
                  <c:v>35611</c:v>
                </c:pt>
                <c:pt idx="103">
                  <c:v>35642</c:v>
                </c:pt>
                <c:pt idx="104">
                  <c:v>35673</c:v>
                </c:pt>
                <c:pt idx="105">
                  <c:v>35703</c:v>
                </c:pt>
                <c:pt idx="106">
                  <c:v>35734</c:v>
                </c:pt>
                <c:pt idx="107">
                  <c:v>35794</c:v>
                </c:pt>
                <c:pt idx="108">
                  <c:v>35825</c:v>
                </c:pt>
                <c:pt idx="109">
                  <c:v>35853</c:v>
                </c:pt>
                <c:pt idx="110">
                  <c:v>35882</c:v>
                </c:pt>
                <c:pt idx="111">
                  <c:v>35914</c:v>
                </c:pt>
                <c:pt idx="112">
                  <c:v>35945</c:v>
                </c:pt>
                <c:pt idx="113">
                  <c:v>35973</c:v>
                </c:pt>
                <c:pt idx="114">
                  <c:v>36006</c:v>
                </c:pt>
                <c:pt idx="115">
                  <c:v>36036</c:v>
                </c:pt>
                <c:pt idx="116">
                  <c:v>36067</c:v>
                </c:pt>
                <c:pt idx="117">
                  <c:v>36098</c:v>
                </c:pt>
                <c:pt idx="118">
                  <c:v>36127</c:v>
                </c:pt>
                <c:pt idx="119">
                  <c:v>36159</c:v>
                </c:pt>
                <c:pt idx="120">
                  <c:v>36190</c:v>
                </c:pt>
                <c:pt idx="121">
                  <c:v>36218</c:v>
                </c:pt>
                <c:pt idx="122">
                  <c:v>36219</c:v>
                </c:pt>
                <c:pt idx="123">
                  <c:v>36250</c:v>
                </c:pt>
                <c:pt idx="124">
                  <c:v>36280</c:v>
                </c:pt>
                <c:pt idx="125">
                  <c:v>36311</c:v>
                </c:pt>
                <c:pt idx="126">
                  <c:v>36341</c:v>
                </c:pt>
                <c:pt idx="127">
                  <c:v>36372</c:v>
                </c:pt>
                <c:pt idx="128">
                  <c:v>36403</c:v>
                </c:pt>
                <c:pt idx="129">
                  <c:v>36433</c:v>
                </c:pt>
                <c:pt idx="130">
                  <c:v>36464</c:v>
                </c:pt>
                <c:pt idx="131">
                  <c:v>36494</c:v>
                </c:pt>
                <c:pt idx="132">
                  <c:v>36525</c:v>
                </c:pt>
                <c:pt idx="133">
                  <c:v>36556</c:v>
                </c:pt>
                <c:pt idx="134">
                  <c:v>36585</c:v>
                </c:pt>
                <c:pt idx="135">
                  <c:v>36616</c:v>
                </c:pt>
                <c:pt idx="136">
                  <c:v>36646</c:v>
                </c:pt>
                <c:pt idx="137">
                  <c:v>36677</c:v>
                </c:pt>
                <c:pt idx="138">
                  <c:v>36707</c:v>
                </c:pt>
                <c:pt idx="139">
                  <c:v>36738</c:v>
                </c:pt>
                <c:pt idx="140">
                  <c:v>36769</c:v>
                </c:pt>
                <c:pt idx="141">
                  <c:v>36799</c:v>
                </c:pt>
                <c:pt idx="142">
                  <c:v>36830</c:v>
                </c:pt>
                <c:pt idx="143">
                  <c:v>36860</c:v>
                </c:pt>
                <c:pt idx="144">
                  <c:v>36891</c:v>
                </c:pt>
                <c:pt idx="145">
                  <c:v>36922</c:v>
                </c:pt>
                <c:pt idx="146">
                  <c:v>36950</c:v>
                </c:pt>
                <c:pt idx="147">
                  <c:v>36981</c:v>
                </c:pt>
                <c:pt idx="148">
                  <c:v>37011</c:v>
                </c:pt>
                <c:pt idx="149">
                  <c:v>37042</c:v>
                </c:pt>
                <c:pt idx="150">
                  <c:v>37072</c:v>
                </c:pt>
                <c:pt idx="151">
                  <c:v>37103</c:v>
                </c:pt>
                <c:pt idx="152">
                  <c:v>37134</c:v>
                </c:pt>
                <c:pt idx="153">
                  <c:v>37164</c:v>
                </c:pt>
                <c:pt idx="154">
                  <c:v>37195</c:v>
                </c:pt>
                <c:pt idx="155">
                  <c:v>37225</c:v>
                </c:pt>
                <c:pt idx="156">
                  <c:v>37256</c:v>
                </c:pt>
                <c:pt idx="157">
                  <c:v>37287</c:v>
                </c:pt>
                <c:pt idx="158">
                  <c:v>37315</c:v>
                </c:pt>
                <c:pt idx="159">
                  <c:v>37346</c:v>
                </c:pt>
                <c:pt idx="160">
                  <c:v>37376</c:v>
                </c:pt>
                <c:pt idx="161">
                  <c:v>37407</c:v>
                </c:pt>
                <c:pt idx="162">
                  <c:v>37437</c:v>
                </c:pt>
                <c:pt idx="163">
                  <c:v>37468</c:v>
                </c:pt>
                <c:pt idx="164">
                  <c:v>37499</c:v>
                </c:pt>
                <c:pt idx="165">
                  <c:v>37529</c:v>
                </c:pt>
                <c:pt idx="166">
                  <c:v>37560</c:v>
                </c:pt>
                <c:pt idx="167">
                  <c:v>37590</c:v>
                </c:pt>
                <c:pt idx="168">
                  <c:v>37621</c:v>
                </c:pt>
                <c:pt idx="169">
                  <c:v>37652</c:v>
                </c:pt>
                <c:pt idx="170">
                  <c:v>37680</c:v>
                </c:pt>
                <c:pt idx="171">
                  <c:v>37711</c:v>
                </c:pt>
                <c:pt idx="172">
                  <c:v>37741</c:v>
                </c:pt>
                <c:pt idx="173">
                  <c:v>37772</c:v>
                </c:pt>
                <c:pt idx="174">
                  <c:v>37802</c:v>
                </c:pt>
                <c:pt idx="175">
                  <c:v>37833</c:v>
                </c:pt>
                <c:pt idx="176">
                  <c:v>37864</c:v>
                </c:pt>
                <c:pt idx="177">
                  <c:v>37894</c:v>
                </c:pt>
                <c:pt idx="178">
                  <c:v>37925</c:v>
                </c:pt>
                <c:pt idx="179">
                  <c:v>37955</c:v>
                </c:pt>
                <c:pt idx="180">
                  <c:v>37986</c:v>
                </c:pt>
                <c:pt idx="181">
                  <c:v>38017</c:v>
                </c:pt>
                <c:pt idx="182">
                  <c:v>38046</c:v>
                </c:pt>
                <c:pt idx="183">
                  <c:v>38077</c:v>
                </c:pt>
                <c:pt idx="184">
                  <c:v>38107</c:v>
                </c:pt>
                <c:pt idx="185">
                  <c:v>38138</c:v>
                </c:pt>
                <c:pt idx="186">
                  <c:v>38168</c:v>
                </c:pt>
                <c:pt idx="187">
                  <c:v>38199</c:v>
                </c:pt>
                <c:pt idx="188">
                  <c:v>38230</c:v>
                </c:pt>
                <c:pt idx="189">
                  <c:v>38260</c:v>
                </c:pt>
                <c:pt idx="190">
                  <c:v>38291</c:v>
                </c:pt>
                <c:pt idx="191">
                  <c:v>38321</c:v>
                </c:pt>
                <c:pt idx="192">
                  <c:v>38352</c:v>
                </c:pt>
                <c:pt idx="193">
                  <c:v>38383</c:v>
                </c:pt>
                <c:pt idx="194">
                  <c:v>38411</c:v>
                </c:pt>
                <c:pt idx="195">
                  <c:v>38442</c:v>
                </c:pt>
                <c:pt idx="196">
                  <c:v>38472</c:v>
                </c:pt>
                <c:pt idx="197">
                  <c:v>38503</c:v>
                </c:pt>
                <c:pt idx="198">
                  <c:v>38533</c:v>
                </c:pt>
                <c:pt idx="199">
                  <c:v>38564</c:v>
                </c:pt>
                <c:pt idx="200">
                  <c:v>38595</c:v>
                </c:pt>
                <c:pt idx="201">
                  <c:v>38625</c:v>
                </c:pt>
                <c:pt idx="202">
                  <c:v>38656</c:v>
                </c:pt>
                <c:pt idx="203">
                  <c:v>38686</c:v>
                </c:pt>
                <c:pt idx="204">
                  <c:v>38717</c:v>
                </c:pt>
                <c:pt idx="205">
                  <c:v>38748</c:v>
                </c:pt>
                <c:pt idx="206">
                  <c:v>38776</c:v>
                </c:pt>
                <c:pt idx="207">
                  <c:v>38807</c:v>
                </c:pt>
                <c:pt idx="208">
                  <c:v>38837</c:v>
                </c:pt>
                <c:pt idx="209">
                  <c:v>38868</c:v>
                </c:pt>
                <c:pt idx="210">
                  <c:v>38898</c:v>
                </c:pt>
                <c:pt idx="211">
                  <c:v>38929</c:v>
                </c:pt>
                <c:pt idx="212">
                  <c:v>38960</c:v>
                </c:pt>
                <c:pt idx="213">
                  <c:v>38990</c:v>
                </c:pt>
                <c:pt idx="214">
                  <c:v>39021</c:v>
                </c:pt>
                <c:pt idx="215">
                  <c:v>39051</c:v>
                </c:pt>
                <c:pt idx="216">
                  <c:v>39082</c:v>
                </c:pt>
                <c:pt idx="217">
                  <c:v>39113</c:v>
                </c:pt>
                <c:pt idx="218">
                  <c:v>39141</c:v>
                </c:pt>
                <c:pt idx="219">
                  <c:v>39172</c:v>
                </c:pt>
                <c:pt idx="220">
                  <c:v>39202</c:v>
                </c:pt>
                <c:pt idx="221">
                  <c:v>39233</c:v>
                </c:pt>
                <c:pt idx="222">
                  <c:v>39263</c:v>
                </c:pt>
                <c:pt idx="223">
                  <c:v>39294</c:v>
                </c:pt>
                <c:pt idx="224">
                  <c:v>39325</c:v>
                </c:pt>
                <c:pt idx="225">
                  <c:v>39355</c:v>
                </c:pt>
                <c:pt idx="226">
                  <c:v>39386</c:v>
                </c:pt>
                <c:pt idx="227">
                  <c:v>39416</c:v>
                </c:pt>
                <c:pt idx="228">
                  <c:v>39447</c:v>
                </c:pt>
                <c:pt idx="229">
                  <c:v>39478</c:v>
                </c:pt>
                <c:pt idx="230">
                  <c:v>39507</c:v>
                </c:pt>
                <c:pt idx="231">
                  <c:v>39538</c:v>
                </c:pt>
                <c:pt idx="232">
                  <c:v>39568</c:v>
                </c:pt>
                <c:pt idx="233">
                  <c:v>39599</c:v>
                </c:pt>
                <c:pt idx="234">
                  <c:v>39629</c:v>
                </c:pt>
                <c:pt idx="235">
                  <c:v>39660</c:v>
                </c:pt>
                <c:pt idx="236">
                  <c:v>39691</c:v>
                </c:pt>
                <c:pt idx="237">
                  <c:v>39721</c:v>
                </c:pt>
                <c:pt idx="238">
                  <c:v>39752</c:v>
                </c:pt>
                <c:pt idx="239">
                  <c:v>39782</c:v>
                </c:pt>
                <c:pt idx="240">
                  <c:v>39813</c:v>
                </c:pt>
                <c:pt idx="241">
                  <c:v>39844</c:v>
                </c:pt>
                <c:pt idx="242">
                  <c:v>39872</c:v>
                </c:pt>
                <c:pt idx="243">
                  <c:v>39903</c:v>
                </c:pt>
                <c:pt idx="244">
                  <c:v>39933</c:v>
                </c:pt>
                <c:pt idx="245">
                  <c:v>39964</c:v>
                </c:pt>
                <c:pt idx="246">
                  <c:v>39994</c:v>
                </c:pt>
                <c:pt idx="247">
                  <c:v>40025</c:v>
                </c:pt>
                <c:pt idx="248">
                  <c:v>40056</c:v>
                </c:pt>
                <c:pt idx="249">
                  <c:v>40086</c:v>
                </c:pt>
                <c:pt idx="250">
                  <c:v>40117</c:v>
                </c:pt>
                <c:pt idx="251">
                  <c:v>40147</c:v>
                </c:pt>
                <c:pt idx="252">
                  <c:v>40178</c:v>
                </c:pt>
                <c:pt idx="253">
                  <c:v>40209</c:v>
                </c:pt>
                <c:pt idx="254">
                  <c:v>40237</c:v>
                </c:pt>
                <c:pt idx="255">
                  <c:v>40268</c:v>
                </c:pt>
                <c:pt idx="256">
                  <c:v>40298</c:v>
                </c:pt>
                <c:pt idx="257">
                  <c:v>40329</c:v>
                </c:pt>
                <c:pt idx="258">
                  <c:v>40359</c:v>
                </c:pt>
                <c:pt idx="259">
                  <c:v>40390</c:v>
                </c:pt>
                <c:pt idx="260">
                  <c:v>40421</c:v>
                </c:pt>
                <c:pt idx="261">
                  <c:v>40451</c:v>
                </c:pt>
                <c:pt idx="262">
                  <c:v>40482</c:v>
                </c:pt>
                <c:pt idx="263">
                  <c:v>40512</c:v>
                </c:pt>
              </c:numCache>
            </c:numRef>
          </c:cat>
          <c:val>
            <c:numRef>
              <c:f>'Fig10'!$O$5:$O$268</c:f>
              <c:numCache>
                <c:formatCode>#,##0.0</c:formatCode>
                <c:ptCount val="264"/>
                <c:pt idx="0">
                  <c:v>9.4663509592808683</c:v>
                </c:pt>
                <c:pt idx="1">
                  <c:v>9.4876991319199622</c:v>
                </c:pt>
                <c:pt idx="2">
                  <c:v>9.6018181538793836</c:v>
                </c:pt>
                <c:pt idx="3">
                  <c:v>9.7966817129225365</c:v>
                </c:pt>
                <c:pt idx="4">
                  <c:v>10.286227217390723</c:v>
                </c:pt>
                <c:pt idx="5">
                  <c:v>8.7491557129911968</c:v>
                </c:pt>
                <c:pt idx="6">
                  <c:v>8.725511974272397</c:v>
                </c:pt>
                <c:pt idx="7">
                  <c:v>8.9275547663901378</c:v>
                </c:pt>
                <c:pt idx="8">
                  <c:v>9.5226135543173243</c:v>
                </c:pt>
                <c:pt idx="9">
                  <c:v>9.8719889030757688</c:v>
                </c:pt>
                <c:pt idx="10">
                  <c:v>8.6693743590394856</c:v>
                </c:pt>
                <c:pt idx="11">
                  <c:v>4.5388324903880362</c:v>
                </c:pt>
                <c:pt idx="12">
                  <c:v>4.2421168884123439</c:v>
                </c:pt>
                <c:pt idx="13">
                  <c:v>5.2393689997880193</c:v>
                </c:pt>
                <c:pt idx="14">
                  <c:v>6.1419202475427461</c:v>
                </c:pt>
                <c:pt idx="15">
                  <c:v>6.0542146558938086</c:v>
                </c:pt>
                <c:pt idx="16">
                  <c:v>6.0673043408652401</c:v>
                </c:pt>
                <c:pt idx="17">
                  <c:v>6.487048623453175</c:v>
                </c:pt>
                <c:pt idx="18">
                  <c:v>6.2998507042183807</c:v>
                </c:pt>
                <c:pt idx="19">
                  <c:v>5.6295462125585001</c:v>
                </c:pt>
                <c:pt idx="20">
                  <c:v>6.0621179754816623</c:v>
                </c:pt>
                <c:pt idx="21">
                  <c:v>6.0183525256424524</c:v>
                </c:pt>
                <c:pt idx="22">
                  <c:v>6.0046373243060991</c:v>
                </c:pt>
                <c:pt idx="23">
                  <c:v>6.1712073071486415</c:v>
                </c:pt>
                <c:pt idx="24">
                  <c:v>6.5005928850844548</c:v>
                </c:pt>
                <c:pt idx="25">
                  <c:v>7.1602139803317879</c:v>
                </c:pt>
                <c:pt idx="26">
                  <c:v>7.2555227126915378</c:v>
                </c:pt>
                <c:pt idx="27">
                  <c:v>7.4179864182323492</c:v>
                </c:pt>
                <c:pt idx="28">
                  <c:v>6.6509606424633398</c:v>
                </c:pt>
                <c:pt idx="29">
                  <c:v>7.2098536597844625</c:v>
                </c:pt>
                <c:pt idx="30">
                  <c:v>6.7820301186116589</c:v>
                </c:pt>
                <c:pt idx="31">
                  <c:v>6.488623054394659</c:v>
                </c:pt>
                <c:pt idx="32">
                  <c:v>7.2578492762143982</c:v>
                </c:pt>
                <c:pt idx="33">
                  <c:v>6.906761891072744</c:v>
                </c:pt>
                <c:pt idx="34">
                  <c:v>7.1174024528300661</c:v>
                </c:pt>
                <c:pt idx="35">
                  <c:v>7.0614629834627145</c:v>
                </c:pt>
                <c:pt idx="36">
                  <c:v>6.7829365723484578</c:v>
                </c:pt>
                <c:pt idx="37">
                  <c:v>5.5253838361812351</c:v>
                </c:pt>
                <c:pt idx="38">
                  <c:v>4.0501270350969998</c:v>
                </c:pt>
                <c:pt idx="39">
                  <c:v>3.9970085120628847</c:v>
                </c:pt>
                <c:pt idx="40">
                  <c:v>3.892559747946867</c:v>
                </c:pt>
                <c:pt idx="41">
                  <c:v>3.1405430884335126</c:v>
                </c:pt>
                <c:pt idx="42">
                  <c:v>3.4690844140959407</c:v>
                </c:pt>
                <c:pt idx="43">
                  <c:v>3.7919876041773826</c:v>
                </c:pt>
                <c:pt idx="44">
                  <c:v>3.4317431975335837</c:v>
                </c:pt>
                <c:pt idx="45">
                  <c:v>3.6459756582637017</c:v>
                </c:pt>
                <c:pt idx="46">
                  <c:v>4.1811840997319614</c:v>
                </c:pt>
                <c:pt idx="47">
                  <c:v>5.0345379873840121</c:v>
                </c:pt>
                <c:pt idx="48">
                  <c:v>4.2671210684093976</c:v>
                </c:pt>
                <c:pt idx="49">
                  <c:v>4.2385676129568619</c:v>
                </c:pt>
                <c:pt idx="50">
                  <c:v>5.2893859142830157</c:v>
                </c:pt>
                <c:pt idx="51">
                  <c:v>5.5904069783300212</c:v>
                </c:pt>
                <c:pt idx="52">
                  <c:v>7.1295871283478895</c:v>
                </c:pt>
                <c:pt idx="53">
                  <c:v>7.348503405824486</c:v>
                </c:pt>
                <c:pt idx="54">
                  <c:v>8.9710890788755648</c:v>
                </c:pt>
                <c:pt idx="55">
                  <c:v>10.813445357891705</c:v>
                </c:pt>
                <c:pt idx="56">
                  <c:v>11.064398856813993</c:v>
                </c:pt>
                <c:pt idx="57">
                  <c:v>9.8454370439015335</c:v>
                </c:pt>
                <c:pt idx="58">
                  <c:v>9.8687694750750623</c:v>
                </c:pt>
                <c:pt idx="59">
                  <c:v>9.8796718870208924</c:v>
                </c:pt>
                <c:pt idx="60">
                  <c:v>9.8301891714303267</c:v>
                </c:pt>
                <c:pt idx="61">
                  <c:v>10.374401718935225</c:v>
                </c:pt>
                <c:pt idx="62">
                  <c:v>10.38402667727622</c:v>
                </c:pt>
                <c:pt idx="63">
                  <c:v>10.829450484372696</c:v>
                </c:pt>
                <c:pt idx="64">
                  <c:v>10.514224665323495</c:v>
                </c:pt>
                <c:pt idx="65">
                  <c:v>10.685024136082822</c:v>
                </c:pt>
                <c:pt idx="66">
                  <c:v>10.232326846053811</c:v>
                </c:pt>
                <c:pt idx="67">
                  <c:v>4.9186842580895931</c:v>
                </c:pt>
                <c:pt idx="68">
                  <c:v>5.5159042850458757</c:v>
                </c:pt>
                <c:pt idx="69">
                  <c:v>3.8287045635240324</c:v>
                </c:pt>
                <c:pt idx="70">
                  <c:v>2.843264549401026</c:v>
                </c:pt>
                <c:pt idx="71">
                  <c:v>1.2357613243524244</c:v>
                </c:pt>
                <c:pt idx="72">
                  <c:v>2.1683140703999535</c:v>
                </c:pt>
                <c:pt idx="73">
                  <c:v>4.0944583099917402</c:v>
                </c:pt>
                <c:pt idx="74">
                  <c:v>2.2556911987095183</c:v>
                </c:pt>
                <c:pt idx="75">
                  <c:v>1.7903297489028347</c:v>
                </c:pt>
                <c:pt idx="76">
                  <c:v>2.6749983320797255</c:v>
                </c:pt>
                <c:pt idx="77">
                  <c:v>1.8410763078716847</c:v>
                </c:pt>
                <c:pt idx="78">
                  <c:v>-0.17273863464391792</c:v>
                </c:pt>
                <c:pt idx="79">
                  <c:v>-3.5190503101162074</c:v>
                </c:pt>
                <c:pt idx="80">
                  <c:v>-4.6884808174126533</c:v>
                </c:pt>
                <c:pt idx="81">
                  <c:v>-3.891102122012108</c:v>
                </c:pt>
                <c:pt idx="82">
                  <c:v>-4.0597311713984938</c:v>
                </c:pt>
                <c:pt idx="83">
                  <c:v>-5.0164808056309882</c:v>
                </c:pt>
                <c:pt idx="84">
                  <c:v>-5.1243870366049373</c:v>
                </c:pt>
                <c:pt idx="85">
                  <c:v>-5.2806062271139522</c:v>
                </c:pt>
                <c:pt idx="86">
                  <c:v>-1.8490184647100278</c:v>
                </c:pt>
                <c:pt idx="87">
                  <c:v>-1.2009088810391211</c:v>
                </c:pt>
                <c:pt idx="88">
                  <c:v>-0.50364006372553927</c:v>
                </c:pt>
                <c:pt idx="89">
                  <c:v>-0.92642537317221441</c:v>
                </c:pt>
                <c:pt idx="90">
                  <c:v>-1.5190050446732113</c:v>
                </c:pt>
                <c:pt idx="91">
                  <c:v>6.08977032558027</c:v>
                </c:pt>
                <c:pt idx="92">
                  <c:v>6.4902699002224846</c:v>
                </c:pt>
                <c:pt idx="93">
                  <c:v>7.6382613995599185</c:v>
                </c:pt>
                <c:pt idx="94">
                  <c:v>3.5444631991703592</c:v>
                </c:pt>
                <c:pt idx="95">
                  <c:v>3.3815388159166671</c:v>
                </c:pt>
                <c:pt idx="96">
                  <c:v>2.9543478163220054</c:v>
                </c:pt>
                <c:pt idx="97">
                  <c:v>-2.7775105234138771</c:v>
                </c:pt>
                <c:pt idx="98">
                  <c:v>-0.73723252821950658</c:v>
                </c:pt>
                <c:pt idx="99">
                  <c:v>-4.2204434189215707</c:v>
                </c:pt>
                <c:pt idx="100">
                  <c:v>-5.0595006910037057</c:v>
                </c:pt>
                <c:pt idx="101">
                  <c:v>-3.8303510927061715</c:v>
                </c:pt>
                <c:pt idx="102">
                  <c:v>-4.5467414567104889</c:v>
                </c:pt>
                <c:pt idx="103">
                  <c:v>-5.537736351230258</c:v>
                </c:pt>
                <c:pt idx="104">
                  <c:v>-4.6633720162222589</c:v>
                </c:pt>
                <c:pt idx="105">
                  <c:v>-0.83647585084984533</c:v>
                </c:pt>
                <c:pt idx="106">
                  <c:v>-3.8192005457647213</c:v>
                </c:pt>
                <c:pt idx="107">
                  <c:v>-2.6187518881020324</c:v>
                </c:pt>
                <c:pt idx="108">
                  <c:v>-2.8694718032060353</c:v>
                </c:pt>
                <c:pt idx="109">
                  <c:v>-2.6903401057421541</c:v>
                </c:pt>
                <c:pt idx="110">
                  <c:v>-7.4913099320071845</c:v>
                </c:pt>
                <c:pt idx="111">
                  <c:v>-8.6391809912340527</c:v>
                </c:pt>
                <c:pt idx="112">
                  <c:v>-8.756129979777473</c:v>
                </c:pt>
                <c:pt idx="113">
                  <c:v>-9.6911456429555454</c:v>
                </c:pt>
                <c:pt idx="114">
                  <c:v>-10.620489539757886</c:v>
                </c:pt>
                <c:pt idx="115">
                  <c:v>-9.4951578614513465</c:v>
                </c:pt>
                <c:pt idx="116">
                  <c:v>-12.128247464689286</c:v>
                </c:pt>
                <c:pt idx="117">
                  <c:v>-14.125998005618168</c:v>
                </c:pt>
                <c:pt idx="118">
                  <c:v>-13.902703422183839</c:v>
                </c:pt>
                <c:pt idx="119">
                  <c:v>-14.454864862011403</c:v>
                </c:pt>
                <c:pt idx="120">
                  <c:v>-13.886141173639571</c:v>
                </c:pt>
                <c:pt idx="121">
                  <c:v>-12.954082116206742</c:v>
                </c:pt>
                <c:pt idx="122">
                  <c:v>-13.708813919907092</c:v>
                </c:pt>
                <c:pt idx="123">
                  <c:v>-12.321170377100703</c:v>
                </c:pt>
                <c:pt idx="124">
                  <c:v>-9.2793046299709161</c:v>
                </c:pt>
                <c:pt idx="125">
                  <c:v>-9.2692365030047892</c:v>
                </c:pt>
                <c:pt idx="126">
                  <c:v>-7.166300287216596</c:v>
                </c:pt>
                <c:pt idx="127">
                  <c:v>-6.5340934032027187</c:v>
                </c:pt>
                <c:pt idx="128">
                  <c:v>-6.6174749683403613</c:v>
                </c:pt>
                <c:pt idx="129">
                  <c:v>-8.4912662202504556</c:v>
                </c:pt>
                <c:pt idx="130">
                  <c:v>-7.5444304942191813</c:v>
                </c:pt>
                <c:pt idx="131">
                  <c:v>-7.5304429292447699</c:v>
                </c:pt>
                <c:pt idx="132">
                  <c:v>-7.3821612323308434</c:v>
                </c:pt>
                <c:pt idx="133">
                  <c:v>-7.3083953035050682</c:v>
                </c:pt>
                <c:pt idx="134">
                  <c:v>-7.2089603279798036</c:v>
                </c:pt>
                <c:pt idx="135">
                  <c:v>-5.1196756851405985</c:v>
                </c:pt>
                <c:pt idx="136">
                  <c:v>-5.1617168106376417</c:v>
                </c:pt>
                <c:pt idx="137">
                  <c:v>-4.8000884358437448</c:v>
                </c:pt>
                <c:pt idx="138">
                  <c:v>-4.1360738794428205</c:v>
                </c:pt>
                <c:pt idx="139">
                  <c:v>-4.2938208304116268</c:v>
                </c:pt>
                <c:pt idx="140">
                  <c:v>-2.4768815499696313</c:v>
                </c:pt>
                <c:pt idx="141">
                  <c:v>-1.0240274600999852</c:v>
                </c:pt>
                <c:pt idx="142">
                  <c:v>-1.2533707887941641</c:v>
                </c:pt>
                <c:pt idx="143">
                  <c:v>0.13527769179965543</c:v>
                </c:pt>
                <c:pt idx="144">
                  <c:v>-0.5897598450478504</c:v>
                </c:pt>
                <c:pt idx="145">
                  <c:v>-0.29408863768988636</c:v>
                </c:pt>
                <c:pt idx="146">
                  <c:v>-0.23690420070288479</c:v>
                </c:pt>
                <c:pt idx="147">
                  <c:v>-0.91283085760742455</c:v>
                </c:pt>
                <c:pt idx="148">
                  <c:v>-1.8910110131299636</c:v>
                </c:pt>
                <c:pt idx="149">
                  <c:v>-1.9672062515523205</c:v>
                </c:pt>
                <c:pt idx="150">
                  <c:v>-3.5985668334477316</c:v>
                </c:pt>
                <c:pt idx="151">
                  <c:v>-4.1135248837192924</c:v>
                </c:pt>
                <c:pt idx="152">
                  <c:v>-3.2431674734912352</c:v>
                </c:pt>
                <c:pt idx="153">
                  <c:v>-1.2478501181734816</c:v>
                </c:pt>
                <c:pt idx="154">
                  <c:v>-1.1254534186551832</c:v>
                </c:pt>
                <c:pt idx="155">
                  <c:v>-1.341151278464342</c:v>
                </c:pt>
                <c:pt idx="156">
                  <c:v>-1.815552348109291</c:v>
                </c:pt>
                <c:pt idx="157">
                  <c:v>-1.94249037008665</c:v>
                </c:pt>
                <c:pt idx="158">
                  <c:v>-1.7288461489957323</c:v>
                </c:pt>
                <c:pt idx="159">
                  <c:v>-3.5896874443028342</c:v>
                </c:pt>
                <c:pt idx="160">
                  <c:v>-3.3707825147429329</c:v>
                </c:pt>
                <c:pt idx="161">
                  <c:v>-3.4238266539861186</c:v>
                </c:pt>
                <c:pt idx="162">
                  <c:v>-2.9545096554052694</c:v>
                </c:pt>
                <c:pt idx="163">
                  <c:v>-2.595918208934954</c:v>
                </c:pt>
                <c:pt idx="164">
                  <c:v>-2.3571860901664818</c:v>
                </c:pt>
                <c:pt idx="165">
                  <c:v>-2.326172377722076</c:v>
                </c:pt>
                <c:pt idx="166">
                  <c:v>-1.3966653936308415</c:v>
                </c:pt>
                <c:pt idx="167">
                  <c:v>-2.0411183921152567</c:v>
                </c:pt>
                <c:pt idx="168">
                  <c:v>-1.2533804623698344</c:v>
                </c:pt>
                <c:pt idx="169">
                  <c:v>-1.9216691339268415</c:v>
                </c:pt>
                <c:pt idx="170">
                  <c:v>-2.0908589565332862</c:v>
                </c:pt>
                <c:pt idx="171">
                  <c:v>-1.1731926108713611</c:v>
                </c:pt>
                <c:pt idx="172">
                  <c:v>-2.1138184560232816</c:v>
                </c:pt>
                <c:pt idx="173">
                  <c:v>-1.6742616078698136</c:v>
                </c:pt>
                <c:pt idx="174">
                  <c:v>-2.0711793987916192</c:v>
                </c:pt>
                <c:pt idx="175">
                  <c:v>-1.5183151344718349</c:v>
                </c:pt>
                <c:pt idx="176">
                  <c:v>-1.7288078044858577</c:v>
                </c:pt>
                <c:pt idx="177">
                  <c:v>-2.4886799296029021</c:v>
                </c:pt>
                <c:pt idx="178">
                  <c:v>-4.6664866842756263</c:v>
                </c:pt>
                <c:pt idx="179">
                  <c:v>-4.5007664521885653</c:v>
                </c:pt>
                <c:pt idx="180">
                  <c:v>-5.0055450470197371</c:v>
                </c:pt>
                <c:pt idx="181">
                  <c:v>-4.6670768554349698</c:v>
                </c:pt>
                <c:pt idx="182">
                  <c:v>-5.3440867833058308</c:v>
                </c:pt>
                <c:pt idx="183">
                  <c:v>-7.0788889070315593</c:v>
                </c:pt>
                <c:pt idx="184">
                  <c:v>-7.1421331903515588</c:v>
                </c:pt>
                <c:pt idx="185">
                  <c:v>-9.124582191799794</c:v>
                </c:pt>
                <c:pt idx="186">
                  <c:v>-9.0184127377461429</c:v>
                </c:pt>
                <c:pt idx="187">
                  <c:v>-9.3699125187335213</c:v>
                </c:pt>
                <c:pt idx="188">
                  <c:v>-11.284437836963352</c:v>
                </c:pt>
                <c:pt idx="189">
                  <c:v>-9.3088492426929381</c:v>
                </c:pt>
                <c:pt idx="190">
                  <c:v>-8.771079365958462</c:v>
                </c:pt>
                <c:pt idx="191">
                  <c:v>-4.7815239859111802</c:v>
                </c:pt>
                <c:pt idx="192">
                  <c:v>-0.34544017659091619</c:v>
                </c:pt>
                <c:pt idx="193">
                  <c:v>0.20190252686765162</c:v>
                </c:pt>
                <c:pt idx="194">
                  <c:v>0.97975537485386122</c:v>
                </c:pt>
                <c:pt idx="195">
                  <c:v>-1.2363982241311129</c:v>
                </c:pt>
                <c:pt idx="196">
                  <c:v>-1.621891112960834</c:v>
                </c:pt>
                <c:pt idx="197">
                  <c:v>-1.6326061613015121</c:v>
                </c:pt>
                <c:pt idx="198">
                  <c:v>-1.6504318650163112</c:v>
                </c:pt>
                <c:pt idx="199">
                  <c:v>-1.5334212999629917</c:v>
                </c:pt>
                <c:pt idx="200">
                  <c:v>-1.2929528817430129</c:v>
                </c:pt>
                <c:pt idx="201">
                  <c:v>-1.29206413256161</c:v>
                </c:pt>
                <c:pt idx="202">
                  <c:v>-0.9191956534769703</c:v>
                </c:pt>
                <c:pt idx="203">
                  <c:v>-1.2702975958329064</c:v>
                </c:pt>
                <c:pt idx="204">
                  <c:v>-1.2128675696666109</c:v>
                </c:pt>
                <c:pt idx="205">
                  <c:v>-1.3467460835244891</c:v>
                </c:pt>
                <c:pt idx="206">
                  <c:v>-1.6441276619271867</c:v>
                </c:pt>
                <c:pt idx="207">
                  <c:v>-1.2025612314738108</c:v>
                </c:pt>
                <c:pt idx="208">
                  <c:v>-1.8335164374891095</c:v>
                </c:pt>
                <c:pt idx="209">
                  <c:v>-1.8591472682828782</c:v>
                </c:pt>
                <c:pt idx="210">
                  <c:v>-2.1681030537818136</c:v>
                </c:pt>
                <c:pt idx="211">
                  <c:v>-2.7204947140319007</c:v>
                </c:pt>
                <c:pt idx="212">
                  <c:v>-2.9910383840997872</c:v>
                </c:pt>
                <c:pt idx="213">
                  <c:v>-3.6288912366672705</c:v>
                </c:pt>
                <c:pt idx="214">
                  <c:v>-1.6994128980493834</c:v>
                </c:pt>
                <c:pt idx="215">
                  <c:v>-2.4828570312888383</c:v>
                </c:pt>
                <c:pt idx="216">
                  <c:v>-10.864173087355924</c:v>
                </c:pt>
                <c:pt idx="217">
                  <c:v>-11.580246346723605</c:v>
                </c:pt>
                <c:pt idx="218">
                  <c:v>-12.896587010185367</c:v>
                </c:pt>
                <c:pt idx="219">
                  <c:v>-11.898570755533681</c:v>
                </c:pt>
                <c:pt idx="220">
                  <c:v>-12.020015326119207</c:v>
                </c:pt>
                <c:pt idx="221">
                  <c:v>-11.127069673717305</c:v>
                </c:pt>
                <c:pt idx="222">
                  <c:v>-11.31547626574844</c:v>
                </c:pt>
                <c:pt idx="223">
                  <c:v>-11.978814148873278</c:v>
                </c:pt>
                <c:pt idx="224">
                  <c:v>-12.352881097611194</c:v>
                </c:pt>
                <c:pt idx="225">
                  <c:v>-14.129613430480497</c:v>
                </c:pt>
                <c:pt idx="226">
                  <c:v>-14.09376123199117</c:v>
                </c:pt>
                <c:pt idx="227">
                  <c:v>-15.717948906153218</c:v>
                </c:pt>
                <c:pt idx="228">
                  <c:v>-15.703777637255598</c:v>
                </c:pt>
                <c:pt idx="229">
                  <c:v>-15.685219586661397</c:v>
                </c:pt>
                <c:pt idx="230">
                  <c:v>-14.950511424214769</c:v>
                </c:pt>
                <c:pt idx="231">
                  <c:v>-15.042975827309391</c:v>
                </c:pt>
                <c:pt idx="232">
                  <c:v>-14.614250718781088</c:v>
                </c:pt>
                <c:pt idx="233">
                  <c:v>-14.256719792722587</c:v>
                </c:pt>
                <c:pt idx="234">
                  <c:v>-13.782086757411808</c:v>
                </c:pt>
                <c:pt idx="235">
                  <c:v>-13.562964334708328</c:v>
                </c:pt>
                <c:pt idx="236">
                  <c:v>-12.808415670946671</c:v>
                </c:pt>
                <c:pt idx="237">
                  <c:v>-13.007496441783163</c:v>
                </c:pt>
                <c:pt idx="238">
                  <c:v>-13.368527701419568</c:v>
                </c:pt>
                <c:pt idx="239">
                  <c:v>-12.597430023106405</c:v>
                </c:pt>
                <c:pt idx="240">
                  <c:v>-13.210618698799159</c:v>
                </c:pt>
                <c:pt idx="241">
                  <c:v>-13.250682786866077</c:v>
                </c:pt>
                <c:pt idx="242">
                  <c:v>-13.453444954016224</c:v>
                </c:pt>
                <c:pt idx="243">
                  <c:v>-13.166983338811223</c:v>
                </c:pt>
                <c:pt idx="244">
                  <c:v>-11.711009099513715</c:v>
                </c:pt>
                <c:pt idx="245">
                  <c:v>-11.637939101687069</c:v>
                </c:pt>
                <c:pt idx="246">
                  <c:v>-11.750382510037603</c:v>
                </c:pt>
                <c:pt idx="247">
                  <c:v>-11.268050300746491</c:v>
                </c:pt>
                <c:pt idx="248">
                  <c:v>-10.329374925472106</c:v>
                </c:pt>
                <c:pt idx="249">
                  <c:v>-7.8555126341520234</c:v>
                </c:pt>
                <c:pt idx="250">
                  <c:v>-7.6948128702461895</c:v>
                </c:pt>
                <c:pt idx="251">
                  <c:v>-7.9213521703489711</c:v>
                </c:pt>
                <c:pt idx="252">
                  <c:v>-8.8118823546382767</c:v>
                </c:pt>
                <c:pt idx="253">
                  <c:v>-8.3763974993533932</c:v>
                </c:pt>
                <c:pt idx="254">
                  <c:v>-8.4342787089118669</c:v>
                </c:pt>
                <c:pt idx="255">
                  <c:v>-8.4023306682740468</c:v>
                </c:pt>
                <c:pt idx="256">
                  <c:v>-4.7684771648780027</c:v>
                </c:pt>
                <c:pt idx="257">
                  <c:v>-4.5263572652420141</c:v>
                </c:pt>
                <c:pt idx="258">
                  <c:v>-5.0801965400433575</c:v>
                </c:pt>
                <c:pt idx="259">
                  <c:v>-3.601698437110195</c:v>
                </c:pt>
                <c:pt idx="260">
                  <c:v>-2.8722621233005707</c:v>
                </c:pt>
                <c:pt idx="261">
                  <c:v>-2.5854757098557615</c:v>
                </c:pt>
                <c:pt idx="262">
                  <c:v>-2.1907800972470106</c:v>
                </c:pt>
                <c:pt idx="263">
                  <c:v>-2.8425156725698466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4A-46FF-A634-E94327DB7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310752"/>
        <c:axId val="460311144"/>
      </c:lineChart>
      <c:catAx>
        <c:axId val="460310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mm\-yy" sourceLinked="0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60311144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460311144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Duration
(years)</a:t>
                </a:r>
              </a:p>
            </c:rich>
          </c:tx>
          <c:layout>
            <c:manualLayout>
              <c:xMode val="edge"/>
              <c:yMode val="edge"/>
              <c:x val="5.480935572708584E-2"/>
              <c:y val="1.9155152775714355E-3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60310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729309698356669E-2"/>
          <c:y val="0.63696924676868216"/>
          <c:w val="0.51464963431295219"/>
          <c:h val="8.20408062199772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14313578655632E-2"/>
          <c:y val="3.6124527496263922E-2"/>
          <c:w val="0.92022273412482425"/>
          <c:h val="0.91769370455578625"/>
        </c:manualLayout>
      </c:layout>
      <c:lineChart>
        <c:grouping val="standard"/>
        <c:varyColors val="0"/>
        <c:ser>
          <c:idx val="0"/>
          <c:order val="0"/>
          <c:tx>
            <c:strRef>
              <c:f>Exhibit!$O$4</c:f>
              <c:strCache>
                <c:ptCount val="1"/>
                <c:pt idx="0">
                  <c:v>Spain (IBEX 35)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Exhibit!$N$5:$N$334</c:f>
              <c:numCache>
                <c:formatCode>m/d/yyyy</c:formatCode>
                <c:ptCount val="330"/>
                <c:pt idx="0">
                  <c:v>32111</c:v>
                </c:pt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  <c:pt idx="287">
                  <c:v>40847</c:v>
                </c:pt>
                <c:pt idx="288">
                  <c:v>40877</c:v>
                </c:pt>
                <c:pt idx="289">
                  <c:v>40908</c:v>
                </c:pt>
                <c:pt idx="290">
                  <c:v>40939</c:v>
                </c:pt>
                <c:pt idx="291">
                  <c:v>40968</c:v>
                </c:pt>
                <c:pt idx="292">
                  <c:v>40999</c:v>
                </c:pt>
                <c:pt idx="293">
                  <c:v>41029</c:v>
                </c:pt>
                <c:pt idx="294">
                  <c:v>41060</c:v>
                </c:pt>
                <c:pt idx="295">
                  <c:v>41090</c:v>
                </c:pt>
                <c:pt idx="296">
                  <c:v>41121</c:v>
                </c:pt>
                <c:pt idx="297">
                  <c:v>41152</c:v>
                </c:pt>
                <c:pt idx="298">
                  <c:v>41182</c:v>
                </c:pt>
                <c:pt idx="299">
                  <c:v>41213</c:v>
                </c:pt>
                <c:pt idx="300">
                  <c:v>41243</c:v>
                </c:pt>
                <c:pt idx="301">
                  <c:v>41274</c:v>
                </c:pt>
                <c:pt idx="302">
                  <c:v>41305</c:v>
                </c:pt>
                <c:pt idx="303">
                  <c:v>41333</c:v>
                </c:pt>
                <c:pt idx="304">
                  <c:v>41364</c:v>
                </c:pt>
                <c:pt idx="305">
                  <c:v>41394</c:v>
                </c:pt>
                <c:pt idx="306">
                  <c:v>41425</c:v>
                </c:pt>
                <c:pt idx="307">
                  <c:v>41455</c:v>
                </c:pt>
                <c:pt idx="308">
                  <c:v>41486</c:v>
                </c:pt>
                <c:pt idx="309">
                  <c:v>41517</c:v>
                </c:pt>
                <c:pt idx="310">
                  <c:v>41547</c:v>
                </c:pt>
                <c:pt idx="311">
                  <c:v>41578</c:v>
                </c:pt>
                <c:pt idx="312">
                  <c:v>41608</c:v>
                </c:pt>
                <c:pt idx="313">
                  <c:v>41639</c:v>
                </c:pt>
                <c:pt idx="314">
                  <c:v>41670</c:v>
                </c:pt>
                <c:pt idx="315">
                  <c:v>41698</c:v>
                </c:pt>
                <c:pt idx="316">
                  <c:v>41729</c:v>
                </c:pt>
                <c:pt idx="317">
                  <c:v>41759</c:v>
                </c:pt>
                <c:pt idx="318">
                  <c:v>41790</c:v>
                </c:pt>
                <c:pt idx="319">
                  <c:v>41820</c:v>
                </c:pt>
                <c:pt idx="320">
                  <c:v>41851</c:v>
                </c:pt>
                <c:pt idx="321">
                  <c:v>41882</c:v>
                </c:pt>
                <c:pt idx="322">
                  <c:v>41912</c:v>
                </c:pt>
                <c:pt idx="323">
                  <c:v>41943</c:v>
                </c:pt>
                <c:pt idx="324">
                  <c:v>41973</c:v>
                </c:pt>
                <c:pt idx="325">
                  <c:v>42004</c:v>
                </c:pt>
                <c:pt idx="326">
                  <c:v>42035</c:v>
                </c:pt>
                <c:pt idx="327">
                  <c:v>42063</c:v>
                </c:pt>
                <c:pt idx="328">
                  <c:v>42094</c:v>
                </c:pt>
                <c:pt idx="329">
                  <c:v>42124</c:v>
                </c:pt>
              </c:numCache>
            </c:numRef>
          </c:cat>
          <c:val>
            <c:numRef>
              <c:f>Exhibit!$O$5:$O$334</c:f>
              <c:numCache>
                <c:formatCode>General</c:formatCode>
                <c:ptCount val="330"/>
                <c:pt idx="0">
                  <c:v>100</c:v>
                </c:pt>
                <c:pt idx="1">
                  <c:v>101.15048820953574</c:v>
                </c:pt>
                <c:pt idx="2">
                  <c:v>105.5861428532574</c:v>
                </c:pt>
                <c:pt idx="3">
                  <c:v>110.90496524445447</c:v>
                </c:pt>
                <c:pt idx="4">
                  <c:v>105.87794178786103</c:v>
                </c:pt>
                <c:pt idx="5">
                  <c:v>104.19242410702145</c:v>
                </c:pt>
                <c:pt idx="6">
                  <c:v>109.17126771289473</c:v>
                </c:pt>
                <c:pt idx="7">
                  <c:v>97.970618062004377</c:v>
                </c:pt>
                <c:pt idx="8">
                  <c:v>88.961374524515406</c:v>
                </c:pt>
                <c:pt idx="9">
                  <c:v>84.690463886482078</c:v>
                </c:pt>
                <c:pt idx="10">
                  <c:v>76.023141870233033</c:v>
                </c:pt>
                <c:pt idx="11">
                  <c:v>81.660184404493179</c:v>
                </c:pt>
                <c:pt idx="12">
                  <c:v>89.924582991735633</c:v>
                </c:pt>
                <c:pt idx="13">
                  <c:v>91.097606937898547</c:v>
                </c:pt>
                <c:pt idx="14">
                  <c:v>98.239881259980834</c:v>
                </c:pt>
                <c:pt idx="15">
                  <c:v>101.94623284078506</c:v>
                </c:pt>
                <c:pt idx="16">
                  <c:v>102.54886952197042</c:v>
                </c:pt>
                <c:pt idx="17">
                  <c:v>104.33074690425035</c:v>
                </c:pt>
                <c:pt idx="18">
                  <c:v>109.9234950596226</c:v>
                </c:pt>
                <c:pt idx="19">
                  <c:v>110.73672431411711</c:v>
                </c:pt>
                <c:pt idx="20">
                  <c:v>117.32765018320003</c:v>
                </c:pt>
                <c:pt idx="21">
                  <c:v>126.83889668141855</c:v>
                </c:pt>
                <c:pt idx="22">
                  <c:v>123.57004922892816</c:v>
                </c:pt>
                <c:pt idx="23">
                  <c:v>134.034401967603</c:v>
                </c:pt>
                <c:pt idx="24">
                  <c:v>130.10424720925991</c:v>
                </c:pt>
                <c:pt idx="25">
                  <c:v>141.9941795631953</c:v>
                </c:pt>
                <c:pt idx="26">
                  <c:v>151.4121747374393</c:v>
                </c:pt>
                <c:pt idx="27">
                  <c:v>142.08509960407048</c:v>
                </c:pt>
                <c:pt idx="28">
                  <c:v>135.56722060543427</c:v>
                </c:pt>
                <c:pt idx="29">
                  <c:v>135.6604719294088</c:v>
                </c:pt>
                <c:pt idx="30">
                  <c:v>133.64896316184161</c:v>
                </c:pt>
                <c:pt idx="31">
                  <c:v>123.6520326845891</c:v>
                </c:pt>
                <c:pt idx="32">
                  <c:v>133.18853474971738</c:v>
                </c:pt>
                <c:pt idx="33">
                  <c:v>127.31797535833768</c:v>
                </c:pt>
                <c:pt idx="34">
                  <c:v>122.35661637570962</c:v>
                </c:pt>
                <c:pt idx="35">
                  <c:v>124.122174776294</c:v>
                </c:pt>
                <c:pt idx="36">
                  <c:v>127.15867101321453</c:v>
                </c:pt>
                <c:pt idx="37">
                  <c:v>120.14811418624626</c:v>
                </c:pt>
                <c:pt idx="38">
                  <c:v>119.36324887612732</c:v>
                </c:pt>
                <c:pt idx="39">
                  <c:v>118.02664656582576</c:v>
                </c:pt>
                <c:pt idx="40">
                  <c:v>113.97176816166676</c:v>
                </c:pt>
                <c:pt idx="41">
                  <c:v>120.13334939328362</c:v>
                </c:pt>
                <c:pt idx="42">
                  <c:v>126.40294674183764</c:v>
                </c:pt>
                <c:pt idx="43">
                  <c:v>125.09742820619425</c:v>
                </c:pt>
                <c:pt idx="44">
                  <c:v>131.70428450978949</c:v>
                </c:pt>
                <c:pt idx="45">
                  <c:v>134.20575127540616</c:v>
                </c:pt>
                <c:pt idx="46">
                  <c:v>130.60663871717264</c:v>
                </c:pt>
                <c:pt idx="47">
                  <c:v>127.33973400059838</c:v>
                </c:pt>
                <c:pt idx="48">
                  <c:v>137.68324856528955</c:v>
                </c:pt>
                <c:pt idx="49">
                  <c:v>141.07215709739717</c:v>
                </c:pt>
                <c:pt idx="50">
                  <c:v>145.7405515038719</c:v>
                </c:pt>
                <c:pt idx="51">
                  <c:v>152.23939169052997</c:v>
                </c:pt>
                <c:pt idx="52">
                  <c:v>150.08256627643581</c:v>
                </c:pt>
                <c:pt idx="53">
                  <c:v>158.63992943983158</c:v>
                </c:pt>
                <c:pt idx="54">
                  <c:v>158.86489825892011</c:v>
                </c:pt>
                <c:pt idx="55">
                  <c:v>166.23252994727417</c:v>
                </c:pt>
                <c:pt idx="56">
                  <c:v>156.97228492942043</c:v>
                </c:pt>
                <c:pt idx="57">
                  <c:v>156.72283763778856</c:v>
                </c:pt>
                <c:pt idx="58">
                  <c:v>164.73273782001721</c:v>
                </c:pt>
                <c:pt idx="59">
                  <c:v>167.3371695891891</c:v>
                </c:pt>
                <c:pt idx="60">
                  <c:v>181.97607326445694</c:v>
                </c:pt>
                <c:pt idx="61">
                  <c:v>200.28713636840499</c:v>
                </c:pt>
                <c:pt idx="62">
                  <c:v>205.69921008357656</c:v>
                </c:pt>
                <c:pt idx="63">
                  <c:v>204.91784169810666</c:v>
                </c:pt>
                <c:pt idx="64">
                  <c:v>206.9612113346985</c:v>
                </c:pt>
                <c:pt idx="65">
                  <c:v>229.6053526259962</c:v>
                </c:pt>
                <c:pt idx="66">
                  <c:v>244.71051292113668</c:v>
                </c:pt>
                <c:pt idx="67">
                  <c:v>270.81427833188934</c:v>
                </c:pt>
                <c:pt idx="68">
                  <c:v>261.51090457669738</c:v>
                </c:pt>
                <c:pt idx="69">
                  <c:v>256.40617168345852</c:v>
                </c:pt>
                <c:pt idx="70">
                  <c:v>284.87852072316417</c:v>
                </c:pt>
                <c:pt idx="71">
                  <c:v>250.43109309979067</c:v>
                </c:pt>
                <c:pt idx="72">
                  <c:v>277.26610430937694</c:v>
                </c:pt>
                <c:pt idx="73">
                  <c:v>281.90652331865937</c:v>
                </c:pt>
                <c:pt idx="74">
                  <c:v>314.59577493792978</c:v>
                </c:pt>
                <c:pt idx="75">
                  <c:v>354.06634054606434</c:v>
                </c:pt>
                <c:pt idx="76">
                  <c:v>402.23803177538883</c:v>
                </c:pt>
                <c:pt idx="77">
                  <c:v>389.54186401625697</c:v>
                </c:pt>
                <c:pt idx="78">
                  <c:v>388.76943221600123</c:v>
                </c:pt>
                <c:pt idx="79">
                  <c:v>401.84715330906221</c:v>
                </c:pt>
                <c:pt idx="80">
                  <c:v>404.51647245783306</c:v>
                </c:pt>
                <c:pt idx="81">
                  <c:v>320.13179520455083</c:v>
                </c:pt>
                <c:pt idx="82">
                  <c:v>277.16236221145527</c:v>
                </c:pt>
                <c:pt idx="83">
                  <c:v>350.29471303847794</c:v>
                </c:pt>
                <c:pt idx="84">
                  <c:v>362.89529819053593</c:v>
                </c:pt>
                <c:pt idx="85">
                  <c:v>382.19832225326292</c:v>
                </c:pt>
                <c:pt idx="86">
                  <c:v>388.47724473421442</c:v>
                </c:pt>
                <c:pt idx="87">
                  <c:v>382.28768810540515</c:v>
                </c:pt>
                <c:pt idx="88">
                  <c:v>378.47215476611416</c:v>
                </c:pt>
                <c:pt idx="89">
                  <c:v>392.07519165089826</c:v>
                </c:pt>
                <c:pt idx="90">
                  <c:v>390.75801669975806</c:v>
                </c:pt>
                <c:pt idx="91">
                  <c:v>402.94285636576291</c:v>
                </c:pt>
                <c:pt idx="92">
                  <c:v>365.23823770539587</c:v>
                </c:pt>
                <c:pt idx="93">
                  <c:v>384.80158838088516</c:v>
                </c:pt>
                <c:pt idx="94">
                  <c:v>368.45152291068484</c:v>
                </c:pt>
                <c:pt idx="95">
                  <c:v>378.50323854077232</c:v>
                </c:pt>
                <c:pt idx="96">
                  <c:v>430.67735430452018</c:v>
                </c:pt>
                <c:pt idx="97">
                  <c:v>451.10327972677379</c:v>
                </c:pt>
                <c:pt idx="98">
                  <c:v>426.23626000023324</c:v>
                </c:pt>
                <c:pt idx="99">
                  <c:v>487.18765663308335</c:v>
                </c:pt>
                <c:pt idx="100">
                  <c:v>454.07178020662946</c:v>
                </c:pt>
                <c:pt idx="101">
                  <c:v>445.58202425311521</c:v>
                </c:pt>
                <c:pt idx="102">
                  <c:v>422.56448911873616</c:v>
                </c:pt>
                <c:pt idx="103">
                  <c:v>414.84017111617953</c:v>
                </c:pt>
                <c:pt idx="104">
                  <c:v>409.87842358636823</c:v>
                </c:pt>
                <c:pt idx="105">
                  <c:v>434.01108913660931</c:v>
                </c:pt>
                <c:pt idx="106">
                  <c:v>433.32724609412941</c:v>
                </c:pt>
                <c:pt idx="107">
                  <c:v>402.65533145017463</c:v>
                </c:pt>
                <c:pt idx="108">
                  <c:v>362.87975630320659</c:v>
                </c:pt>
                <c:pt idx="109">
                  <c:v>353.95871297631027</c:v>
                </c:pt>
                <c:pt idx="110">
                  <c:v>393.32631358088969</c:v>
                </c:pt>
                <c:pt idx="111">
                  <c:v>368.57974348114965</c:v>
                </c:pt>
                <c:pt idx="112">
                  <c:v>362.29305005653362</c:v>
                </c:pt>
                <c:pt idx="113">
                  <c:v>379.26090554806518</c:v>
                </c:pt>
                <c:pt idx="114">
                  <c:v>365.21103940256978</c:v>
                </c:pt>
                <c:pt idx="115">
                  <c:v>352.54051575753101</c:v>
                </c:pt>
                <c:pt idx="116">
                  <c:v>332.49148110300763</c:v>
                </c:pt>
                <c:pt idx="117">
                  <c:v>316.78251848513219</c:v>
                </c:pt>
                <c:pt idx="118">
                  <c:v>279.48587436715377</c:v>
                </c:pt>
                <c:pt idx="119">
                  <c:v>301.31056964902535</c:v>
                </c:pt>
                <c:pt idx="120">
                  <c:v>322.60684076170793</c:v>
                </c:pt>
                <c:pt idx="121">
                  <c:v>326.28638258686948</c:v>
                </c:pt>
                <c:pt idx="122">
                  <c:v>317.48578888677349</c:v>
                </c:pt>
                <c:pt idx="123">
                  <c:v>319.80153009880758</c:v>
                </c:pt>
                <c:pt idx="124">
                  <c:v>320.53976974693921</c:v>
                </c:pt>
                <c:pt idx="125">
                  <c:v>316.83691509078403</c:v>
                </c:pt>
                <c:pt idx="126">
                  <c:v>306.94061833398735</c:v>
                </c:pt>
                <c:pt idx="127">
                  <c:v>267.84888622949927</c:v>
                </c:pt>
                <c:pt idx="128">
                  <c:v>236.03852833868879</c:v>
                </c:pt>
                <c:pt idx="129">
                  <c:v>246.38942529986127</c:v>
                </c:pt>
                <c:pt idx="130">
                  <c:v>208.595440787352</c:v>
                </c:pt>
                <c:pt idx="131">
                  <c:v>238.54465767050422</c:v>
                </c:pt>
                <c:pt idx="132">
                  <c:v>261.73703903733548</c:v>
                </c:pt>
                <c:pt idx="133">
                  <c:v>234.56204904242546</c:v>
                </c:pt>
                <c:pt idx="134">
                  <c:v>233.79661109146787</c:v>
                </c:pt>
                <c:pt idx="135">
                  <c:v>232.63096954178627</c:v>
                </c:pt>
                <c:pt idx="136">
                  <c:v>231.30990911881381</c:v>
                </c:pt>
                <c:pt idx="137">
                  <c:v>252.1476945552883</c:v>
                </c:pt>
                <c:pt idx="138">
                  <c:v>256.26240922566433</c:v>
                </c:pt>
                <c:pt idx="139">
                  <c:v>261.84583224863911</c:v>
                </c:pt>
                <c:pt idx="140">
                  <c:v>271.80429655475211</c:v>
                </c:pt>
                <c:pt idx="141">
                  <c:v>279.53638550097327</c:v>
                </c:pt>
                <c:pt idx="142">
                  <c:v>262.3082033966794</c:v>
                </c:pt>
                <c:pt idx="143">
                  <c:v>280.34844911391809</c:v>
                </c:pt>
                <c:pt idx="144">
                  <c:v>286.44863989058507</c:v>
                </c:pt>
                <c:pt idx="145">
                  <c:v>300.62672660654539</c:v>
                </c:pt>
                <c:pt idx="146">
                  <c:v>309.22916124319551</c:v>
                </c:pt>
                <c:pt idx="147">
                  <c:v>322.509703965901</c:v>
                </c:pt>
                <c:pt idx="148">
                  <c:v>314.64162350555034</c:v>
                </c:pt>
                <c:pt idx="149">
                  <c:v>317.46636152761204</c:v>
                </c:pt>
                <c:pt idx="150">
                  <c:v>304.94737128403182</c:v>
                </c:pt>
                <c:pt idx="151">
                  <c:v>314.15205405468407</c:v>
                </c:pt>
                <c:pt idx="152">
                  <c:v>305.74777848147983</c:v>
                </c:pt>
                <c:pt idx="153">
                  <c:v>308.46372329223789</c:v>
                </c:pt>
                <c:pt idx="154">
                  <c:v>319.40909744374801</c:v>
                </c:pt>
                <c:pt idx="155">
                  <c:v>327.09067525614961</c:v>
                </c:pt>
                <c:pt idx="156">
                  <c:v>340.90741309170869</c:v>
                </c:pt>
                <c:pt idx="157">
                  <c:v>354.51433544832508</c:v>
                </c:pt>
                <c:pt idx="158">
                  <c:v>359.67812751341449</c:v>
                </c:pt>
                <c:pt idx="159">
                  <c:v>368.04354836829606</c:v>
                </c:pt>
                <c:pt idx="160">
                  <c:v>360.94090585890291</c:v>
                </c:pt>
                <c:pt idx="161">
                  <c:v>354.35114563136966</c:v>
                </c:pt>
                <c:pt idx="162">
                  <c:v>371.09364375662955</c:v>
                </c:pt>
                <c:pt idx="163">
                  <c:v>381.9069118658424</c:v>
                </c:pt>
                <c:pt idx="164">
                  <c:v>391.22427331963053</c:v>
                </c:pt>
                <c:pt idx="165">
                  <c:v>393.75760095427188</c:v>
                </c:pt>
                <c:pt idx="166">
                  <c:v>422.76653365401432</c:v>
                </c:pt>
                <c:pt idx="167">
                  <c:v>405.14591889466101</c:v>
                </c:pt>
                <c:pt idx="168">
                  <c:v>414.91788055282495</c:v>
                </c:pt>
                <c:pt idx="169">
                  <c:v>419.11419013167864</c:v>
                </c:pt>
                <c:pt idx="170">
                  <c:v>435.99267977106797</c:v>
                </c:pt>
                <c:pt idx="171">
                  <c:v>462.45662842067225</c:v>
                </c:pt>
                <c:pt idx="172">
                  <c:v>463.14824240681662</c:v>
                </c:pt>
                <c:pt idx="173">
                  <c:v>462.07973765294184</c:v>
                </c:pt>
                <c:pt idx="174">
                  <c:v>440.86117597690469</c:v>
                </c:pt>
                <c:pt idx="175">
                  <c:v>449.53354910653565</c:v>
                </c:pt>
                <c:pt idx="176">
                  <c:v>454.85664551674819</c:v>
                </c:pt>
                <c:pt idx="177">
                  <c:v>473.75558050891897</c:v>
                </c:pt>
                <c:pt idx="178">
                  <c:v>501.8436563844129</c:v>
                </c:pt>
                <c:pt idx="179">
                  <c:v>535.1304935714868</c:v>
                </c:pt>
                <c:pt idx="180">
                  <c:v>530.77876511934221</c:v>
                </c:pt>
                <c:pt idx="181">
                  <c:v>549.65827275235154</c:v>
                </c:pt>
                <c:pt idx="182">
                  <c:v>566.17152803950728</c:v>
                </c:pt>
                <c:pt idx="183">
                  <c:v>546.4877277372176</c:v>
                </c:pt>
                <c:pt idx="184">
                  <c:v>572.36108466831661</c:v>
                </c:pt>
                <c:pt idx="185">
                  <c:v>558.52103400176384</c:v>
                </c:pt>
                <c:pt idx="186">
                  <c:v>602.30641607963639</c:v>
                </c:pt>
                <c:pt idx="187">
                  <c:v>575.23244835236551</c:v>
                </c:pt>
                <c:pt idx="188">
                  <c:v>567.11181222291714</c:v>
                </c:pt>
                <c:pt idx="189">
                  <c:v>565.21570196876837</c:v>
                </c:pt>
                <c:pt idx="190">
                  <c:v>567.3954516666729</c:v>
                </c:pt>
                <c:pt idx="191">
                  <c:v>612.33481887873029</c:v>
                </c:pt>
                <c:pt idx="192">
                  <c:v>611.37899280799138</c:v>
                </c:pt>
                <c:pt idx="193">
                  <c:v>589.90398999102433</c:v>
                </c:pt>
                <c:pt idx="194">
                  <c:v>524.33276734960293</c:v>
                </c:pt>
                <c:pt idx="195">
                  <c:v>499.76881442597966</c:v>
                </c:pt>
                <c:pt idx="196">
                  <c:v>532.27467177476683</c:v>
                </c:pt>
                <c:pt idx="197">
                  <c:v>536.12905983238068</c:v>
                </c:pt>
                <c:pt idx="198">
                  <c:v>516.76775369216944</c:v>
                </c:pt>
                <c:pt idx="199">
                  <c:v>457.35500390489904</c:v>
                </c:pt>
                <c:pt idx="200">
                  <c:v>449.52966363470335</c:v>
                </c:pt>
                <c:pt idx="201">
                  <c:v>454.35930512221745</c:v>
                </c:pt>
                <c:pt idx="202">
                  <c:v>434.49288764381095</c:v>
                </c:pt>
                <c:pt idx="203">
                  <c:v>358.69898861168201</c:v>
                </c:pt>
                <c:pt idx="204">
                  <c:v>330.6730802855044</c:v>
                </c:pt>
                <c:pt idx="205">
                  <c:v>357.3002187520641</c:v>
                </c:pt>
                <c:pt idx="206">
                  <c:v>319.9064378382788</c:v>
                </c:pt>
                <c:pt idx="207">
                  <c:v>282.49322956533223</c:v>
                </c:pt>
                <c:pt idx="208">
                  <c:v>309.32241256717009</c:v>
                </c:pt>
                <c:pt idx="209">
                  <c:v>351.16894420073902</c:v>
                </c:pt>
                <c:pt idx="210">
                  <c:v>374.20590669427946</c:v>
                </c:pt>
                <c:pt idx="211">
                  <c:v>384.80547385271745</c:v>
                </c:pt>
                <c:pt idx="212">
                  <c:v>423.55528443596563</c:v>
                </c:pt>
                <c:pt idx="213">
                  <c:v>434.12376781974535</c:v>
                </c:pt>
                <c:pt idx="214">
                  <c:v>447.53641658474817</c:v>
                </c:pt>
                <c:pt idx="215">
                  <c:v>445.50042934463767</c:v>
                </c:pt>
                <c:pt idx="216">
                  <c:v>460.89855421593137</c:v>
                </c:pt>
                <c:pt idx="217">
                  <c:v>463.92533677327123</c:v>
                </c:pt>
                <c:pt idx="218">
                  <c:v>427.21539890196584</c:v>
                </c:pt>
                <c:pt idx="219">
                  <c:v>405.44510022574605</c:v>
                </c:pt>
                <c:pt idx="220">
                  <c:v>430.04013692402754</c:v>
                </c:pt>
                <c:pt idx="221">
                  <c:v>404.97495813404123</c:v>
                </c:pt>
                <c:pt idx="222">
                  <c:v>361.33722398579488</c:v>
                </c:pt>
                <c:pt idx="223">
                  <c:v>356.61637570958447</c:v>
                </c:pt>
                <c:pt idx="224">
                  <c:v>421.00641491399529</c:v>
                </c:pt>
                <c:pt idx="225">
                  <c:v>409.71523376941303</c:v>
                </c:pt>
                <c:pt idx="226">
                  <c:v>406.03569194425148</c:v>
                </c:pt>
                <c:pt idx="227">
                  <c:v>413.7833227778018</c:v>
                </c:pt>
                <c:pt idx="228">
                  <c:v>376.05150581460884</c:v>
                </c:pt>
                <c:pt idx="229">
                  <c:v>384.20711119054778</c:v>
                </c:pt>
                <c:pt idx="230">
                  <c:v>426.15466509175576</c:v>
                </c:pt>
                <c:pt idx="231">
                  <c:v>418.15059311727555</c:v>
                </c:pt>
                <c:pt idx="232">
                  <c:v>416.90724213094853</c:v>
                </c:pt>
                <c:pt idx="233">
                  <c:v>422.6344276117174</c:v>
                </c:pt>
                <c:pt idx="234">
                  <c:v>401.73058915409428</c:v>
                </c:pt>
                <c:pt idx="235">
                  <c:v>407.66370464197354</c:v>
                </c:pt>
                <c:pt idx="236">
                  <c:v>362.05603627476535</c:v>
                </c:pt>
                <c:pt idx="237">
                  <c:v>340.41007269717829</c:v>
                </c:pt>
                <c:pt idx="238">
                  <c:v>324.58454592433458</c:v>
                </c:pt>
                <c:pt idx="239">
                  <c:v>333.35794132160464</c:v>
                </c:pt>
                <c:pt idx="240">
                  <c:v>327.19558299562129</c:v>
                </c:pt>
                <c:pt idx="241">
                  <c:v>338.96079170374071</c:v>
                </c:pt>
                <c:pt idx="242">
                  <c:v>337.90394336536275</c:v>
                </c:pt>
                <c:pt idx="243">
                  <c:v>332.1184758071098</c:v>
                </c:pt>
                <c:pt idx="244">
                  <c:v>312.50072852596867</c:v>
                </c:pt>
                <c:pt idx="245">
                  <c:v>272.41043016058666</c:v>
                </c:pt>
                <c:pt idx="246">
                  <c:v>235.65386662729398</c:v>
                </c:pt>
                <c:pt idx="247">
                  <c:v>276.80101333105398</c:v>
                </c:pt>
                <c:pt idx="248">
                  <c:v>261.1037071286753</c:v>
                </c:pt>
                <c:pt idx="249">
                  <c:v>288.85374695476162</c:v>
                </c:pt>
                <c:pt idx="250">
                  <c:v>302.4490128958812</c:v>
                </c:pt>
                <c:pt idx="251">
                  <c:v>306.42385058029544</c:v>
                </c:pt>
                <c:pt idx="252">
                  <c:v>306.53264379159901</c:v>
                </c:pt>
                <c:pt idx="253">
                  <c:v>317.34591190081193</c:v>
                </c:pt>
                <c:pt idx="254">
                  <c:v>319.76267538048512</c:v>
                </c:pt>
                <c:pt idx="255">
                  <c:v>318.10746437993726</c:v>
                </c:pt>
                <c:pt idx="256">
                  <c:v>307.72936911593888</c:v>
                </c:pt>
                <c:pt idx="257">
                  <c:v>327.11787355897593</c:v>
                </c:pt>
                <c:pt idx="258">
                  <c:v>321.88802847273786</c:v>
                </c:pt>
                <c:pt idx="259">
                  <c:v>307.22814324957579</c:v>
                </c:pt>
                <c:pt idx="260">
                  <c:v>331.82706541968952</c:v>
                </c:pt>
                <c:pt idx="261">
                  <c:v>327.52973357319672</c:v>
                </c:pt>
                <c:pt idx="262">
                  <c:v>362.96135121168464</c:v>
                </c:pt>
                <c:pt idx="263">
                  <c:v>382.26437527441175</c:v>
                </c:pt>
                <c:pt idx="264">
                  <c:v>378.65865741406333</c:v>
                </c:pt>
                <c:pt idx="265">
                  <c:v>385.31058519091295</c:v>
                </c:pt>
                <c:pt idx="266">
                  <c:v>377.87767757577666</c:v>
                </c:pt>
                <c:pt idx="267">
                  <c:v>383.83410589464961</c:v>
                </c:pt>
                <c:pt idx="268">
                  <c:v>406.54080328244692</c:v>
                </c:pt>
                <c:pt idx="269">
                  <c:v>406.38149893732373</c:v>
                </c:pt>
                <c:pt idx="270">
                  <c:v>420.6955771674136</c:v>
                </c:pt>
                <c:pt idx="271">
                  <c:v>427.70496835283222</c:v>
                </c:pt>
                <c:pt idx="272">
                  <c:v>408.51850844507322</c:v>
                </c:pt>
                <c:pt idx="273">
                  <c:v>417.55223045510553</c:v>
                </c:pt>
                <c:pt idx="274">
                  <c:v>417.81255706786777</c:v>
                </c:pt>
                <c:pt idx="275">
                  <c:v>403.09438976722157</c:v>
                </c:pt>
                <c:pt idx="276">
                  <c:v>414.6886377147211</c:v>
                </c:pt>
                <c:pt idx="277">
                  <c:v>399.40707699839544</c:v>
                </c:pt>
                <c:pt idx="278">
                  <c:v>401.29541630887968</c:v>
                </c:pt>
                <c:pt idx="279">
                  <c:v>434.33746877052033</c:v>
                </c:pt>
                <c:pt idx="280">
                  <c:v>449.54132005020051</c:v>
                </c:pt>
                <c:pt idx="281">
                  <c:v>442.36096810416188</c:v>
                </c:pt>
                <c:pt idx="282">
                  <c:v>436.65320998255442</c:v>
                </c:pt>
                <c:pt idx="283">
                  <c:v>423.96325897835419</c:v>
                </c:pt>
                <c:pt idx="284">
                  <c:v>437.73337115192601</c:v>
                </c:pt>
                <c:pt idx="285">
                  <c:v>388.26742925527179</c:v>
                </c:pt>
                <c:pt idx="286">
                  <c:v>371.73474660895459</c:v>
                </c:pt>
                <c:pt idx="287">
                  <c:v>404.79622642975659</c:v>
                </c:pt>
                <c:pt idx="288">
                  <c:v>403.28089241517051</c:v>
                </c:pt>
                <c:pt idx="289">
                  <c:v>370.83720261569971</c:v>
                </c:pt>
                <c:pt idx="290">
                  <c:v>341.47469197922055</c:v>
                </c:pt>
                <c:pt idx="291">
                  <c:v>334.57797947693786</c:v>
                </c:pt>
                <c:pt idx="292">
                  <c:v>334.23994342753019</c:v>
                </c:pt>
                <c:pt idx="293">
                  <c:v>350.55115417940794</c:v>
                </c:pt>
                <c:pt idx="294">
                  <c:v>346.46363781185784</c:v>
                </c:pt>
                <c:pt idx="295">
                  <c:v>321.28578033873561</c:v>
                </c:pt>
                <c:pt idx="296">
                  <c:v>330.78575896864055</c:v>
                </c:pt>
                <c:pt idx="297">
                  <c:v>340.47612571832678</c:v>
                </c:pt>
                <c:pt idx="298">
                  <c:v>340.04095287311236</c:v>
                </c:pt>
                <c:pt idx="299">
                  <c:v>351.27385194021053</c:v>
                </c:pt>
                <c:pt idx="300">
                  <c:v>336.83932408332021</c:v>
                </c:pt>
                <c:pt idx="301">
                  <c:v>365.96093546619846</c:v>
                </c:pt>
                <c:pt idx="302">
                  <c:v>362.54560572563133</c:v>
                </c:pt>
                <c:pt idx="303">
                  <c:v>378.89178572399953</c:v>
                </c:pt>
                <c:pt idx="304">
                  <c:v>401.18662309757599</c:v>
                </c:pt>
                <c:pt idx="305">
                  <c:v>416.35939060259795</c:v>
                </c:pt>
                <c:pt idx="306">
                  <c:v>422.7781900695112</c:v>
                </c:pt>
                <c:pt idx="307">
                  <c:v>412.02320403778248</c:v>
                </c:pt>
                <c:pt idx="308">
                  <c:v>411.34324646713492</c:v>
                </c:pt>
                <c:pt idx="309">
                  <c:v>401.19439404124057</c:v>
                </c:pt>
                <c:pt idx="310">
                  <c:v>398.48233470231474</c:v>
                </c:pt>
                <c:pt idx="311">
                  <c:v>408.23486900131735</c:v>
                </c:pt>
                <c:pt idx="312">
                  <c:v>391.84983428462647</c:v>
                </c:pt>
                <c:pt idx="313">
                  <c:v>390.25290536156268</c:v>
                </c:pt>
                <c:pt idx="314">
                  <c:v>404.05021583796037</c:v>
                </c:pt>
                <c:pt idx="315">
                  <c:v>378.39055985763639</c:v>
                </c:pt>
                <c:pt idx="316">
                  <c:v>373.02083778543653</c:v>
                </c:pt>
                <c:pt idx="317">
                  <c:v>387.79340169173446</c:v>
                </c:pt>
                <c:pt idx="318">
                  <c:v>374.26418877176349</c:v>
                </c:pt>
                <c:pt idx="319">
                  <c:v>371.38505414404995</c:v>
                </c:pt>
                <c:pt idx="320">
                  <c:v>380.74904125982533</c:v>
                </c:pt>
                <c:pt idx="321">
                  <c:v>364.30572446565048</c:v>
                </c:pt>
                <c:pt idx="322">
                  <c:v>365.50633526182253</c:v>
                </c:pt>
                <c:pt idx="323">
                  <c:v>347.93623163628877</c:v>
                </c:pt>
                <c:pt idx="324">
                  <c:v>356.67077231523609</c:v>
                </c:pt>
                <c:pt idx="325">
                  <c:v>331.81540900419242</c:v>
                </c:pt>
                <c:pt idx="326">
                  <c:v>350.44624643993637</c:v>
                </c:pt>
                <c:pt idx="327">
                  <c:v>360.09387299946769</c:v>
                </c:pt>
                <c:pt idx="328">
                  <c:v>362.96912215534894</c:v>
                </c:pt>
                <c:pt idx="329">
                  <c:v>371.86296717941946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DA-4A64-B1D0-B00223CF1166}"/>
            </c:ext>
          </c:extLst>
        </c:ser>
        <c:ser>
          <c:idx val="1"/>
          <c:order val="1"/>
          <c:tx>
            <c:strRef>
              <c:f>Exhibit!$P$4</c:f>
              <c:strCache>
                <c:ptCount val="1"/>
                <c:pt idx="0">
                  <c:v>Germany (DAX 30)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Exhibit!$N$5:$N$334</c:f>
              <c:numCache>
                <c:formatCode>m/d/yyyy</c:formatCode>
                <c:ptCount val="330"/>
                <c:pt idx="0">
                  <c:v>32111</c:v>
                </c:pt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  <c:pt idx="287">
                  <c:v>40847</c:v>
                </c:pt>
                <c:pt idx="288">
                  <c:v>40877</c:v>
                </c:pt>
                <c:pt idx="289">
                  <c:v>40908</c:v>
                </c:pt>
                <c:pt idx="290">
                  <c:v>40939</c:v>
                </c:pt>
                <c:pt idx="291">
                  <c:v>40968</c:v>
                </c:pt>
                <c:pt idx="292">
                  <c:v>40999</c:v>
                </c:pt>
                <c:pt idx="293">
                  <c:v>41029</c:v>
                </c:pt>
                <c:pt idx="294">
                  <c:v>41060</c:v>
                </c:pt>
                <c:pt idx="295">
                  <c:v>41090</c:v>
                </c:pt>
                <c:pt idx="296">
                  <c:v>41121</c:v>
                </c:pt>
                <c:pt idx="297">
                  <c:v>41152</c:v>
                </c:pt>
                <c:pt idx="298">
                  <c:v>41182</c:v>
                </c:pt>
                <c:pt idx="299">
                  <c:v>41213</c:v>
                </c:pt>
                <c:pt idx="300">
                  <c:v>41243</c:v>
                </c:pt>
                <c:pt idx="301">
                  <c:v>41274</c:v>
                </c:pt>
                <c:pt idx="302">
                  <c:v>41305</c:v>
                </c:pt>
                <c:pt idx="303">
                  <c:v>41333</c:v>
                </c:pt>
                <c:pt idx="304">
                  <c:v>41364</c:v>
                </c:pt>
                <c:pt idx="305">
                  <c:v>41394</c:v>
                </c:pt>
                <c:pt idx="306">
                  <c:v>41425</c:v>
                </c:pt>
                <c:pt idx="307">
                  <c:v>41455</c:v>
                </c:pt>
                <c:pt idx="308">
                  <c:v>41486</c:v>
                </c:pt>
                <c:pt idx="309">
                  <c:v>41517</c:v>
                </c:pt>
                <c:pt idx="310">
                  <c:v>41547</c:v>
                </c:pt>
                <c:pt idx="311">
                  <c:v>41578</c:v>
                </c:pt>
                <c:pt idx="312">
                  <c:v>41608</c:v>
                </c:pt>
                <c:pt idx="313">
                  <c:v>41639</c:v>
                </c:pt>
                <c:pt idx="314">
                  <c:v>41670</c:v>
                </c:pt>
                <c:pt idx="315">
                  <c:v>41698</c:v>
                </c:pt>
                <c:pt idx="316">
                  <c:v>41729</c:v>
                </c:pt>
                <c:pt idx="317">
                  <c:v>41759</c:v>
                </c:pt>
                <c:pt idx="318">
                  <c:v>41790</c:v>
                </c:pt>
                <c:pt idx="319">
                  <c:v>41820</c:v>
                </c:pt>
                <c:pt idx="320">
                  <c:v>41851</c:v>
                </c:pt>
                <c:pt idx="321">
                  <c:v>41882</c:v>
                </c:pt>
                <c:pt idx="322">
                  <c:v>41912</c:v>
                </c:pt>
                <c:pt idx="323">
                  <c:v>41943</c:v>
                </c:pt>
                <c:pt idx="324">
                  <c:v>41973</c:v>
                </c:pt>
                <c:pt idx="325">
                  <c:v>42004</c:v>
                </c:pt>
                <c:pt idx="326">
                  <c:v>42035</c:v>
                </c:pt>
                <c:pt idx="327">
                  <c:v>42063</c:v>
                </c:pt>
                <c:pt idx="328">
                  <c:v>42094</c:v>
                </c:pt>
                <c:pt idx="329">
                  <c:v>42124</c:v>
                </c:pt>
              </c:numCache>
            </c:numRef>
          </c:cat>
          <c:val>
            <c:numRef>
              <c:f>Exhibit!$P$5:$P$334</c:f>
              <c:numCache>
                <c:formatCode>General</c:formatCode>
                <c:ptCount val="330"/>
                <c:pt idx="0">
                  <c:v>100</c:v>
                </c:pt>
                <c:pt idx="1">
                  <c:v>102.10554922869861</c:v>
                </c:pt>
                <c:pt idx="2">
                  <c:v>109.28991096386787</c:v>
                </c:pt>
                <c:pt idx="3">
                  <c:v>113.0985350450357</c:v>
                </c:pt>
                <c:pt idx="4">
                  <c:v>110.47339269075471</c:v>
                </c:pt>
                <c:pt idx="5">
                  <c:v>112.20299720467953</c:v>
                </c:pt>
                <c:pt idx="6">
                  <c:v>116.35133036546223</c:v>
                </c:pt>
                <c:pt idx="7">
                  <c:v>113.64142250750592</c:v>
                </c:pt>
                <c:pt idx="8">
                  <c:v>103.1880888290713</c:v>
                </c:pt>
                <c:pt idx="9">
                  <c:v>98.26974842116158</c:v>
                </c:pt>
                <c:pt idx="10">
                  <c:v>96.02637436587635</c:v>
                </c:pt>
                <c:pt idx="11">
                  <c:v>95.284837974945603</c:v>
                </c:pt>
                <c:pt idx="12">
                  <c:v>99.964411429754605</c:v>
                </c:pt>
                <c:pt idx="13">
                  <c:v>99.974764468371433</c:v>
                </c:pt>
                <c:pt idx="14">
                  <c:v>102.57014183662903</c:v>
                </c:pt>
                <c:pt idx="15">
                  <c:v>110.06250647064911</c:v>
                </c:pt>
                <c:pt idx="16">
                  <c:v>108.16207681954651</c:v>
                </c:pt>
                <c:pt idx="17">
                  <c:v>105.4172274562584</c:v>
                </c:pt>
                <c:pt idx="18">
                  <c:v>104.81739828139558</c:v>
                </c:pt>
                <c:pt idx="19">
                  <c:v>110.43003934154675</c:v>
                </c:pt>
                <c:pt idx="20">
                  <c:v>117.44745832901954</c:v>
                </c:pt>
                <c:pt idx="21">
                  <c:v>124.14458018428405</c:v>
                </c:pt>
                <c:pt idx="22">
                  <c:v>123.72463505538873</c:v>
                </c:pt>
                <c:pt idx="23">
                  <c:v>133.43254995341127</c:v>
                </c:pt>
                <c:pt idx="24">
                  <c:v>135.22815508851843</c:v>
                </c:pt>
                <c:pt idx="25">
                  <c:v>146.75302826379539</c:v>
                </c:pt>
                <c:pt idx="26">
                  <c:v>141.03879801221655</c:v>
                </c:pt>
                <c:pt idx="27">
                  <c:v>133.7515529557925</c:v>
                </c:pt>
                <c:pt idx="28">
                  <c:v>138.02606377471787</c:v>
                </c:pt>
                <c:pt idx="29">
                  <c:v>146.7963816130034</c:v>
                </c:pt>
                <c:pt idx="30">
                  <c:v>137.80541463919656</c:v>
                </c:pt>
                <c:pt idx="31">
                  <c:v>131.77606377471784</c:v>
                </c:pt>
                <c:pt idx="32">
                  <c:v>139.36419401594364</c:v>
                </c:pt>
                <c:pt idx="33">
                  <c:v>142.40604617455222</c:v>
                </c:pt>
                <c:pt idx="34">
                  <c:v>130.17328398384925</c:v>
                </c:pt>
                <c:pt idx="35">
                  <c:v>133.92496635262449</c:v>
                </c:pt>
                <c:pt idx="36">
                  <c:v>132.42765814266488</c:v>
                </c:pt>
                <c:pt idx="37">
                  <c:v>134.55391344859714</c:v>
                </c:pt>
                <c:pt idx="38">
                  <c:v>132.54671808675846</c:v>
                </c:pt>
                <c:pt idx="39">
                  <c:v>137.57570659488562</c:v>
                </c:pt>
                <c:pt idx="40">
                  <c:v>124.93658763847189</c:v>
                </c:pt>
                <c:pt idx="41">
                  <c:v>130.44440418262761</c:v>
                </c:pt>
                <c:pt idx="42">
                  <c:v>137.59058908789731</c:v>
                </c:pt>
                <c:pt idx="43">
                  <c:v>135.38280360285748</c:v>
                </c:pt>
                <c:pt idx="44">
                  <c:v>143.64970493839942</c:v>
                </c:pt>
                <c:pt idx="45">
                  <c:v>144.49541878041205</c:v>
                </c:pt>
                <c:pt idx="46">
                  <c:v>142.67910756807123</c:v>
                </c:pt>
                <c:pt idx="47">
                  <c:v>139.97437622942334</c:v>
                </c:pt>
                <c:pt idx="48">
                  <c:v>146.27937674707525</c:v>
                </c:pt>
                <c:pt idx="49">
                  <c:v>145.84066673568694</c:v>
                </c:pt>
                <c:pt idx="50">
                  <c:v>159.13008593022053</c:v>
                </c:pt>
                <c:pt idx="51">
                  <c:v>161.84517030748526</c:v>
                </c:pt>
                <c:pt idx="52">
                  <c:v>161.06028056734652</c:v>
                </c:pt>
                <c:pt idx="53">
                  <c:v>162.10593746764675</c:v>
                </c:pt>
                <c:pt idx="54">
                  <c:v>163.8905424992235</c:v>
                </c:pt>
                <c:pt idx="55">
                  <c:v>165.9074438347655</c:v>
                </c:pt>
                <c:pt idx="56">
                  <c:v>161.40775442592403</c:v>
                </c:pt>
                <c:pt idx="57">
                  <c:v>163.89377782379131</c:v>
                </c:pt>
                <c:pt idx="58">
                  <c:v>171.84297028677921</c:v>
                </c:pt>
                <c:pt idx="59">
                  <c:v>173.62369292887468</c:v>
                </c:pt>
                <c:pt idx="60">
                  <c:v>184.96997618801123</c:v>
                </c:pt>
                <c:pt idx="61">
                  <c:v>186.9169945128896</c:v>
                </c:pt>
                <c:pt idx="62">
                  <c:v>198.15004141215454</c:v>
                </c:pt>
                <c:pt idx="63">
                  <c:v>211.19292887462478</c:v>
                </c:pt>
                <c:pt idx="64">
                  <c:v>213.26806605238644</c:v>
                </c:pt>
                <c:pt idx="65">
                  <c:v>222.46544673361637</c:v>
                </c:pt>
                <c:pt idx="66">
                  <c:v>233.30701936018227</c:v>
                </c:pt>
                <c:pt idx="67">
                  <c:v>247.16909100320953</c:v>
                </c:pt>
                <c:pt idx="68">
                  <c:v>285.27733202194855</c:v>
                </c:pt>
                <c:pt idx="69">
                  <c:v>258.17631224764477</c:v>
                </c:pt>
                <c:pt idx="70">
                  <c:v>271.57185008800099</c:v>
                </c:pt>
                <c:pt idx="71">
                  <c:v>249.38334713738493</c:v>
                </c:pt>
                <c:pt idx="72">
                  <c:v>263.22924215757337</c:v>
                </c:pt>
                <c:pt idx="73">
                  <c:v>274.98252924733424</c:v>
                </c:pt>
                <c:pt idx="74">
                  <c:v>292.65516616626996</c:v>
                </c:pt>
                <c:pt idx="75">
                  <c:v>306.49782586189059</c:v>
                </c:pt>
                <c:pt idx="76">
                  <c:v>333.51084480795129</c:v>
                </c:pt>
                <c:pt idx="77">
                  <c:v>330.48452220726801</c:v>
                </c:pt>
                <c:pt idx="78">
                  <c:v>360.35562687648843</c:v>
                </c:pt>
                <c:pt idx="79">
                  <c:v>382.21153846153868</c:v>
                </c:pt>
                <c:pt idx="80">
                  <c:v>372.62980122165879</c:v>
                </c:pt>
                <c:pt idx="81">
                  <c:v>310.06121234082224</c:v>
                </c:pt>
                <c:pt idx="82">
                  <c:v>273.48133864789327</c:v>
                </c:pt>
                <c:pt idx="83">
                  <c:v>308.07731131587138</c:v>
                </c:pt>
                <c:pt idx="84">
                  <c:v>309.40897090796165</c:v>
                </c:pt>
                <c:pt idx="85">
                  <c:v>323.68710529040294</c:v>
                </c:pt>
                <c:pt idx="86">
                  <c:v>335.87974945646562</c:v>
                </c:pt>
                <c:pt idx="87">
                  <c:v>309.5759136556581</c:v>
                </c:pt>
                <c:pt idx="88">
                  <c:v>318.00587534941525</c:v>
                </c:pt>
                <c:pt idx="89">
                  <c:v>347.96303965213809</c:v>
                </c:pt>
                <c:pt idx="90">
                  <c:v>324.90682265244862</c:v>
                </c:pt>
                <c:pt idx="91">
                  <c:v>354.60580805466424</c:v>
                </c:pt>
                <c:pt idx="92">
                  <c:v>331.91194740656397</c:v>
                </c:pt>
                <c:pt idx="93">
                  <c:v>344.05217931462897</c:v>
                </c:pt>
                <c:pt idx="94">
                  <c:v>331.59165027435569</c:v>
                </c:pt>
                <c:pt idx="95">
                  <c:v>357.49818821824226</c:v>
                </c:pt>
                <c:pt idx="96">
                  <c:v>383.95796666321587</c:v>
                </c:pt>
                <c:pt idx="97">
                  <c:v>436.8179935811163</c:v>
                </c:pt>
                <c:pt idx="98">
                  <c:v>456.21052904027351</c:v>
                </c:pt>
                <c:pt idx="99">
                  <c:v>500.04723573868955</c:v>
                </c:pt>
                <c:pt idx="100">
                  <c:v>480.71875970597398</c:v>
                </c:pt>
                <c:pt idx="101">
                  <c:v>479.77792732166915</c:v>
                </c:pt>
                <c:pt idx="102">
                  <c:v>470.59478206853737</c:v>
                </c:pt>
                <c:pt idx="103">
                  <c:v>450.28988508127156</c:v>
                </c:pt>
                <c:pt idx="104">
                  <c:v>462.36217517341356</c:v>
                </c:pt>
                <c:pt idx="105">
                  <c:v>475.24782586189065</c:v>
                </c:pt>
                <c:pt idx="106">
                  <c:v>444.0327673672225</c:v>
                </c:pt>
                <c:pt idx="107">
                  <c:v>456.76765193084185</c:v>
                </c:pt>
                <c:pt idx="108">
                  <c:v>421.42755461227887</c:v>
                </c:pt>
                <c:pt idx="109">
                  <c:v>416.29632984781051</c:v>
                </c:pt>
                <c:pt idx="110">
                  <c:v>433.83631845946803</c:v>
                </c:pt>
                <c:pt idx="111">
                  <c:v>396.22243503468286</c:v>
                </c:pt>
                <c:pt idx="112">
                  <c:v>372.75856713945564</c:v>
                </c:pt>
                <c:pt idx="113">
                  <c:v>405.35446215964407</c:v>
                </c:pt>
                <c:pt idx="114">
                  <c:v>396.33825965420874</c:v>
                </c:pt>
                <c:pt idx="115">
                  <c:v>395.32430893467256</c:v>
                </c:pt>
                <c:pt idx="116">
                  <c:v>377.57725955067838</c:v>
                </c:pt>
                <c:pt idx="117">
                  <c:v>329.62133761258951</c:v>
                </c:pt>
                <c:pt idx="118">
                  <c:v>274.35358215136159</c:v>
                </c:pt>
                <c:pt idx="119">
                  <c:v>299.9877057666427</c:v>
                </c:pt>
                <c:pt idx="120">
                  <c:v>322.78444973599773</c:v>
                </c:pt>
                <c:pt idx="121">
                  <c:v>333.89196604203352</c:v>
                </c:pt>
                <c:pt idx="122">
                  <c:v>329.8128688270009</c:v>
                </c:pt>
                <c:pt idx="123">
                  <c:v>329.83551609897518</c:v>
                </c:pt>
                <c:pt idx="124">
                  <c:v>349.23969872657642</c:v>
                </c:pt>
                <c:pt idx="125">
                  <c:v>326.19836421989868</c:v>
                </c:pt>
                <c:pt idx="126">
                  <c:v>307.22318562998254</c:v>
                </c:pt>
                <c:pt idx="127">
                  <c:v>282.56095351485681</c:v>
                </c:pt>
                <c:pt idx="128">
                  <c:v>233.36072574800721</c:v>
                </c:pt>
                <c:pt idx="129">
                  <c:v>233.55225696241862</c:v>
                </c:pt>
                <c:pt idx="130">
                  <c:v>185.39898022569636</c:v>
                </c:pt>
                <c:pt idx="131">
                  <c:v>204.80639817786533</c:v>
                </c:pt>
                <c:pt idx="132">
                  <c:v>218.72088207889033</c:v>
                </c:pt>
                <c:pt idx="133">
                  <c:v>187.17193808882919</c:v>
                </c:pt>
                <c:pt idx="134">
                  <c:v>178.07161714463209</c:v>
                </c:pt>
                <c:pt idx="135">
                  <c:v>164.97890568381831</c:v>
                </c:pt>
                <c:pt idx="136">
                  <c:v>158.54319805362883</c:v>
                </c:pt>
                <c:pt idx="137">
                  <c:v>190.36908582669022</c:v>
                </c:pt>
                <c:pt idx="138">
                  <c:v>198.29692514753089</c:v>
                </c:pt>
                <c:pt idx="139">
                  <c:v>203.60221037374481</c:v>
                </c:pt>
                <c:pt idx="140">
                  <c:v>222.51850605652771</c:v>
                </c:pt>
                <c:pt idx="141">
                  <c:v>231.08111605756304</c:v>
                </c:pt>
                <c:pt idx="142">
                  <c:v>215.46161610932819</c:v>
                </c:pt>
                <c:pt idx="143">
                  <c:v>242.29345687959426</c:v>
                </c:pt>
                <c:pt idx="144">
                  <c:v>247.25644476653906</c:v>
                </c:pt>
                <c:pt idx="145">
                  <c:v>256.5715912620355</c:v>
                </c:pt>
                <c:pt idx="146">
                  <c:v>263.45895020188431</c:v>
                </c:pt>
                <c:pt idx="147">
                  <c:v>262.34793974531533</c:v>
                </c:pt>
                <c:pt idx="148">
                  <c:v>253.96327259550682</c:v>
                </c:pt>
                <c:pt idx="149">
                  <c:v>259.32097007971845</c:v>
                </c:pt>
                <c:pt idx="150">
                  <c:v>250.03752976498609</c:v>
                </c:pt>
                <c:pt idx="151">
                  <c:v>261.09198674811063</c:v>
                </c:pt>
                <c:pt idx="152">
                  <c:v>249.94241122269392</c:v>
                </c:pt>
                <c:pt idx="153">
                  <c:v>247.02479552748736</c:v>
                </c:pt>
                <c:pt idx="154">
                  <c:v>258.49984470442081</c:v>
                </c:pt>
                <c:pt idx="155">
                  <c:v>259.64385547158093</c:v>
                </c:pt>
                <c:pt idx="156">
                  <c:v>270.8633140076613</c:v>
                </c:pt>
                <c:pt idx="157">
                  <c:v>277.68984884563622</c:v>
                </c:pt>
                <c:pt idx="158">
                  <c:v>276.94184180556999</c:v>
                </c:pt>
                <c:pt idx="159">
                  <c:v>283.64866963453773</c:v>
                </c:pt>
                <c:pt idx="160">
                  <c:v>282.99578113676364</c:v>
                </c:pt>
                <c:pt idx="161">
                  <c:v>273.32151361424582</c:v>
                </c:pt>
                <c:pt idx="162">
                  <c:v>292.93728646857858</c:v>
                </c:pt>
                <c:pt idx="163">
                  <c:v>298.75440004141223</c:v>
                </c:pt>
                <c:pt idx="164">
                  <c:v>316.46974324464242</c:v>
                </c:pt>
                <c:pt idx="165">
                  <c:v>313.36965524381418</c:v>
                </c:pt>
                <c:pt idx="166">
                  <c:v>328.84291852158617</c:v>
                </c:pt>
                <c:pt idx="167">
                  <c:v>318.52093902060267</c:v>
                </c:pt>
                <c:pt idx="168">
                  <c:v>340.77997204679588</c:v>
                </c:pt>
                <c:pt idx="169">
                  <c:v>352.64908375608258</c:v>
                </c:pt>
                <c:pt idx="170">
                  <c:v>370.54366394036663</c:v>
                </c:pt>
                <c:pt idx="171">
                  <c:v>379.60774924940483</c:v>
                </c:pt>
                <c:pt idx="172">
                  <c:v>389.79513924836954</c:v>
                </c:pt>
                <c:pt idx="173">
                  <c:v>388.8788953307797</c:v>
                </c:pt>
                <c:pt idx="174">
                  <c:v>369.31812299409887</c:v>
                </c:pt>
                <c:pt idx="175">
                  <c:v>369.64812610001053</c:v>
                </c:pt>
                <c:pt idx="176">
                  <c:v>362.14540842737352</c:v>
                </c:pt>
                <c:pt idx="177">
                  <c:v>380.25028470856211</c:v>
                </c:pt>
                <c:pt idx="178">
                  <c:v>388.20400662594488</c:v>
                </c:pt>
                <c:pt idx="179">
                  <c:v>407.12677295786335</c:v>
                </c:pt>
                <c:pt idx="180">
                  <c:v>403.84162439175918</c:v>
                </c:pt>
                <c:pt idx="181">
                  <c:v>426.86354695103034</c:v>
                </c:pt>
                <c:pt idx="182">
                  <c:v>443.32229009214223</c:v>
                </c:pt>
                <c:pt idx="183">
                  <c:v>429.66663215653813</c:v>
                </c:pt>
                <c:pt idx="184">
                  <c:v>448.87993063464143</c:v>
                </c:pt>
                <c:pt idx="185">
                  <c:v>479.40198260689527</c:v>
                </c:pt>
                <c:pt idx="186">
                  <c:v>516.86574697173637</c:v>
                </c:pt>
                <c:pt idx="187">
                  <c:v>514.94978776270841</c:v>
                </c:pt>
                <c:pt idx="188">
                  <c:v>483.61178693446539</c:v>
                </c:pt>
                <c:pt idx="189">
                  <c:v>494.91277564965327</c:v>
                </c:pt>
                <c:pt idx="190">
                  <c:v>512.63200124236471</c:v>
                </c:pt>
                <c:pt idx="191">
                  <c:v>509.94215239672855</c:v>
                </c:pt>
                <c:pt idx="192">
                  <c:v>507.12159643855477</c:v>
                </c:pt>
                <c:pt idx="193">
                  <c:v>522.00797183973509</c:v>
                </c:pt>
                <c:pt idx="194">
                  <c:v>450.91818511233055</c:v>
                </c:pt>
                <c:pt idx="195">
                  <c:v>432.88319184180563</c:v>
                </c:pt>
                <c:pt idx="196">
                  <c:v>434.84897504917706</c:v>
                </c:pt>
                <c:pt idx="197">
                  <c:v>449.63376125892961</c:v>
                </c:pt>
                <c:pt idx="198">
                  <c:v>453.51291541567468</c:v>
                </c:pt>
                <c:pt idx="199">
                  <c:v>408.68231701004265</c:v>
                </c:pt>
                <c:pt idx="200">
                  <c:v>413.89248369396432</c:v>
                </c:pt>
                <c:pt idx="201">
                  <c:v>415.5321461849054</c:v>
                </c:pt>
                <c:pt idx="202">
                  <c:v>375.70724195051258</c:v>
                </c:pt>
                <c:pt idx="203">
                  <c:v>325.26917900403777</c:v>
                </c:pt>
                <c:pt idx="204">
                  <c:v>284.37144114297553</c:v>
                </c:pt>
                <c:pt idx="205">
                  <c:v>311.25116471684447</c:v>
                </c:pt>
                <c:pt idx="206">
                  <c:v>276.36401283776797</c:v>
                </c:pt>
                <c:pt idx="207">
                  <c:v>240.06561238223429</c:v>
                </c:pt>
                <c:pt idx="208">
                  <c:v>267.30704524277883</c:v>
                </c:pt>
                <c:pt idx="209">
                  <c:v>308.61437519411959</c:v>
                </c:pt>
                <c:pt idx="210">
                  <c:v>332.7570141836631</c:v>
                </c:pt>
                <c:pt idx="211">
                  <c:v>317.41381095351505</c:v>
                </c:pt>
                <c:pt idx="212">
                  <c:v>351.15242261103657</c:v>
                </c:pt>
                <c:pt idx="213">
                  <c:v>344.71024433171152</c:v>
                </c:pt>
                <c:pt idx="214">
                  <c:v>359.41544155709721</c:v>
                </c:pt>
                <c:pt idx="215">
                  <c:v>351.4093073817167</c:v>
                </c:pt>
                <c:pt idx="216">
                  <c:v>373.78416502743573</c:v>
                </c:pt>
                <c:pt idx="217">
                  <c:v>385.48439279428533</c:v>
                </c:pt>
                <c:pt idx="218">
                  <c:v>365.88156123822364</c:v>
                </c:pt>
                <c:pt idx="219">
                  <c:v>369.70118542292181</c:v>
                </c:pt>
                <c:pt idx="220">
                  <c:v>403.48120923491064</c:v>
                </c:pt>
                <c:pt idx="221">
                  <c:v>399.03975566828882</c:v>
                </c:pt>
                <c:pt idx="222">
                  <c:v>387.02699554819361</c:v>
                </c:pt>
                <c:pt idx="223">
                  <c:v>379.01374365876404</c:v>
                </c:pt>
                <c:pt idx="224">
                  <c:v>407.14165545087508</c:v>
                </c:pt>
                <c:pt idx="225">
                  <c:v>393.66782275597916</c:v>
                </c:pt>
                <c:pt idx="226">
                  <c:v>401.91401801428742</c:v>
                </c:pt>
                <c:pt idx="227">
                  <c:v>427.37731649239078</c:v>
                </c:pt>
                <c:pt idx="228">
                  <c:v>444.31553473444484</c:v>
                </c:pt>
                <c:pt idx="229">
                  <c:v>452.28155088518503</c:v>
                </c:pt>
                <c:pt idx="230">
                  <c:v>464.86890464851456</c:v>
                </c:pt>
                <c:pt idx="231">
                  <c:v>467.39439900610853</c:v>
                </c:pt>
                <c:pt idx="232">
                  <c:v>464.58031369707038</c:v>
                </c:pt>
                <c:pt idx="233">
                  <c:v>487.08717258515401</c:v>
                </c:pt>
                <c:pt idx="234">
                  <c:v>467.01457190185346</c:v>
                </c:pt>
                <c:pt idx="235">
                  <c:v>480.08593022051997</c:v>
                </c:pt>
                <c:pt idx="236">
                  <c:v>449.96764675432263</c:v>
                </c:pt>
                <c:pt idx="237">
                  <c:v>370.80896055492303</c:v>
                </c:pt>
                <c:pt idx="238">
                  <c:v>347.90739206957255</c:v>
                </c:pt>
                <c:pt idx="239">
                  <c:v>377.53067087690249</c:v>
                </c:pt>
                <c:pt idx="240">
                  <c:v>390.56061704110164</c:v>
                </c:pt>
                <c:pt idx="241">
                  <c:v>393.12558235842232</c:v>
                </c:pt>
                <c:pt idx="242">
                  <c:v>428.13955896055506</c:v>
                </c:pt>
                <c:pt idx="243">
                  <c:v>449.17758049487543</c:v>
                </c:pt>
                <c:pt idx="244">
                  <c:v>456.61106222176227</c:v>
                </c:pt>
                <c:pt idx="245">
                  <c:v>437.49288228595111</c:v>
                </c:pt>
                <c:pt idx="246">
                  <c:v>391.4930375815303</c:v>
                </c:pt>
                <c:pt idx="247">
                  <c:v>420.33854436277062</c:v>
                </c:pt>
                <c:pt idx="248">
                  <c:v>437.05740759913056</c:v>
                </c:pt>
                <c:pt idx="249">
                  <c:v>453.90503675328728</c:v>
                </c:pt>
                <c:pt idx="250">
                  <c:v>474.08699140697814</c:v>
                </c:pt>
                <c:pt idx="251">
                  <c:v>474.66546743969377</c:v>
                </c:pt>
                <c:pt idx="252">
                  <c:v>481.10635158919172</c:v>
                </c:pt>
                <c:pt idx="253">
                  <c:v>492.57104772750836</c:v>
                </c:pt>
                <c:pt idx="254">
                  <c:v>506.87118231701032</c:v>
                </c:pt>
                <c:pt idx="255">
                  <c:v>498.76798840459702</c:v>
                </c:pt>
                <c:pt idx="256">
                  <c:v>504.40715912620385</c:v>
                </c:pt>
                <c:pt idx="257">
                  <c:v>512.06840770266103</c:v>
                </c:pt>
                <c:pt idx="258">
                  <c:v>536.14504607102208</c:v>
                </c:pt>
                <c:pt idx="259">
                  <c:v>516.61145046071056</c:v>
                </c:pt>
                <c:pt idx="260">
                  <c:v>544.22882803602886</c:v>
                </c:pt>
                <c:pt idx="261">
                  <c:v>533.43190288849814</c:v>
                </c:pt>
                <c:pt idx="262">
                  <c:v>562.24376229423365</c:v>
                </c:pt>
                <c:pt idx="263">
                  <c:v>582.86507402422649</c:v>
                </c:pt>
                <c:pt idx="264">
                  <c:v>608.36784346205661</c:v>
                </c:pt>
                <c:pt idx="265">
                  <c:v>618.0867584636095</c:v>
                </c:pt>
                <c:pt idx="266">
                  <c:v>594.42747696448953</c:v>
                </c:pt>
                <c:pt idx="267">
                  <c:v>605.58093487938743</c:v>
                </c:pt>
                <c:pt idx="268">
                  <c:v>621.4223780929708</c:v>
                </c:pt>
                <c:pt idx="269">
                  <c:v>621.39131897712025</c:v>
                </c:pt>
                <c:pt idx="270">
                  <c:v>643.83735376333016</c:v>
                </c:pt>
                <c:pt idx="271">
                  <c:v>640.75020706077282</c:v>
                </c:pt>
                <c:pt idx="272">
                  <c:v>595.95196190081833</c:v>
                </c:pt>
                <c:pt idx="273">
                  <c:v>613.35477275080291</c:v>
                </c:pt>
                <c:pt idx="274">
                  <c:v>607.07824308934721</c:v>
                </c:pt>
                <c:pt idx="275">
                  <c:v>598.64504607102231</c:v>
                </c:pt>
                <c:pt idx="276">
                  <c:v>644.7037736825763</c:v>
                </c:pt>
                <c:pt idx="277">
                  <c:v>634.48273630810695</c:v>
                </c:pt>
                <c:pt idx="278">
                  <c:v>700.64253545915778</c:v>
                </c:pt>
                <c:pt idx="279">
                  <c:v>738.32436069986602</c:v>
                </c:pt>
                <c:pt idx="280">
                  <c:v>776.56719122062395</c:v>
                </c:pt>
                <c:pt idx="281">
                  <c:v>741.17274044932253</c:v>
                </c:pt>
                <c:pt idx="282">
                  <c:v>739.98667046278149</c:v>
                </c:pt>
                <c:pt idx="283">
                  <c:v>723.45092659695683</c:v>
                </c:pt>
                <c:pt idx="284">
                  <c:v>740.48296925147588</c:v>
                </c:pt>
                <c:pt idx="285">
                  <c:v>648.07239362252869</c:v>
                </c:pt>
                <c:pt idx="286">
                  <c:v>615.31020291955736</c:v>
                </c:pt>
                <c:pt idx="287">
                  <c:v>708.57943368878819</c:v>
                </c:pt>
                <c:pt idx="288">
                  <c:v>728.67532870897662</c:v>
                </c:pt>
                <c:pt idx="289">
                  <c:v>695.14248369396478</c:v>
                </c:pt>
                <c:pt idx="290">
                  <c:v>631.39817786520393</c:v>
                </c:pt>
                <c:pt idx="291">
                  <c:v>628.76332953721976</c:v>
                </c:pt>
                <c:pt idx="292">
                  <c:v>633.77678848742164</c:v>
                </c:pt>
                <c:pt idx="293">
                  <c:v>655.04128274148525</c:v>
                </c:pt>
                <c:pt idx="294">
                  <c:v>660.29350864478783</c:v>
                </c:pt>
                <c:pt idx="295">
                  <c:v>632.57842426752313</c:v>
                </c:pt>
                <c:pt idx="296">
                  <c:v>668.45170307485307</c:v>
                </c:pt>
                <c:pt idx="297">
                  <c:v>681.63823894813186</c:v>
                </c:pt>
                <c:pt idx="298">
                  <c:v>680.13122476446904</c:v>
                </c:pt>
                <c:pt idx="299">
                  <c:v>681.11088104358691</c:v>
                </c:pt>
                <c:pt idx="300">
                  <c:v>681.62141526037954</c:v>
                </c:pt>
                <c:pt idx="301">
                  <c:v>750.48723987990547</c:v>
                </c:pt>
                <c:pt idx="302">
                  <c:v>754.44533595610392</c:v>
                </c:pt>
                <c:pt idx="303">
                  <c:v>780.82552541671066</c:v>
                </c:pt>
                <c:pt idx="304">
                  <c:v>793.1204058391146</c:v>
                </c:pt>
                <c:pt idx="305">
                  <c:v>804.81998654105053</c:v>
                </c:pt>
                <c:pt idx="306">
                  <c:v>819.50253649446188</c:v>
                </c:pt>
                <c:pt idx="307">
                  <c:v>807.23353866859986</c:v>
                </c:pt>
                <c:pt idx="308">
                  <c:v>792.73799047520515</c:v>
                </c:pt>
                <c:pt idx="309">
                  <c:v>785.70763018946116</c:v>
                </c:pt>
                <c:pt idx="310">
                  <c:v>834.88521068433647</c:v>
                </c:pt>
                <c:pt idx="311">
                  <c:v>871.30590640853165</c:v>
                </c:pt>
                <c:pt idx="312">
                  <c:v>832.22189150015595</c:v>
                </c:pt>
                <c:pt idx="313">
                  <c:v>835.85516098975108</c:v>
                </c:pt>
                <c:pt idx="314">
                  <c:v>841.43674293405184</c:v>
                </c:pt>
                <c:pt idx="315">
                  <c:v>788.8329537219181</c:v>
                </c:pt>
                <c:pt idx="316">
                  <c:v>782.73695517134342</c:v>
                </c:pt>
                <c:pt idx="317">
                  <c:v>816.08538668599317</c:v>
                </c:pt>
                <c:pt idx="318">
                  <c:v>823.34286675639385</c:v>
                </c:pt>
                <c:pt idx="319">
                  <c:v>791.88904130862488</c:v>
                </c:pt>
                <c:pt idx="320">
                  <c:v>824.1698157159135</c:v>
                </c:pt>
                <c:pt idx="321">
                  <c:v>798.89287193291318</c:v>
                </c:pt>
                <c:pt idx="322">
                  <c:v>798.41533802671177</c:v>
                </c:pt>
                <c:pt idx="323">
                  <c:v>742.08898436691254</c:v>
                </c:pt>
                <c:pt idx="324">
                  <c:v>741.88968837353832</c:v>
                </c:pt>
                <c:pt idx="325">
                  <c:v>683.23325396003793</c:v>
                </c:pt>
                <c:pt idx="326">
                  <c:v>723.46127963557376</c:v>
                </c:pt>
                <c:pt idx="327">
                  <c:v>750.70400662594557</c:v>
                </c:pt>
                <c:pt idx="328">
                  <c:v>755.90058494668267</c:v>
                </c:pt>
                <c:pt idx="329">
                  <c:v>798.7421058080555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A-4A64-B1D0-B00223CF1166}"/>
            </c:ext>
          </c:extLst>
        </c:ser>
        <c:ser>
          <c:idx val="2"/>
          <c:order val="2"/>
          <c:tx>
            <c:strRef>
              <c:f>Exhibit!$Q$4</c:f>
              <c:strCache>
                <c:ptCount val="1"/>
                <c:pt idx="0">
                  <c:v>Japan (NIKKEI 225)</c:v>
                </c:pt>
              </c:strCache>
            </c:strRef>
          </c:tx>
          <c:spPr>
            <a:ln w="44450">
              <a:prstDash val="sysDot"/>
            </a:ln>
          </c:spPr>
          <c:marker>
            <c:symbol val="none"/>
          </c:marker>
          <c:cat>
            <c:numRef>
              <c:f>Exhibit!$N$5:$N$334</c:f>
              <c:numCache>
                <c:formatCode>m/d/yyyy</c:formatCode>
                <c:ptCount val="330"/>
                <c:pt idx="0">
                  <c:v>32111</c:v>
                </c:pt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  <c:pt idx="287">
                  <c:v>40847</c:v>
                </c:pt>
                <c:pt idx="288">
                  <c:v>40877</c:v>
                </c:pt>
                <c:pt idx="289">
                  <c:v>40908</c:v>
                </c:pt>
                <c:pt idx="290">
                  <c:v>40939</c:v>
                </c:pt>
                <c:pt idx="291">
                  <c:v>40968</c:v>
                </c:pt>
                <c:pt idx="292">
                  <c:v>40999</c:v>
                </c:pt>
                <c:pt idx="293">
                  <c:v>41029</c:v>
                </c:pt>
                <c:pt idx="294">
                  <c:v>41060</c:v>
                </c:pt>
                <c:pt idx="295">
                  <c:v>41090</c:v>
                </c:pt>
                <c:pt idx="296">
                  <c:v>41121</c:v>
                </c:pt>
                <c:pt idx="297">
                  <c:v>41152</c:v>
                </c:pt>
                <c:pt idx="298">
                  <c:v>41182</c:v>
                </c:pt>
                <c:pt idx="299">
                  <c:v>41213</c:v>
                </c:pt>
                <c:pt idx="300">
                  <c:v>41243</c:v>
                </c:pt>
                <c:pt idx="301">
                  <c:v>41274</c:v>
                </c:pt>
                <c:pt idx="302">
                  <c:v>41305</c:v>
                </c:pt>
                <c:pt idx="303">
                  <c:v>41333</c:v>
                </c:pt>
                <c:pt idx="304">
                  <c:v>41364</c:v>
                </c:pt>
                <c:pt idx="305">
                  <c:v>41394</c:v>
                </c:pt>
                <c:pt idx="306">
                  <c:v>41425</c:v>
                </c:pt>
                <c:pt idx="307">
                  <c:v>41455</c:v>
                </c:pt>
                <c:pt idx="308">
                  <c:v>41486</c:v>
                </c:pt>
                <c:pt idx="309">
                  <c:v>41517</c:v>
                </c:pt>
                <c:pt idx="310">
                  <c:v>41547</c:v>
                </c:pt>
                <c:pt idx="311">
                  <c:v>41578</c:v>
                </c:pt>
                <c:pt idx="312">
                  <c:v>41608</c:v>
                </c:pt>
                <c:pt idx="313">
                  <c:v>41639</c:v>
                </c:pt>
                <c:pt idx="314">
                  <c:v>41670</c:v>
                </c:pt>
                <c:pt idx="315">
                  <c:v>41698</c:v>
                </c:pt>
                <c:pt idx="316">
                  <c:v>41729</c:v>
                </c:pt>
                <c:pt idx="317">
                  <c:v>41759</c:v>
                </c:pt>
                <c:pt idx="318">
                  <c:v>41790</c:v>
                </c:pt>
                <c:pt idx="319">
                  <c:v>41820</c:v>
                </c:pt>
                <c:pt idx="320">
                  <c:v>41851</c:v>
                </c:pt>
                <c:pt idx="321">
                  <c:v>41882</c:v>
                </c:pt>
                <c:pt idx="322">
                  <c:v>41912</c:v>
                </c:pt>
                <c:pt idx="323">
                  <c:v>41943</c:v>
                </c:pt>
                <c:pt idx="324">
                  <c:v>41973</c:v>
                </c:pt>
                <c:pt idx="325">
                  <c:v>42004</c:v>
                </c:pt>
                <c:pt idx="326">
                  <c:v>42035</c:v>
                </c:pt>
                <c:pt idx="327">
                  <c:v>42063</c:v>
                </c:pt>
                <c:pt idx="328">
                  <c:v>42094</c:v>
                </c:pt>
                <c:pt idx="329">
                  <c:v>42124</c:v>
                </c:pt>
              </c:numCache>
            </c:numRef>
          </c:cat>
          <c:val>
            <c:numRef>
              <c:f>Exhibit!$Q$5:$Q$334</c:f>
              <c:numCache>
                <c:formatCode>General</c:formatCode>
                <c:ptCount val="330"/>
                <c:pt idx="0">
                  <c:v>100</c:v>
                </c:pt>
                <c:pt idx="1">
                  <c:v>104.50830722948814</c:v>
                </c:pt>
                <c:pt idx="2">
                  <c:v>100.66978018205469</c:v>
                </c:pt>
                <c:pt idx="3">
                  <c:v>97.706150655525164</c:v>
                </c:pt>
                <c:pt idx="4">
                  <c:v>84.492292526153477</c:v>
                </c:pt>
                <c:pt idx="5">
                  <c:v>78.679346261803559</c:v>
                </c:pt>
                <c:pt idx="6">
                  <c:v>81.865553791806121</c:v>
                </c:pt>
                <c:pt idx="7">
                  <c:v>74.230878185036659</c:v>
                </c:pt>
                <c:pt idx="8">
                  <c:v>71.431624446567412</c:v>
                </c:pt>
                <c:pt idx="9">
                  <c:v>80.664905746513895</c:v>
                </c:pt>
                <c:pt idx="10">
                  <c:v>78.981815900026788</c:v>
                </c:pt>
                <c:pt idx="11">
                  <c:v>76.633038214756183</c:v>
                </c:pt>
                <c:pt idx="12">
                  <c:v>78.723225275767106</c:v>
                </c:pt>
                <c:pt idx="13">
                  <c:v>76.958561386740541</c:v>
                </c:pt>
                <c:pt idx="14">
                  <c:v>77.907484850372569</c:v>
                </c:pt>
                <c:pt idx="15">
                  <c:v>76.752352756352337</c:v>
                </c:pt>
                <c:pt idx="16">
                  <c:v>86.844480497483431</c:v>
                </c:pt>
                <c:pt idx="17">
                  <c:v>95.120517235813082</c:v>
                </c:pt>
                <c:pt idx="18">
                  <c:v>93.63013128691918</c:v>
                </c:pt>
                <c:pt idx="19">
                  <c:v>90.598159627760452</c:v>
                </c:pt>
                <c:pt idx="20">
                  <c:v>92.503009009066346</c:v>
                </c:pt>
                <c:pt idx="21">
                  <c:v>95.275662516272746</c:v>
                </c:pt>
                <c:pt idx="22">
                  <c:v>92.228367305087374</c:v>
                </c:pt>
                <c:pt idx="23">
                  <c:v>88.386611853517763</c:v>
                </c:pt>
                <c:pt idx="24">
                  <c:v>77.869607939873475</c:v>
                </c:pt>
                <c:pt idx="25">
                  <c:v>79.197027685611644</c:v>
                </c:pt>
                <c:pt idx="26">
                  <c:v>92.83407957970725</c:v>
                </c:pt>
                <c:pt idx="27">
                  <c:v>91.925943137344944</c:v>
                </c:pt>
                <c:pt idx="28">
                  <c:v>87.65417334893273</c:v>
                </c:pt>
                <c:pt idx="29">
                  <c:v>88.986685788519509</c:v>
                </c:pt>
                <c:pt idx="30">
                  <c:v>95.729503385049938</c:v>
                </c:pt>
                <c:pt idx="31">
                  <c:v>93.411872979121313</c:v>
                </c:pt>
                <c:pt idx="32">
                  <c:v>92.174803078715314</c:v>
                </c:pt>
                <c:pt idx="33">
                  <c:v>93.864395203955553</c:v>
                </c:pt>
                <c:pt idx="34">
                  <c:v>89.349631166195053</c:v>
                </c:pt>
                <c:pt idx="35">
                  <c:v>90.561192126877174</c:v>
                </c:pt>
                <c:pt idx="36">
                  <c:v>86.455753357199271</c:v>
                </c:pt>
                <c:pt idx="37">
                  <c:v>89.681702087413356</c:v>
                </c:pt>
                <c:pt idx="38">
                  <c:v>85.209271067269469</c:v>
                </c:pt>
                <c:pt idx="39">
                  <c:v>75.566073382990112</c:v>
                </c:pt>
                <c:pt idx="40">
                  <c:v>69.939465148922636</c:v>
                </c:pt>
                <c:pt idx="41">
                  <c:v>76.442516900240932</c:v>
                </c:pt>
                <c:pt idx="42">
                  <c:v>70.909259563237839</c:v>
                </c:pt>
                <c:pt idx="43">
                  <c:v>65.865855715798574</c:v>
                </c:pt>
                <c:pt idx="44">
                  <c:v>74.38320429568725</c:v>
                </c:pt>
                <c:pt idx="45">
                  <c:v>82.395830538793348</c:v>
                </c:pt>
                <c:pt idx="46">
                  <c:v>80.663905395936467</c:v>
                </c:pt>
                <c:pt idx="47">
                  <c:v>79.457346188141386</c:v>
                </c:pt>
                <c:pt idx="48">
                  <c:v>85.635011178917694</c:v>
                </c:pt>
                <c:pt idx="49">
                  <c:v>90.3414332932132</c:v>
                </c:pt>
                <c:pt idx="50">
                  <c:v>95.19299718219429</c:v>
                </c:pt>
                <c:pt idx="51">
                  <c:v>91.707730300027862</c:v>
                </c:pt>
                <c:pt idx="52">
                  <c:v>98.03612993462707</c:v>
                </c:pt>
                <c:pt idx="53">
                  <c:v>99.193899316533191</c:v>
                </c:pt>
                <c:pt idx="54">
                  <c:v>98.164038397092781</c:v>
                </c:pt>
                <c:pt idx="55">
                  <c:v>102.10619267024943</c:v>
                </c:pt>
                <c:pt idx="56">
                  <c:v>95.419030942207456</c:v>
                </c:pt>
                <c:pt idx="57">
                  <c:v>91.427995902200252</c:v>
                </c:pt>
                <c:pt idx="58">
                  <c:v>97.593156510758973</c:v>
                </c:pt>
                <c:pt idx="59">
                  <c:v>93.819515839414606</c:v>
                </c:pt>
                <c:pt idx="60">
                  <c:v>94.008809450948462</c:v>
                </c:pt>
                <c:pt idx="61">
                  <c:v>88.036989326714036</c:v>
                </c:pt>
                <c:pt idx="62">
                  <c:v>82.237684206601486</c:v>
                </c:pt>
                <c:pt idx="63">
                  <c:v>83.798140166394674</c:v>
                </c:pt>
                <c:pt idx="64">
                  <c:v>81.253884884202591</c:v>
                </c:pt>
                <c:pt idx="65">
                  <c:v>87.645852250947939</c:v>
                </c:pt>
                <c:pt idx="66">
                  <c:v>92.995545256996877</c:v>
                </c:pt>
                <c:pt idx="67">
                  <c:v>91.73905946129301</c:v>
                </c:pt>
                <c:pt idx="68">
                  <c:v>90.05146803720757</c:v>
                </c:pt>
                <c:pt idx="69">
                  <c:v>81.730006288567481</c:v>
                </c:pt>
                <c:pt idx="70">
                  <c:v>81.129159355392275</c:v>
                </c:pt>
                <c:pt idx="71">
                  <c:v>74.839591511388761</c:v>
                </c:pt>
                <c:pt idx="72">
                  <c:v>77.334329439999195</c:v>
                </c:pt>
                <c:pt idx="73">
                  <c:v>69.382224406826211</c:v>
                </c:pt>
                <c:pt idx="74">
                  <c:v>76.285007154780146</c:v>
                </c:pt>
                <c:pt idx="75">
                  <c:v>78.501784034313843</c:v>
                </c:pt>
                <c:pt idx="76">
                  <c:v>73.851608904757072</c:v>
                </c:pt>
                <c:pt idx="77">
                  <c:v>70.938951787194512</c:v>
                </c:pt>
                <c:pt idx="78">
                  <c:v>69.665460031674741</c:v>
                </c:pt>
                <c:pt idx="79">
                  <c:v>74.402847543389086</c:v>
                </c:pt>
                <c:pt idx="80">
                  <c:v>73.503395962857894</c:v>
                </c:pt>
                <c:pt idx="81">
                  <c:v>65.339398489197805</c:v>
                </c:pt>
                <c:pt idx="82">
                  <c:v>60.007939145946146</c:v>
                </c:pt>
                <c:pt idx="83">
                  <c:v>63.443825085973309</c:v>
                </c:pt>
                <c:pt idx="84">
                  <c:v>67.457322543491387</c:v>
                </c:pt>
                <c:pt idx="85">
                  <c:v>62.941012509383981</c:v>
                </c:pt>
                <c:pt idx="86">
                  <c:v>65.773868933157956</c:v>
                </c:pt>
                <c:pt idx="87">
                  <c:v>64.666981019257221</c:v>
                </c:pt>
                <c:pt idx="88">
                  <c:v>74.242200334753704</c:v>
                </c:pt>
                <c:pt idx="89">
                  <c:v>75.942659904903053</c:v>
                </c:pt>
                <c:pt idx="90">
                  <c:v>74.610238406277858</c:v>
                </c:pt>
                <c:pt idx="91">
                  <c:v>81.213688979183175</c:v>
                </c:pt>
                <c:pt idx="92">
                  <c:v>81.054314944009946</c:v>
                </c:pt>
                <c:pt idx="93">
                  <c:v>80.94873248761273</c:v>
                </c:pt>
                <c:pt idx="94">
                  <c:v>80.539861924338069</c:v>
                </c:pt>
                <c:pt idx="95">
                  <c:v>81.832860516117279</c:v>
                </c:pt>
                <c:pt idx="96">
                  <c:v>84.101973919041669</c:v>
                </c:pt>
                <c:pt idx="97">
                  <c:v>86.095354326448074</c:v>
                </c:pt>
                <c:pt idx="98">
                  <c:v>88.31904271906204</c:v>
                </c:pt>
                <c:pt idx="99">
                  <c:v>91.312318999067443</c:v>
                </c:pt>
                <c:pt idx="100">
                  <c:v>94.246620065486638</c:v>
                </c:pt>
                <c:pt idx="101">
                  <c:v>83.679689563933593</c:v>
                </c:pt>
                <c:pt idx="102">
                  <c:v>75.909784747291013</c:v>
                </c:pt>
                <c:pt idx="103">
                  <c:v>80.094705917391991</c:v>
                </c:pt>
                <c:pt idx="104">
                  <c:v>73.205973548002532</c:v>
                </c:pt>
                <c:pt idx="105">
                  <c:v>76.11658449392948</c:v>
                </c:pt>
                <c:pt idx="106">
                  <c:v>72.309477548722782</c:v>
                </c:pt>
                <c:pt idx="107">
                  <c:v>67.625472381457342</c:v>
                </c:pt>
                <c:pt idx="108">
                  <c:v>67.456958779645078</c:v>
                </c:pt>
                <c:pt idx="109">
                  <c:v>62.68419523387518</c:v>
                </c:pt>
                <c:pt idx="110">
                  <c:v>62.656276358669373</c:v>
                </c:pt>
                <c:pt idx="111">
                  <c:v>57.66411774308181</c:v>
                </c:pt>
                <c:pt idx="112">
                  <c:v>58.829071460952939</c:v>
                </c:pt>
                <c:pt idx="113">
                  <c:v>65.593260183455243</c:v>
                </c:pt>
                <c:pt idx="114">
                  <c:v>60.302224097626976</c:v>
                </c:pt>
                <c:pt idx="115">
                  <c:v>57.980228525542394</c:v>
                </c:pt>
                <c:pt idx="116">
                  <c:v>54.379648504089417</c:v>
                </c:pt>
                <c:pt idx="117">
                  <c:v>47.333315448277581</c:v>
                </c:pt>
                <c:pt idx="118">
                  <c:v>45.344436618469501</c:v>
                </c:pt>
                <c:pt idx="119">
                  <c:v>47.049579648140352</c:v>
                </c:pt>
                <c:pt idx="120">
                  <c:v>47.155707750307073</c:v>
                </c:pt>
                <c:pt idx="121">
                  <c:v>47.937800019916104</c:v>
                </c:pt>
                <c:pt idx="122">
                  <c:v>44.522102973360234</c:v>
                </c:pt>
                <c:pt idx="123">
                  <c:v>49.162683831470055</c:v>
                </c:pt>
                <c:pt idx="124">
                  <c:v>50.148029150215855</c:v>
                </c:pt>
                <c:pt idx="125">
                  <c:v>52.53109157800305</c:v>
                </c:pt>
                <c:pt idx="126">
                  <c:v>54.116192538385071</c:v>
                </c:pt>
                <c:pt idx="127">
                  <c:v>48.177975099455338</c:v>
                </c:pt>
                <c:pt idx="128">
                  <c:v>44.531560833364814</c:v>
                </c:pt>
                <c:pt idx="129">
                  <c:v>43.295309401613054</c:v>
                </c:pt>
                <c:pt idx="130">
                  <c:v>41.661236733418882</c:v>
                </c:pt>
                <c:pt idx="131">
                  <c:v>39.494386441793949</c:v>
                </c:pt>
                <c:pt idx="132">
                  <c:v>41.71675619046497</c:v>
                </c:pt>
                <c:pt idx="133">
                  <c:v>39.008898118386078</c:v>
                </c:pt>
                <c:pt idx="134">
                  <c:v>38.653500840521879</c:v>
                </c:pt>
                <c:pt idx="135">
                  <c:v>38.606257010979789</c:v>
                </c:pt>
                <c:pt idx="136">
                  <c:v>36.315999834487478</c:v>
                </c:pt>
                <c:pt idx="137">
                  <c:v>35.754757690081412</c:v>
                </c:pt>
                <c:pt idx="138">
                  <c:v>38.864392930431556</c:v>
                </c:pt>
                <c:pt idx="139">
                  <c:v>42.189740131655263</c:v>
                </c:pt>
                <c:pt idx="140">
                  <c:v>43.704725610657221</c:v>
                </c:pt>
                <c:pt idx="141">
                  <c:v>48.51782147288894</c:v>
                </c:pt>
                <c:pt idx="142">
                  <c:v>47.1130564393249</c:v>
                </c:pt>
                <c:pt idx="143">
                  <c:v>48.014963425818806</c:v>
                </c:pt>
                <c:pt idx="144">
                  <c:v>47.304168870090415</c:v>
                </c:pt>
                <c:pt idx="145">
                  <c:v>48.547195403480075</c:v>
                </c:pt>
                <c:pt idx="146">
                  <c:v>49.002309445719419</c:v>
                </c:pt>
                <c:pt idx="147">
                  <c:v>51.250324545556687</c:v>
                </c:pt>
                <c:pt idx="148">
                  <c:v>53.125072468578793</c:v>
                </c:pt>
                <c:pt idx="149">
                  <c:v>53.481424626539606</c:v>
                </c:pt>
                <c:pt idx="150">
                  <c:v>51.366910858305367</c:v>
                </c:pt>
                <c:pt idx="151">
                  <c:v>54.091729419719393</c:v>
                </c:pt>
                <c:pt idx="152">
                  <c:v>51.028064835449179</c:v>
                </c:pt>
                <c:pt idx="153">
                  <c:v>50.596595443221268</c:v>
                </c:pt>
                <c:pt idx="154">
                  <c:v>49.950096147331664</c:v>
                </c:pt>
                <c:pt idx="155">
                  <c:v>48.811242485434704</c:v>
                </c:pt>
                <c:pt idx="156">
                  <c:v>49.036503247274418</c:v>
                </c:pt>
                <c:pt idx="157">
                  <c:v>52.239944089496852</c:v>
                </c:pt>
                <c:pt idx="158">
                  <c:v>51.765414151959646</c:v>
                </c:pt>
                <c:pt idx="159">
                  <c:v>53.56663630754236</c:v>
                </c:pt>
                <c:pt idx="160">
                  <c:v>53.307909271840309</c:v>
                </c:pt>
                <c:pt idx="161">
                  <c:v>50.027123141791996</c:v>
                </c:pt>
                <c:pt idx="162">
                  <c:v>51.516554210589284</c:v>
                </c:pt>
                <c:pt idx="163">
                  <c:v>52.882760276442369</c:v>
                </c:pt>
                <c:pt idx="164">
                  <c:v>54.323219637427513</c:v>
                </c:pt>
                <c:pt idx="165">
                  <c:v>56.869793914139947</c:v>
                </c:pt>
                <c:pt idx="166">
                  <c:v>61.500098443590943</c:v>
                </c:pt>
                <c:pt idx="167">
                  <c:v>63.057826174536658</c:v>
                </c:pt>
                <c:pt idx="168">
                  <c:v>68.799110961159613</c:v>
                </c:pt>
                <c:pt idx="169">
                  <c:v>73.259446833413037</c:v>
                </c:pt>
                <c:pt idx="170">
                  <c:v>74.935761578262245</c:v>
                </c:pt>
                <c:pt idx="171">
                  <c:v>72.591167177224435</c:v>
                </c:pt>
                <c:pt idx="172">
                  <c:v>78.815393940330964</c:v>
                </c:pt>
                <c:pt idx="173">
                  <c:v>76.962017143280718</c:v>
                </c:pt>
                <c:pt idx="174">
                  <c:v>70.496251186211211</c:v>
                </c:pt>
                <c:pt idx="175">
                  <c:v>70.804904809822034</c:v>
                </c:pt>
                <c:pt idx="176">
                  <c:v>70.210560155399961</c:v>
                </c:pt>
                <c:pt idx="177">
                  <c:v>73.363210470578593</c:v>
                </c:pt>
                <c:pt idx="178">
                  <c:v>73.909038121996431</c:v>
                </c:pt>
                <c:pt idx="179">
                  <c:v>74.459094528127849</c:v>
                </c:pt>
                <c:pt idx="180">
                  <c:v>74.215918396856395</c:v>
                </c:pt>
                <c:pt idx="181">
                  <c:v>78.32667721278689</c:v>
                </c:pt>
                <c:pt idx="182">
                  <c:v>79.662008822182713</c:v>
                </c:pt>
                <c:pt idx="183">
                  <c:v>79.361949119441448</c:v>
                </c:pt>
                <c:pt idx="184">
                  <c:v>77.428998981006558</c:v>
                </c:pt>
                <c:pt idx="185">
                  <c:v>78.550164625875738</c:v>
                </c:pt>
                <c:pt idx="186">
                  <c:v>81.659890807187466</c:v>
                </c:pt>
                <c:pt idx="187">
                  <c:v>82.512098558176561</c:v>
                </c:pt>
                <c:pt idx="188">
                  <c:v>76.713157201910349</c:v>
                </c:pt>
                <c:pt idx="189">
                  <c:v>75.139651214130083</c:v>
                </c:pt>
                <c:pt idx="190">
                  <c:v>76.599390058970698</c:v>
                </c:pt>
                <c:pt idx="191">
                  <c:v>76.710519914024459</c:v>
                </c:pt>
                <c:pt idx="192">
                  <c:v>71.065678017159684</c:v>
                </c:pt>
                <c:pt idx="193">
                  <c:v>69.605211644626394</c:v>
                </c:pt>
                <c:pt idx="194">
                  <c:v>61.372235451606009</c:v>
                </c:pt>
                <c:pt idx="195">
                  <c:v>59.076067112610843</c:v>
                </c:pt>
                <c:pt idx="196">
                  <c:v>57.549350249564746</c:v>
                </c:pt>
                <c:pt idx="197">
                  <c:v>62.598574318545289</c:v>
                </c:pt>
                <c:pt idx="198">
                  <c:v>65.660010849256722</c:v>
                </c:pt>
                <c:pt idx="199">
                  <c:v>61.217817698839013</c:v>
                </c:pt>
                <c:pt idx="200">
                  <c:v>59.541730306393752</c:v>
                </c:pt>
                <c:pt idx="201">
                  <c:v>58.357633516109523</c:v>
                </c:pt>
                <c:pt idx="202">
                  <c:v>51.692024795962595</c:v>
                </c:pt>
                <c:pt idx="203">
                  <c:v>38.999940433670169</c:v>
                </c:pt>
                <c:pt idx="204">
                  <c:v>38.182563070967149</c:v>
                </c:pt>
                <c:pt idx="205">
                  <c:v>40.284845279868541</c:v>
                </c:pt>
                <c:pt idx="206">
                  <c:v>35.803365634047218</c:v>
                </c:pt>
                <c:pt idx="207">
                  <c:v>33.10319207322204</c:v>
                </c:pt>
                <c:pt idx="208">
                  <c:v>37.976536322502128</c:v>
                </c:pt>
                <c:pt idx="209">
                  <c:v>40.820533014069952</c:v>
                </c:pt>
                <c:pt idx="210">
                  <c:v>44.005194547725608</c:v>
                </c:pt>
                <c:pt idx="211">
                  <c:v>45.197339613109889</c:v>
                </c:pt>
                <c:pt idx="212">
                  <c:v>47.073178827670993</c:v>
                </c:pt>
                <c:pt idx="213">
                  <c:v>47.880689096042317</c:v>
                </c:pt>
                <c:pt idx="214">
                  <c:v>45.373355844252714</c:v>
                </c:pt>
                <c:pt idx="215">
                  <c:v>44.574484967231726</c:v>
                </c:pt>
                <c:pt idx="216">
                  <c:v>43.525253622974262</c:v>
                </c:pt>
                <c:pt idx="217">
                  <c:v>47.955169743578345</c:v>
                </c:pt>
                <c:pt idx="218">
                  <c:v>46.402716588404417</c:v>
                </c:pt>
                <c:pt idx="219">
                  <c:v>46.252845883716539</c:v>
                </c:pt>
                <c:pt idx="220">
                  <c:v>51.128827420882516</c:v>
                </c:pt>
                <c:pt idx="221">
                  <c:v>50.27852943008665</c:v>
                </c:pt>
                <c:pt idx="222">
                  <c:v>44.160157946262089</c:v>
                </c:pt>
                <c:pt idx="223">
                  <c:v>41.794647124060312</c:v>
                </c:pt>
                <c:pt idx="224">
                  <c:v>43.516659702104704</c:v>
                </c:pt>
                <c:pt idx="225">
                  <c:v>40.591589143286136</c:v>
                </c:pt>
                <c:pt idx="226">
                  <c:v>42.761485957124073</c:v>
                </c:pt>
                <c:pt idx="227">
                  <c:v>41.62695199090227</c:v>
                </c:pt>
                <c:pt idx="228">
                  <c:v>45.416143566677249</c:v>
                </c:pt>
                <c:pt idx="229">
                  <c:v>46.511391037495429</c:v>
                </c:pt>
                <c:pt idx="230">
                  <c:v>46.718645488941817</c:v>
                </c:pt>
                <c:pt idx="231">
                  <c:v>48.899091454323326</c:v>
                </c:pt>
                <c:pt idx="232">
                  <c:v>44.144516100869907</c:v>
                </c:pt>
                <c:pt idx="233">
                  <c:v>45.489578393155078</c:v>
                </c:pt>
                <c:pt idx="234">
                  <c:v>44.19553398031767</c:v>
                </c:pt>
                <c:pt idx="235">
                  <c:v>44.870588738144164</c:v>
                </c:pt>
                <c:pt idx="236">
                  <c:v>45.311379578934286</c:v>
                </c:pt>
                <c:pt idx="237">
                  <c:v>41.199893235311137</c:v>
                </c:pt>
                <c:pt idx="238">
                  <c:v>38.856708419177842</c:v>
                </c:pt>
                <c:pt idx="239">
                  <c:v>40.175534244046474</c:v>
                </c:pt>
                <c:pt idx="240">
                  <c:v>39.092700214484296</c:v>
                </c:pt>
                <c:pt idx="241">
                  <c:v>38.44688297580656</c:v>
                </c:pt>
                <c:pt idx="242">
                  <c:v>40.058538696970658</c:v>
                </c:pt>
                <c:pt idx="243">
                  <c:v>44.139878111829233</c:v>
                </c:pt>
                <c:pt idx="244">
                  <c:v>45.970064963675945</c:v>
                </c:pt>
                <c:pt idx="245">
                  <c:v>42.519219235468462</c:v>
                </c:pt>
                <c:pt idx="246">
                  <c:v>38.378222549811802</c:v>
                </c:pt>
                <c:pt idx="247">
                  <c:v>40.939256439415843</c:v>
                </c:pt>
                <c:pt idx="248">
                  <c:v>39.29490744256286</c:v>
                </c:pt>
                <c:pt idx="249">
                  <c:v>39.940770151721381</c:v>
                </c:pt>
                <c:pt idx="250">
                  <c:v>39.998153898479906</c:v>
                </c:pt>
                <c:pt idx="251">
                  <c:v>40.681848047656736</c:v>
                </c:pt>
                <c:pt idx="252">
                  <c:v>43.006799200992752</c:v>
                </c:pt>
                <c:pt idx="253">
                  <c:v>47.267383251130326</c:v>
                </c:pt>
                <c:pt idx="254">
                  <c:v>50.887561049804319</c:v>
                </c:pt>
                <c:pt idx="255">
                  <c:v>52.774767884563239</c:v>
                </c:pt>
                <c:pt idx="256">
                  <c:v>55.178519381110441</c:v>
                </c:pt>
                <c:pt idx="257">
                  <c:v>62.74630791063602</c:v>
                </c:pt>
                <c:pt idx="258">
                  <c:v>60.30213315666542</c:v>
                </c:pt>
                <c:pt idx="259">
                  <c:v>62.987983516041361</c:v>
                </c:pt>
                <c:pt idx="260">
                  <c:v>63.684909575128437</c:v>
                </c:pt>
                <c:pt idx="261">
                  <c:v>61.716719814080356</c:v>
                </c:pt>
                <c:pt idx="262">
                  <c:v>65.862718252624049</c:v>
                </c:pt>
                <c:pt idx="263">
                  <c:v>64.575221589020572</c:v>
                </c:pt>
                <c:pt idx="264">
                  <c:v>71.184355972024804</c:v>
                </c:pt>
                <c:pt idx="265">
                  <c:v>74.07736984188557</c:v>
                </c:pt>
                <c:pt idx="266">
                  <c:v>66.473886984938886</c:v>
                </c:pt>
                <c:pt idx="267">
                  <c:v>66.624394276357833</c:v>
                </c:pt>
                <c:pt idx="268">
                  <c:v>67.259889715895966</c:v>
                </c:pt>
                <c:pt idx="269">
                  <c:v>65.864582542336507</c:v>
                </c:pt>
                <c:pt idx="270">
                  <c:v>67.914346345924031</c:v>
                </c:pt>
                <c:pt idx="271">
                  <c:v>69.688968270243876</c:v>
                </c:pt>
                <c:pt idx="272">
                  <c:v>70.584327507503843</c:v>
                </c:pt>
                <c:pt idx="273">
                  <c:v>70.372844301343875</c:v>
                </c:pt>
                <c:pt idx="274">
                  <c:v>73.126763970464282</c:v>
                </c:pt>
                <c:pt idx="275">
                  <c:v>74.634155879174116</c:v>
                </c:pt>
                <c:pt idx="276">
                  <c:v>79.983030416568823</c:v>
                </c:pt>
                <c:pt idx="277">
                  <c:v>79.349490207704704</c:v>
                </c:pt>
                <c:pt idx="278">
                  <c:v>79.837252055152163</c:v>
                </c:pt>
                <c:pt idx="279">
                  <c:v>85.606728539865671</c:v>
                </c:pt>
                <c:pt idx="280">
                  <c:v>86.552332658399934</c:v>
                </c:pt>
                <c:pt idx="281">
                  <c:v>88.811260673627103</c:v>
                </c:pt>
                <c:pt idx="282">
                  <c:v>93.532187871295008</c:v>
                </c:pt>
                <c:pt idx="283">
                  <c:v>92.43839545586215</c:v>
                </c:pt>
                <c:pt idx="284">
                  <c:v>93.433244105093323</c:v>
                </c:pt>
                <c:pt idx="285">
                  <c:v>82.600265820430806</c:v>
                </c:pt>
                <c:pt idx="286">
                  <c:v>80.584695818398288</c:v>
                </c:pt>
                <c:pt idx="287">
                  <c:v>84.953590553780558</c:v>
                </c:pt>
                <c:pt idx="288">
                  <c:v>90.997344978626728</c:v>
                </c:pt>
                <c:pt idx="289">
                  <c:v>86.547194494070538</c:v>
                </c:pt>
                <c:pt idx="290">
                  <c:v>81.234059754577743</c:v>
                </c:pt>
                <c:pt idx="291">
                  <c:v>73.141587347202233</c:v>
                </c:pt>
                <c:pt idx="292">
                  <c:v>73.499212678625199</c:v>
                </c:pt>
                <c:pt idx="293">
                  <c:v>73.422913211857519</c:v>
                </c:pt>
                <c:pt idx="294">
                  <c:v>77.098519526616016</c:v>
                </c:pt>
                <c:pt idx="295">
                  <c:v>71.308990559873564</c:v>
                </c:pt>
                <c:pt idx="296">
                  <c:v>75.643646023220043</c:v>
                </c:pt>
                <c:pt idx="297">
                  <c:v>76.967155307610156</c:v>
                </c:pt>
                <c:pt idx="298">
                  <c:v>75.474950539484595</c:v>
                </c:pt>
                <c:pt idx="299">
                  <c:v>79.311431415282442</c:v>
                </c:pt>
                <c:pt idx="300">
                  <c:v>84.180046734560236</c:v>
                </c:pt>
                <c:pt idx="301">
                  <c:v>86.913959392132512</c:v>
                </c:pt>
                <c:pt idx="302">
                  <c:v>87.067240382879731</c:v>
                </c:pt>
                <c:pt idx="303">
                  <c:v>88.183358804381086</c:v>
                </c:pt>
                <c:pt idx="304">
                  <c:v>86.31765950703641</c:v>
                </c:pt>
                <c:pt idx="305">
                  <c:v>87.80586287285233</c:v>
                </c:pt>
                <c:pt idx="306">
                  <c:v>90.304511262810806</c:v>
                </c:pt>
                <c:pt idx="307">
                  <c:v>91.194686865260579</c:v>
                </c:pt>
                <c:pt idx="308">
                  <c:v>90.876348029241228</c:v>
                </c:pt>
                <c:pt idx="309">
                  <c:v>89.538060838593964</c:v>
                </c:pt>
                <c:pt idx="310">
                  <c:v>92.76332751159616</c:v>
                </c:pt>
                <c:pt idx="311">
                  <c:v>101.94518169776779</c:v>
                </c:pt>
                <c:pt idx="312">
                  <c:v>103.75922652893361</c:v>
                </c:pt>
                <c:pt idx="313">
                  <c:v>103.5132766983339</c:v>
                </c:pt>
                <c:pt idx="314">
                  <c:v>106.79247136155453</c:v>
                </c:pt>
                <c:pt idx="315">
                  <c:v>98.782209583449571</c:v>
                </c:pt>
                <c:pt idx="316">
                  <c:v>97.25490160415319</c:v>
                </c:pt>
                <c:pt idx="317">
                  <c:v>102.3450945763266</c:v>
                </c:pt>
                <c:pt idx="318">
                  <c:v>100.8141944290477</c:v>
                </c:pt>
                <c:pt idx="319">
                  <c:v>99.17989440844957</c:v>
                </c:pt>
                <c:pt idx="320">
                  <c:v>103.4303385413707</c:v>
                </c:pt>
                <c:pt idx="321">
                  <c:v>103.25154861089962</c:v>
                </c:pt>
                <c:pt idx="322">
                  <c:v>110.24663643485974</c:v>
                </c:pt>
                <c:pt idx="323">
                  <c:v>98.614787273176262</c:v>
                </c:pt>
                <c:pt idx="324">
                  <c:v>102.64851909464642</c:v>
                </c:pt>
                <c:pt idx="325">
                  <c:v>91.008121482574182</c:v>
                </c:pt>
                <c:pt idx="326">
                  <c:v>94.525808817544757</c:v>
                </c:pt>
                <c:pt idx="327">
                  <c:v>98.228470068374037</c:v>
                </c:pt>
                <c:pt idx="328">
                  <c:v>97.802593545283443</c:v>
                </c:pt>
                <c:pt idx="329">
                  <c:v>101.21151549020144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DA-4A64-B1D0-B00223CF1166}"/>
            </c:ext>
          </c:extLst>
        </c:ser>
        <c:ser>
          <c:idx val="3"/>
          <c:order val="3"/>
          <c:tx>
            <c:strRef>
              <c:f>Exhibit!$R$4</c:f>
              <c:strCache>
                <c:ptCount val="1"/>
                <c:pt idx="0">
                  <c:v>US (S&amp;P 500)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Exhibit!$N$5:$N$334</c:f>
              <c:numCache>
                <c:formatCode>m/d/yyyy</c:formatCode>
                <c:ptCount val="330"/>
                <c:pt idx="0">
                  <c:v>32111</c:v>
                </c:pt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  <c:pt idx="287">
                  <c:v>40847</c:v>
                </c:pt>
                <c:pt idx="288">
                  <c:v>40877</c:v>
                </c:pt>
                <c:pt idx="289">
                  <c:v>40908</c:v>
                </c:pt>
                <c:pt idx="290">
                  <c:v>40939</c:v>
                </c:pt>
                <c:pt idx="291">
                  <c:v>40968</c:v>
                </c:pt>
                <c:pt idx="292">
                  <c:v>40999</c:v>
                </c:pt>
                <c:pt idx="293">
                  <c:v>41029</c:v>
                </c:pt>
                <c:pt idx="294">
                  <c:v>41060</c:v>
                </c:pt>
                <c:pt idx="295">
                  <c:v>41090</c:v>
                </c:pt>
                <c:pt idx="296">
                  <c:v>41121</c:v>
                </c:pt>
                <c:pt idx="297">
                  <c:v>41152</c:v>
                </c:pt>
                <c:pt idx="298">
                  <c:v>41182</c:v>
                </c:pt>
                <c:pt idx="299">
                  <c:v>41213</c:v>
                </c:pt>
                <c:pt idx="300">
                  <c:v>41243</c:v>
                </c:pt>
                <c:pt idx="301">
                  <c:v>41274</c:v>
                </c:pt>
                <c:pt idx="302">
                  <c:v>41305</c:v>
                </c:pt>
                <c:pt idx="303">
                  <c:v>41333</c:v>
                </c:pt>
                <c:pt idx="304">
                  <c:v>41364</c:v>
                </c:pt>
                <c:pt idx="305">
                  <c:v>41394</c:v>
                </c:pt>
                <c:pt idx="306">
                  <c:v>41425</c:v>
                </c:pt>
                <c:pt idx="307">
                  <c:v>41455</c:v>
                </c:pt>
                <c:pt idx="308">
                  <c:v>41486</c:v>
                </c:pt>
                <c:pt idx="309">
                  <c:v>41517</c:v>
                </c:pt>
                <c:pt idx="310">
                  <c:v>41547</c:v>
                </c:pt>
                <c:pt idx="311">
                  <c:v>41578</c:v>
                </c:pt>
                <c:pt idx="312">
                  <c:v>41608</c:v>
                </c:pt>
                <c:pt idx="313">
                  <c:v>41639</c:v>
                </c:pt>
                <c:pt idx="314">
                  <c:v>41670</c:v>
                </c:pt>
                <c:pt idx="315">
                  <c:v>41698</c:v>
                </c:pt>
                <c:pt idx="316">
                  <c:v>41729</c:v>
                </c:pt>
                <c:pt idx="317">
                  <c:v>41759</c:v>
                </c:pt>
                <c:pt idx="318">
                  <c:v>41790</c:v>
                </c:pt>
                <c:pt idx="319">
                  <c:v>41820</c:v>
                </c:pt>
                <c:pt idx="320">
                  <c:v>41851</c:v>
                </c:pt>
                <c:pt idx="321">
                  <c:v>41882</c:v>
                </c:pt>
                <c:pt idx="322">
                  <c:v>41912</c:v>
                </c:pt>
                <c:pt idx="323">
                  <c:v>41943</c:v>
                </c:pt>
                <c:pt idx="324">
                  <c:v>41973</c:v>
                </c:pt>
                <c:pt idx="325">
                  <c:v>42004</c:v>
                </c:pt>
                <c:pt idx="326">
                  <c:v>42035</c:v>
                </c:pt>
                <c:pt idx="327">
                  <c:v>42063</c:v>
                </c:pt>
                <c:pt idx="328">
                  <c:v>42094</c:v>
                </c:pt>
                <c:pt idx="329">
                  <c:v>42124</c:v>
                </c:pt>
              </c:numCache>
            </c:numRef>
          </c:cat>
          <c:val>
            <c:numRef>
              <c:f>Exhibit!$R$5:$R$334</c:f>
              <c:numCache>
                <c:formatCode>General</c:formatCode>
                <c:ptCount val="330"/>
                <c:pt idx="0">
                  <c:v>100</c:v>
                </c:pt>
                <c:pt idx="1">
                  <c:v>109.35762978500263</c:v>
                </c:pt>
                <c:pt idx="2">
                  <c:v>107.37545883586786</c:v>
                </c:pt>
                <c:pt idx="3">
                  <c:v>108.14105925537494</c:v>
                </c:pt>
                <c:pt idx="4">
                  <c:v>105.98584163607762</c:v>
                </c:pt>
                <c:pt idx="5">
                  <c:v>108.16203460933404</c:v>
                </c:pt>
                <c:pt idx="6">
                  <c:v>109.41269008914524</c:v>
                </c:pt>
                <c:pt idx="7">
                  <c:v>108.25380178290507</c:v>
                </c:pt>
                <c:pt idx="8">
                  <c:v>111.45516518091243</c:v>
                </c:pt>
                <c:pt idx="9">
                  <c:v>109.09019402202411</c:v>
                </c:pt>
                <c:pt idx="10">
                  <c:v>109.14787624541165</c:v>
                </c:pt>
                <c:pt idx="11">
                  <c:v>110.84163607760881</c:v>
                </c:pt>
                <c:pt idx="12">
                  <c:v>112.94703723125328</c:v>
                </c:pt>
                <c:pt idx="13">
                  <c:v>114.23964341898268</c:v>
                </c:pt>
                <c:pt idx="14">
                  <c:v>116.0251704247509</c:v>
                </c:pt>
                <c:pt idx="15">
                  <c:v>115.89145254326165</c:v>
                </c:pt>
                <c:pt idx="16">
                  <c:v>118.0650235972732</c:v>
                </c:pt>
                <c:pt idx="17">
                  <c:v>116.0094389092816</c:v>
                </c:pt>
                <c:pt idx="18">
                  <c:v>118.9905610907184</c:v>
                </c:pt>
                <c:pt idx="19">
                  <c:v>117.72941793392764</c:v>
                </c:pt>
                <c:pt idx="20">
                  <c:v>118.02569480859991</c:v>
                </c:pt>
                <c:pt idx="21">
                  <c:v>121.43418982695336</c:v>
                </c:pt>
                <c:pt idx="22">
                  <c:v>120.94651284740434</c:v>
                </c:pt>
                <c:pt idx="23">
                  <c:v>122.99423177766127</c:v>
                </c:pt>
                <c:pt idx="24">
                  <c:v>121.10382800209756</c:v>
                </c:pt>
                <c:pt idx="25">
                  <c:v>122.03460933403254</c:v>
                </c:pt>
                <c:pt idx="26">
                  <c:v>125.75249082328267</c:v>
                </c:pt>
                <c:pt idx="27">
                  <c:v>121.77241740954382</c:v>
                </c:pt>
                <c:pt idx="28">
                  <c:v>116.8772941793393</c:v>
                </c:pt>
                <c:pt idx="29">
                  <c:v>118.77818563188256</c:v>
                </c:pt>
                <c:pt idx="30">
                  <c:v>119.98689040377559</c:v>
                </c:pt>
                <c:pt idx="31">
                  <c:v>116.99003670686945</c:v>
                </c:pt>
                <c:pt idx="32">
                  <c:v>120.87309910854746</c:v>
                </c:pt>
                <c:pt idx="33">
                  <c:v>124.06135291033038</c:v>
                </c:pt>
                <c:pt idx="34">
                  <c:v>121.06449921342424</c:v>
                </c:pt>
                <c:pt idx="35">
                  <c:v>122.81594126900893</c:v>
                </c:pt>
                <c:pt idx="36">
                  <c:v>117.70319874147879</c:v>
                </c:pt>
                <c:pt idx="37">
                  <c:v>120.4168851599371</c:v>
                </c:pt>
                <c:pt idx="38">
                  <c:v>123.33508127949663</c:v>
                </c:pt>
                <c:pt idx="39">
                  <c:v>127.3335081279497</c:v>
                </c:pt>
                <c:pt idx="40">
                  <c:v>131.58101730466706</c:v>
                </c:pt>
                <c:pt idx="41">
                  <c:v>134.83481908757216</c:v>
                </c:pt>
                <c:pt idx="42">
                  <c:v>139.87676979549036</c:v>
                </c:pt>
                <c:pt idx="43">
                  <c:v>143.44257996853702</c:v>
                </c:pt>
                <c:pt idx="44">
                  <c:v>146.73308862087052</c:v>
                </c:pt>
                <c:pt idx="45">
                  <c:v>147.83429470372317</c:v>
                </c:pt>
                <c:pt idx="46">
                  <c:v>152.52228631358162</c:v>
                </c:pt>
                <c:pt idx="47">
                  <c:v>153.17776612480344</c:v>
                </c:pt>
                <c:pt idx="48">
                  <c:v>159.14525432616685</c:v>
                </c:pt>
                <c:pt idx="49">
                  <c:v>161.49187205034096</c:v>
                </c:pt>
                <c:pt idx="50">
                  <c:v>167.39905610907195</c:v>
                </c:pt>
                <c:pt idx="51">
                  <c:v>168.9486103828003</c:v>
                </c:pt>
                <c:pt idx="52">
                  <c:v>171.40272679601478</c:v>
                </c:pt>
                <c:pt idx="53">
                  <c:v>171.62558993183021</c:v>
                </c:pt>
                <c:pt idx="54">
                  <c:v>175.0603041426325</c:v>
                </c:pt>
                <c:pt idx="55">
                  <c:v>177.21027792344003</c:v>
                </c:pt>
                <c:pt idx="56">
                  <c:v>170.42999475616156</c:v>
                </c:pt>
                <c:pt idx="57">
                  <c:v>170.94651284740436</c:v>
                </c:pt>
                <c:pt idx="58">
                  <c:v>180.67121132669121</c:v>
                </c:pt>
                <c:pt idx="59">
                  <c:v>184.52281069743057</c:v>
                </c:pt>
                <c:pt idx="60">
                  <c:v>198.36392239119044</c:v>
                </c:pt>
                <c:pt idx="61">
                  <c:v>194.21604614577879</c:v>
                </c:pt>
                <c:pt idx="62">
                  <c:v>206.27425275301528</c:v>
                </c:pt>
                <c:pt idx="63">
                  <c:v>208.52385946512857</c:v>
                </c:pt>
                <c:pt idx="64">
                  <c:v>199.1714735186157</c:v>
                </c:pt>
                <c:pt idx="65">
                  <c:v>209.36811746198222</c:v>
                </c:pt>
                <c:pt idx="66">
                  <c:v>221.90875721027797</c:v>
                </c:pt>
                <c:pt idx="67">
                  <c:v>233.62087047718936</c:v>
                </c:pt>
                <c:pt idx="68">
                  <c:v>248.33245936025173</c:v>
                </c:pt>
                <c:pt idx="69">
                  <c:v>235.83377031987419</c:v>
                </c:pt>
                <c:pt idx="70">
                  <c:v>250.5007865757735</c:v>
                </c:pt>
                <c:pt idx="71">
                  <c:v>246.19559517566864</c:v>
                </c:pt>
                <c:pt idx="72">
                  <c:v>255.57944415312016</c:v>
                </c:pt>
                <c:pt idx="73">
                  <c:v>254.43890928159422</c:v>
                </c:pt>
                <c:pt idx="74">
                  <c:v>262.52490823282653</c:v>
                </c:pt>
                <c:pt idx="75">
                  <c:v>274.69847928683811</c:v>
                </c:pt>
                <c:pt idx="76">
                  <c:v>290.54798112218162</c:v>
                </c:pt>
                <c:pt idx="77">
                  <c:v>293.91714735186173</c:v>
                </c:pt>
                <c:pt idx="78">
                  <c:v>286.04614577871018</c:v>
                </c:pt>
                <c:pt idx="79">
                  <c:v>301.143156790771</c:v>
                </c:pt>
                <c:pt idx="80">
                  <c:v>291.67278447823827</c:v>
                </c:pt>
                <c:pt idx="81">
                  <c:v>260.68694284216065</c:v>
                </c:pt>
                <c:pt idx="82">
                  <c:v>258.62349239643436</c:v>
                </c:pt>
                <c:pt idx="83">
                  <c:v>291.45254326166776</c:v>
                </c:pt>
                <c:pt idx="84">
                  <c:v>308.14892501310976</c:v>
                </c:pt>
                <c:pt idx="85">
                  <c:v>322.29417933927652</c:v>
                </c:pt>
                <c:pt idx="86">
                  <c:v>333.77031987414802</c:v>
                </c:pt>
                <c:pt idx="87">
                  <c:v>324.11116937598337</c:v>
                </c:pt>
                <c:pt idx="88">
                  <c:v>339.20293654955441</c:v>
                </c:pt>
                <c:pt idx="89">
                  <c:v>355.17304667016271</c:v>
                </c:pt>
                <c:pt idx="90">
                  <c:v>339.34452018877829</c:v>
                </c:pt>
                <c:pt idx="91">
                  <c:v>362.07656004195081</c:v>
                </c:pt>
                <c:pt idx="92">
                  <c:v>348.20398531725232</c:v>
                </c:pt>
                <c:pt idx="93">
                  <c:v>348.99580492920825</c:v>
                </c:pt>
                <c:pt idx="94">
                  <c:v>336.3424226533823</c:v>
                </c:pt>
                <c:pt idx="95">
                  <c:v>355.0393287886734</c:v>
                </c:pt>
                <c:pt idx="96">
                  <c:v>366.47089669638183</c:v>
                </c:pt>
                <c:pt idx="97">
                  <c:v>381.5469323544836</c:v>
                </c:pt>
                <c:pt idx="98">
                  <c:v>369.5018353434715</c:v>
                </c:pt>
                <c:pt idx="99">
                  <c:v>361.61248033560577</c:v>
                </c:pt>
                <c:pt idx="100">
                  <c:v>394.8531725222864</c:v>
                </c:pt>
                <c:pt idx="101">
                  <c:v>384.96329313057169</c:v>
                </c:pt>
                <c:pt idx="102">
                  <c:v>379.86628211851081</c:v>
                </c:pt>
                <c:pt idx="103">
                  <c:v>385.30152071316212</c:v>
                </c:pt>
                <c:pt idx="104">
                  <c:v>377.05820660723663</c:v>
                </c:pt>
                <c:pt idx="105">
                  <c:v>398.73361300471953</c:v>
                </c:pt>
                <c:pt idx="106">
                  <c:v>376.56790770844265</c:v>
                </c:pt>
                <c:pt idx="107">
                  <c:v>372.63240692186685</c:v>
                </c:pt>
                <c:pt idx="108">
                  <c:v>344.84268484530679</c:v>
                </c:pt>
                <c:pt idx="109">
                  <c:v>346.16675406397485</c:v>
                </c:pt>
                <c:pt idx="110">
                  <c:v>360.11274252753014</c:v>
                </c:pt>
                <c:pt idx="111">
                  <c:v>325.44048243314103</c:v>
                </c:pt>
                <c:pt idx="112">
                  <c:v>300.43786051389617</c:v>
                </c:pt>
                <c:pt idx="113">
                  <c:v>332.05034084950182</c:v>
                </c:pt>
                <c:pt idx="114">
                  <c:v>330.53749344520185</c:v>
                </c:pt>
                <c:pt idx="115">
                  <c:v>324.25537493445199</c:v>
                </c:pt>
                <c:pt idx="116">
                  <c:v>318.80702674357627</c:v>
                </c:pt>
                <c:pt idx="117">
                  <c:v>297.21552176192966</c:v>
                </c:pt>
                <c:pt idx="118">
                  <c:v>272.29942317776607</c:v>
                </c:pt>
                <c:pt idx="119">
                  <c:v>284.24226533822753</c:v>
                </c:pt>
                <c:pt idx="120">
                  <c:v>296.2506554798112</c:v>
                </c:pt>
                <c:pt idx="121">
                  <c:v>301.01730466701616</c:v>
                </c:pt>
                <c:pt idx="122">
                  <c:v>294.23177766124797</c:v>
                </c:pt>
                <c:pt idx="123">
                  <c:v>296.74357629784998</c:v>
                </c:pt>
                <c:pt idx="124">
                  <c:v>300.61352910330356</c:v>
                </c:pt>
                <c:pt idx="125">
                  <c:v>284.86103828002092</c:v>
                </c:pt>
                <c:pt idx="126">
                  <c:v>272.85789197692708</c:v>
                </c:pt>
                <c:pt idx="127">
                  <c:v>253.97220765600414</c:v>
                </c:pt>
                <c:pt idx="128">
                  <c:v>231.95070791819609</c:v>
                </c:pt>
                <c:pt idx="129">
                  <c:v>240.186156266387</c:v>
                </c:pt>
                <c:pt idx="130">
                  <c:v>222.31515469323543</c:v>
                </c:pt>
                <c:pt idx="131">
                  <c:v>236.22443628736232</c:v>
                </c:pt>
                <c:pt idx="132">
                  <c:v>245.02621919244882</c:v>
                </c:pt>
                <c:pt idx="133">
                  <c:v>230.68169900367064</c:v>
                </c:pt>
                <c:pt idx="134">
                  <c:v>225.5689564761405</c:v>
                </c:pt>
                <c:pt idx="135">
                  <c:v>218.8804404824331</c:v>
                </c:pt>
                <c:pt idx="136">
                  <c:v>225.08652333508124</c:v>
                </c:pt>
                <c:pt idx="137">
                  <c:v>240.24646040901936</c:v>
                </c:pt>
                <c:pt idx="138">
                  <c:v>253.53959098059772</c:v>
                </c:pt>
                <c:pt idx="139">
                  <c:v>257.55637126376502</c:v>
                </c:pt>
                <c:pt idx="140">
                  <c:v>256.98741478762446</c:v>
                </c:pt>
                <c:pt idx="141">
                  <c:v>264.29208180388036</c:v>
                </c:pt>
                <c:pt idx="142">
                  <c:v>266.96906135291027</c:v>
                </c:pt>
                <c:pt idx="143">
                  <c:v>277.6664918720503</c:v>
                </c:pt>
                <c:pt idx="144">
                  <c:v>280.57682223387519</c:v>
                </c:pt>
                <c:pt idx="145">
                  <c:v>291.53644467750394</c:v>
                </c:pt>
                <c:pt idx="146">
                  <c:v>297.65600419507081</c:v>
                </c:pt>
                <c:pt idx="147">
                  <c:v>303.08337703198748</c:v>
                </c:pt>
                <c:pt idx="148">
                  <c:v>296.84583114840069</c:v>
                </c:pt>
                <c:pt idx="149">
                  <c:v>292.99685369690616</c:v>
                </c:pt>
                <c:pt idx="150">
                  <c:v>293.96958573675931</c:v>
                </c:pt>
                <c:pt idx="151">
                  <c:v>295.99895123230209</c:v>
                </c:pt>
                <c:pt idx="152">
                  <c:v>290.14682747771377</c:v>
                </c:pt>
                <c:pt idx="153">
                  <c:v>289.96067121132677</c:v>
                </c:pt>
                <c:pt idx="154">
                  <c:v>296.67016255899324</c:v>
                </c:pt>
                <c:pt idx="155">
                  <c:v>296.41059255374938</c:v>
                </c:pt>
                <c:pt idx="156">
                  <c:v>312.36759307813327</c:v>
                </c:pt>
                <c:pt idx="157">
                  <c:v>315.17566858940751</c:v>
                </c:pt>
                <c:pt idx="158">
                  <c:v>311.85369690613538</c:v>
                </c:pt>
                <c:pt idx="159">
                  <c:v>317.35972732039863</c:v>
                </c:pt>
                <c:pt idx="160">
                  <c:v>307.53015207131631</c:v>
                </c:pt>
                <c:pt idx="161">
                  <c:v>304.70896696381766</c:v>
                </c:pt>
                <c:pt idx="162">
                  <c:v>315.2254850550604</c:v>
                </c:pt>
                <c:pt idx="163">
                  <c:v>313.17252228631372</c:v>
                </c:pt>
                <c:pt idx="164">
                  <c:v>323.89879391714749</c:v>
                </c:pt>
                <c:pt idx="165">
                  <c:v>320.29103303618257</c:v>
                </c:pt>
                <c:pt idx="166">
                  <c:v>321.63083377032001</c:v>
                </c:pt>
                <c:pt idx="167">
                  <c:v>315.35395909805987</c:v>
                </c:pt>
                <c:pt idx="168">
                  <c:v>331.58626114315689</c:v>
                </c:pt>
                <c:pt idx="169">
                  <c:v>327.29155742003155</c:v>
                </c:pt>
                <c:pt idx="170">
                  <c:v>336.25065547981131</c:v>
                </c:pt>
                <c:pt idx="171">
                  <c:v>338.5527005768223</c:v>
                </c:pt>
                <c:pt idx="172">
                  <c:v>340.27530152071324</c:v>
                </c:pt>
                <c:pt idx="173">
                  <c:v>342.21027792344006</c:v>
                </c:pt>
                <c:pt idx="174">
                  <c:v>337.10277923439969</c:v>
                </c:pt>
                <c:pt idx="175">
                  <c:v>335.65547981122194</c:v>
                </c:pt>
                <c:pt idx="176">
                  <c:v>333.22496067121148</c:v>
                </c:pt>
                <c:pt idx="177">
                  <c:v>343.7362349239645</c:v>
                </c:pt>
                <c:pt idx="178">
                  <c:v>349.06135291033053</c:v>
                </c:pt>
                <c:pt idx="179">
                  <c:v>358.62873623492413</c:v>
                </c:pt>
                <c:pt idx="180">
                  <c:v>366.20608285264836</c:v>
                </c:pt>
                <c:pt idx="181">
                  <c:v>371.86680650235996</c:v>
                </c:pt>
                <c:pt idx="182">
                  <c:v>379.1137912952284</c:v>
                </c:pt>
                <c:pt idx="183">
                  <c:v>367.89984268484562</c:v>
                </c:pt>
                <c:pt idx="184">
                  <c:v>373.50550603041461</c:v>
                </c:pt>
                <c:pt idx="185">
                  <c:v>389.69585736759342</c:v>
                </c:pt>
                <c:pt idx="186">
                  <c:v>402.81594126900933</c:v>
                </c:pt>
                <c:pt idx="187">
                  <c:v>398.38227582590497</c:v>
                </c:pt>
                <c:pt idx="188">
                  <c:v>384.32354483481947</c:v>
                </c:pt>
                <c:pt idx="189">
                  <c:v>386.46827477713731</c:v>
                </c:pt>
                <c:pt idx="190">
                  <c:v>405.62139486103871</c:v>
                </c:pt>
                <c:pt idx="191">
                  <c:v>395.50078657577393</c:v>
                </c:pt>
                <c:pt idx="192">
                  <c:v>386.05663345569002</c:v>
                </c:pt>
                <c:pt idx="193">
                  <c:v>384.99213424226582</c:v>
                </c:pt>
                <c:pt idx="194">
                  <c:v>365.86785527005816</c:v>
                </c:pt>
                <c:pt idx="195">
                  <c:v>349.06659674882053</c:v>
                </c:pt>
                <c:pt idx="196">
                  <c:v>359.25013109596267</c:v>
                </c:pt>
                <c:pt idx="197">
                  <c:v>369.51756685894117</c:v>
                </c:pt>
                <c:pt idx="198">
                  <c:v>363.31148400629303</c:v>
                </c:pt>
                <c:pt idx="199">
                  <c:v>336.89302569480895</c:v>
                </c:pt>
                <c:pt idx="200">
                  <c:v>330.44310435238629</c:v>
                </c:pt>
                <c:pt idx="201">
                  <c:v>336.34766649187242</c:v>
                </c:pt>
                <c:pt idx="202">
                  <c:v>304.42055584688023</c:v>
                </c:pt>
                <c:pt idx="203">
                  <c:v>253.35605663345598</c:v>
                </c:pt>
                <c:pt idx="204">
                  <c:v>214.00367068694308</c:v>
                </c:pt>
                <c:pt idx="205">
                  <c:v>236.82485579444179</c:v>
                </c:pt>
                <c:pt idx="206">
                  <c:v>216.42370214997402</c:v>
                </c:pt>
                <c:pt idx="207">
                  <c:v>183.74934452018897</c:v>
                </c:pt>
                <c:pt idx="208">
                  <c:v>212.65862611431589</c:v>
                </c:pt>
                <c:pt idx="209">
                  <c:v>230.07865757734686</c:v>
                </c:pt>
                <c:pt idx="210">
                  <c:v>247.21289984268512</c:v>
                </c:pt>
                <c:pt idx="211">
                  <c:v>242.08966963817542</c:v>
                </c:pt>
                <c:pt idx="212">
                  <c:v>262.88148925013138</c:v>
                </c:pt>
                <c:pt idx="213">
                  <c:v>261.67802831672816</c:v>
                </c:pt>
                <c:pt idx="214">
                  <c:v>270.01835343471447</c:v>
                </c:pt>
                <c:pt idx="215">
                  <c:v>273.43471421080261</c:v>
                </c:pt>
                <c:pt idx="216">
                  <c:v>290.73413738856874</c:v>
                </c:pt>
                <c:pt idx="217">
                  <c:v>292.37021499737835</c:v>
                </c:pt>
                <c:pt idx="218">
                  <c:v>285.57682223387542</c:v>
                </c:pt>
                <c:pt idx="219">
                  <c:v>292.53015207131642</c:v>
                </c:pt>
                <c:pt idx="220">
                  <c:v>308.88830624016805</c:v>
                </c:pt>
                <c:pt idx="221">
                  <c:v>315.22286313581566</c:v>
                </c:pt>
                <c:pt idx="222">
                  <c:v>280.73151546932377</c:v>
                </c:pt>
                <c:pt idx="223">
                  <c:v>269.36811746198242</c:v>
                </c:pt>
                <c:pt idx="224">
                  <c:v>295.19140010487706</c:v>
                </c:pt>
                <c:pt idx="225">
                  <c:v>283.24331410592578</c:v>
                </c:pt>
                <c:pt idx="226">
                  <c:v>300.53487152595727</c:v>
                </c:pt>
                <c:pt idx="227">
                  <c:v>310.53749344520219</c:v>
                </c:pt>
                <c:pt idx="228">
                  <c:v>316.22181436811775</c:v>
                </c:pt>
                <c:pt idx="229">
                  <c:v>333.47404299947596</c:v>
                </c:pt>
                <c:pt idx="230">
                  <c:v>342.83953854221323</c:v>
                </c:pt>
                <c:pt idx="231">
                  <c:v>342.50917671735743</c:v>
                </c:pt>
                <c:pt idx="232">
                  <c:v>349.34714210802343</c:v>
                </c:pt>
                <c:pt idx="233">
                  <c:v>356.90089145254359</c:v>
                </c:pt>
                <c:pt idx="234">
                  <c:v>344.66439433665477</c:v>
                </c:pt>
                <c:pt idx="235">
                  <c:v>351.25065547981154</c:v>
                </c:pt>
                <c:pt idx="236">
                  <c:v>337.42527530152103</c:v>
                </c:pt>
                <c:pt idx="237">
                  <c:v>315.78919769271135</c:v>
                </c:pt>
                <c:pt idx="238">
                  <c:v>288.20922915574226</c:v>
                </c:pt>
                <c:pt idx="239">
                  <c:v>319.42317776612504</c:v>
                </c:pt>
                <c:pt idx="240">
                  <c:v>326.31882538017851</c:v>
                </c:pt>
                <c:pt idx="241">
                  <c:v>329.73256423702173</c:v>
                </c:pt>
                <c:pt idx="242">
                  <c:v>347.16570529627705</c:v>
                </c:pt>
                <c:pt idx="243">
                  <c:v>360.27530152071336</c:v>
                </c:pt>
                <c:pt idx="244">
                  <c:v>372.0608285264816</c:v>
                </c:pt>
                <c:pt idx="245">
                  <c:v>368.59465128474062</c:v>
                </c:pt>
                <c:pt idx="246">
                  <c:v>335.09176717357121</c:v>
                </c:pt>
                <c:pt idx="247">
                  <c:v>358.02569480860006</c:v>
                </c:pt>
                <c:pt idx="248">
                  <c:v>360.55060304142648</c:v>
                </c:pt>
                <c:pt idx="249">
                  <c:v>368.79391714735198</c:v>
                </c:pt>
                <c:pt idx="250">
                  <c:v>378.73361300471959</c:v>
                </c:pt>
                <c:pt idx="251">
                  <c:v>374.30256948086009</c:v>
                </c:pt>
                <c:pt idx="252">
                  <c:v>369.54902988987948</c:v>
                </c:pt>
                <c:pt idx="253">
                  <c:v>373.93550078657586</c:v>
                </c:pt>
                <c:pt idx="254">
                  <c:v>396.74095437860518</c:v>
                </c:pt>
                <c:pt idx="255">
                  <c:v>398.05977975878346</c:v>
                </c:pt>
                <c:pt idx="256">
                  <c:v>409.58835867855271</c:v>
                </c:pt>
                <c:pt idx="257">
                  <c:v>414.97115888830621</c:v>
                </c:pt>
                <c:pt idx="258">
                  <c:v>430.10487676979545</c:v>
                </c:pt>
                <c:pt idx="259">
                  <c:v>423.42947037231249</c:v>
                </c:pt>
                <c:pt idx="260">
                  <c:v>447.52753015207134</c:v>
                </c:pt>
                <c:pt idx="261">
                  <c:v>428.15154693235445</c:v>
                </c:pt>
                <c:pt idx="262">
                  <c:v>444.41531200839006</c:v>
                </c:pt>
                <c:pt idx="263">
                  <c:v>461.88778185631878</c:v>
                </c:pt>
                <c:pt idx="264">
                  <c:v>472.18143681174615</c:v>
                </c:pt>
                <c:pt idx="265">
                  <c:v>484.62506554798114</c:v>
                </c:pt>
                <c:pt idx="266">
                  <c:v>456.70949134766653</c:v>
                </c:pt>
                <c:pt idx="267">
                  <c:v>483.93550078657574</c:v>
                </c:pt>
                <c:pt idx="268">
                  <c:v>494.36811746198214</c:v>
                </c:pt>
                <c:pt idx="269">
                  <c:v>493.88568432092291</c:v>
                </c:pt>
                <c:pt idx="270">
                  <c:v>504.7115888830624</c:v>
                </c:pt>
                <c:pt idx="271">
                  <c:v>517.38856843209237</c:v>
                </c:pt>
                <c:pt idx="272">
                  <c:v>504.7587834294705</c:v>
                </c:pt>
                <c:pt idx="273">
                  <c:v>525.26743576297861</c:v>
                </c:pt>
                <c:pt idx="274">
                  <c:v>510.26743576297861</c:v>
                </c:pt>
                <c:pt idx="275">
                  <c:v>529.05348715259572</c:v>
                </c:pt>
                <c:pt idx="276">
                  <c:v>538.39538542212904</c:v>
                </c:pt>
                <c:pt idx="277">
                  <c:v>539.82695332983747</c:v>
                </c:pt>
                <c:pt idx="278">
                  <c:v>529.85055060304148</c:v>
                </c:pt>
                <c:pt idx="279">
                  <c:v>555.16255899318298</c:v>
                </c:pt>
                <c:pt idx="280">
                  <c:v>540.03408495018357</c:v>
                </c:pt>
                <c:pt idx="281">
                  <c:v>552.77661248033564</c:v>
                </c:pt>
                <c:pt idx="282">
                  <c:v>553.67855270057692</c:v>
                </c:pt>
                <c:pt idx="283">
                  <c:v>544.68274777136878</c:v>
                </c:pt>
                <c:pt idx="284">
                  <c:v>550.08914525432624</c:v>
                </c:pt>
                <c:pt idx="285">
                  <c:v>501.79601468274791</c:v>
                </c:pt>
                <c:pt idx="286">
                  <c:v>504.41006816990046</c:v>
                </c:pt>
                <c:pt idx="287">
                  <c:v>551.66491872050347</c:v>
                </c:pt>
                <c:pt idx="288">
                  <c:v>551.29260618772946</c:v>
                </c:pt>
                <c:pt idx="289">
                  <c:v>535.90456213948607</c:v>
                </c:pt>
                <c:pt idx="290">
                  <c:v>508.48977451494494</c:v>
                </c:pt>
                <c:pt idx="291">
                  <c:v>518.70739381227054</c:v>
                </c:pt>
                <c:pt idx="292">
                  <c:v>543.46617724174098</c:v>
                </c:pt>
                <c:pt idx="293">
                  <c:v>545.73413738856834</c:v>
                </c:pt>
                <c:pt idx="294">
                  <c:v>550.42737283691656</c:v>
                </c:pt>
                <c:pt idx="295">
                  <c:v>551.37650760356576</c:v>
                </c:pt>
                <c:pt idx="296">
                  <c:v>569.17671735710542</c:v>
                </c:pt>
                <c:pt idx="297">
                  <c:v>569.18196119559525</c:v>
                </c:pt>
                <c:pt idx="298">
                  <c:v>566.64918720503408</c:v>
                </c:pt>
                <c:pt idx="299">
                  <c:v>553.67593078133189</c:v>
                </c:pt>
                <c:pt idx="300">
                  <c:v>574.4834819087572</c:v>
                </c:pt>
                <c:pt idx="301">
                  <c:v>587.0031463030939</c:v>
                </c:pt>
                <c:pt idx="302">
                  <c:v>597.67960146827477</c:v>
                </c:pt>
                <c:pt idx="303">
                  <c:v>628.20136339800729</c:v>
                </c:pt>
                <c:pt idx="304">
                  <c:v>618.46879916098578</c:v>
                </c:pt>
                <c:pt idx="305">
                  <c:v>626.20083901415819</c:v>
                </c:pt>
                <c:pt idx="306">
                  <c:v>637.14210802307275</c:v>
                </c:pt>
                <c:pt idx="307">
                  <c:v>636.86680650235962</c:v>
                </c:pt>
                <c:pt idx="308">
                  <c:v>649.27897220765578</c:v>
                </c:pt>
                <c:pt idx="309">
                  <c:v>649.33141059255354</c:v>
                </c:pt>
                <c:pt idx="310">
                  <c:v>663.11484006292585</c:v>
                </c:pt>
                <c:pt idx="311">
                  <c:v>676.28736234923952</c:v>
                </c:pt>
                <c:pt idx="312">
                  <c:v>692.76874672260067</c:v>
                </c:pt>
                <c:pt idx="313">
                  <c:v>700.99895123230181</c:v>
                </c:pt>
                <c:pt idx="314">
                  <c:v>739.90036706869398</c:v>
                </c:pt>
                <c:pt idx="315">
                  <c:v>702.06345044572595</c:v>
                </c:pt>
                <c:pt idx="316">
                  <c:v>676.948085998951</c:v>
                </c:pt>
                <c:pt idx="317">
                  <c:v>696.06712113266883</c:v>
                </c:pt>
                <c:pt idx="318">
                  <c:v>716.99528054535881</c:v>
                </c:pt>
                <c:pt idx="319">
                  <c:v>714.92134242265308</c:v>
                </c:pt>
                <c:pt idx="320">
                  <c:v>737.64027267960125</c:v>
                </c:pt>
                <c:pt idx="321">
                  <c:v>760.75511274252722</c:v>
                </c:pt>
                <c:pt idx="322">
                  <c:v>766.8038804404822</c:v>
                </c:pt>
                <c:pt idx="323">
                  <c:v>718.50288411116912</c:v>
                </c:pt>
                <c:pt idx="324">
                  <c:v>731.61248033560548</c:v>
                </c:pt>
                <c:pt idx="325">
                  <c:v>657.275825904562</c:v>
                </c:pt>
                <c:pt idx="326">
                  <c:v>709.6303093864708</c:v>
                </c:pt>
                <c:pt idx="327">
                  <c:v>735.1048767697954</c:v>
                </c:pt>
                <c:pt idx="328">
                  <c:v>751.75406397482948</c:v>
                </c:pt>
                <c:pt idx="329">
                  <c:v>766.57839538542203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DA-4A64-B1D0-B00223CF1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660136"/>
        <c:axId val="454660528"/>
      </c:lineChart>
      <c:dateAx>
        <c:axId val="454660136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454660528"/>
        <c:crosses val="autoZero"/>
        <c:auto val="1"/>
        <c:lblOffset val="100"/>
        <c:baseTimeUnit val="months"/>
        <c:majorUnit val="24"/>
        <c:majorTimeUnit val="months"/>
      </c:dateAx>
      <c:valAx>
        <c:axId val="454660528"/>
        <c:scaling>
          <c:orientation val="minMax"/>
          <c:max val="90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4660136"/>
        <c:crosses val="autoZero"/>
        <c:crossBetween val="between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7.7951120878266583E-2"/>
          <c:y val="4.1587361388438888E-2"/>
          <c:w val="0.24064815985593041"/>
          <c:h val="0.325429177812103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26351051187791E-2"/>
          <c:y val="1.7078494770442286E-2"/>
          <c:w val="0.91755301057296124"/>
          <c:h val="0.91769370455578625"/>
        </c:manualLayout>
      </c:layout>
      <c:lineChart>
        <c:grouping val="standard"/>
        <c:varyColors val="0"/>
        <c:ser>
          <c:idx val="0"/>
          <c:order val="0"/>
          <c:tx>
            <c:strRef>
              <c:f>Exhibit!$T$4</c:f>
              <c:strCache>
                <c:ptCount val="1"/>
                <c:pt idx="0">
                  <c:v>Spain (IBEX 35)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Exhibit!$S$5:$S$142</c:f>
              <c:numCache>
                <c:formatCode>m/d/yyyy</c:formatCode>
                <c:ptCount val="138"/>
                <c:pt idx="0">
                  <c:v>37955</c:v>
                </c:pt>
                <c:pt idx="1">
                  <c:v>37986</c:v>
                </c:pt>
                <c:pt idx="2">
                  <c:v>38017</c:v>
                </c:pt>
                <c:pt idx="3">
                  <c:v>38046</c:v>
                </c:pt>
                <c:pt idx="4">
                  <c:v>38077</c:v>
                </c:pt>
                <c:pt idx="5">
                  <c:v>38107</c:v>
                </c:pt>
                <c:pt idx="6">
                  <c:v>38138</c:v>
                </c:pt>
                <c:pt idx="7">
                  <c:v>38168</c:v>
                </c:pt>
                <c:pt idx="8">
                  <c:v>38199</c:v>
                </c:pt>
                <c:pt idx="9">
                  <c:v>38230</c:v>
                </c:pt>
                <c:pt idx="10">
                  <c:v>38260</c:v>
                </c:pt>
                <c:pt idx="11">
                  <c:v>38291</c:v>
                </c:pt>
                <c:pt idx="12">
                  <c:v>38321</c:v>
                </c:pt>
                <c:pt idx="13">
                  <c:v>38352</c:v>
                </c:pt>
                <c:pt idx="14">
                  <c:v>38383</c:v>
                </c:pt>
                <c:pt idx="15">
                  <c:v>38411</c:v>
                </c:pt>
                <c:pt idx="16">
                  <c:v>38442</c:v>
                </c:pt>
                <c:pt idx="17">
                  <c:v>38472</c:v>
                </c:pt>
                <c:pt idx="18">
                  <c:v>38503</c:v>
                </c:pt>
                <c:pt idx="19">
                  <c:v>38533</c:v>
                </c:pt>
                <c:pt idx="20">
                  <c:v>38564</c:v>
                </c:pt>
                <c:pt idx="21">
                  <c:v>38595</c:v>
                </c:pt>
                <c:pt idx="22">
                  <c:v>38625</c:v>
                </c:pt>
                <c:pt idx="23">
                  <c:v>38656</c:v>
                </c:pt>
                <c:pt idx="24">
                  <c:v>38686</c:v>
                </c:pt>
                <c:pt idx="25">
                  <c:v>38717</c:v>
                </c:pt>
                <c:pt idx="26">
                  <c:v>38748</c:v>
                </c:pt>
                <c:pt idx="27">
                  <c:v>38776</c:v>
                </c:pt>
                <c:pt idx="28">
                  <c:v>38807</c:v>
                </c:pt>
                <c:pt idx="29">
                  <c:v>38837</c:v>
                </c:pt>
                <c:pt idx="30">
                  <c:v>38868</c:v>
                </c:pt>
                <c:pt idx="31">
                  <c:v>38898</c:v>
                </c:pt>
                <c:pt idx="32">
                  <c:v>38929</c:v>
                </c:pt>
                <c:pt idx="33">
                  <c:v>38960</c:v>
                </c:pt>
                <c:pt idx="34">
                  <c:v>38990</c:v>
                </c:pt>
                <c:pt idx="35">
                  <c:v>39021</c:v>
                </c:pt>
                <c:pt idx="36">
                  <c:v>39051</c:v>
                </c:pt>
                <c:pt idx="37">
                  <c:v>39082</c:v>
                </c:pt>
                <c:pt idx="38">
                  <c:v>39113</c:v>
                </c:pt>
                <c:pt idx="39">
                  <c:v>39141</c:v>
                </c:pt>
                <c:pt idx="40">
                  <c:v>39172</c:v>
                </c:pt>
                <c:pt idx="41">
                  <c:v>39202</c:v>
                </c:pt>
                <c:pt idx="42">
                  <c:v>39233</c:v>
                </c:pt>
                <c:pt idx="43">
                  <c:v>39263</c:v>
                </c:pt>
                <c:pt idx="44">
                  <c:v>39294</c:v>
                </c:pt>
                <c:pt idx="45">
                  <c:v>39325</c:v>
                </c:pt>
                <c:pt idx="46">
                  <c:v>39355</c:v>
                </c:pt>
                <c:pt idx="47">
                  <c:v>39386</c:v>
                </c:pt>
                <c:pt idx="48">
                  <c:v>39416</c:v>
                </c:pt>
                <c:pt idx="49">
                  <c:v>39447</c:v>
                </c:pt>
                <c:pt idx="50">
                  <c:v>39478</c:v>
                </c:pt>
                <c:pt idx="51">
                  <c:v>39507</c:v>
                </c:pt>
                <c:pt idx="52">
                  <c:v>39538</c:v>
                </c:pt>
                <c:pt idx="53">
                  <c:v>39568</c:v>
                </c:pt>
                <c:pt idx="54">
                  <c:v>39599</c:v>
                </c:pt>
                <c:pt idx="55">
                  <c:v>39629</c:v>
                </c:pt>
                <c:pt idx="56">
                  <c:v>39660</c:v>
                </c:pt>
                <c:pt idx="57">
                  <c:v>39691</c:v>
                </c:pt>
                <c:pt idx="58">
                  <c:v>39721</c:v>
                </c:pt>
                <c:pt idx="59">
                  <c:v>39752</c:v>
                </c:pt>
                <c:pt idx="60">
                  <c:v>39782</c:v>
                </c:pt>
                <c:pt idx="61">
                  <c:v>39813</c:v>
                </c:pt>
                <c:pt idx="62">
                  <c:v>39844</c:v>
                </c:pt>
                <c:pt idx="63">
                  <c:v>39872</c:v>
                </c:pt>
                <c:pt idx="64">
                  <c:v>39903</c:v>
                </c:pt>
                <c:pt idx="65">
                  <c:v>39933</c:v>
                </c:pt>
                <c:pt idx="66">
                  <c:v>39964</c:v>
                </c:pt>
                <c:pt idx="67">
                  <c:v>39994</c:v>
                </c:pt>
                <c:pt idx="68">
                  <c:v>40025</c:v>
                </c:pt>
                <c:pt idx="69">
                  <c:v>40056</c:v>
                </c:pt>
                <c:pt idx="70">
                  <c:v>40086</c:v>
                </c:pt>
                <c:pt idx="71">
                  <c:v>40117</c:v>
                </c:pt>
                <c:pt idx="72">
                  <c:v>40147</c:v>
                </c:pt>
                <c:pt idx="73">
                  <c:v>40178</c:v>
                </c:pt>
                <c:pt idx="74">
                  <c:v>40209</c:v>
                </c:pt>
                <c:pt idx="75">
                  <c:v>40237</c:v>
                </c:pt>
                <c:pt idx="76">
                  <c:v>40268</c:v>
                </c:pt>
                <c:pt idx="77">
                  <c:v>40298</c:v>
                </c:pt>
                <c:pt idx="78">
                  <c:v>40329</c:v>
                </c:pt>
                <c:pt idx="79">
                  <c:v>40359</c:v>
                </c:pt>
                <c:pt idx="80">
                  <c:v>40390</c:v>
                </c:pt>
                <c:pt idx="81">
                  <c:v>40421</c:v>
                </c:pt>
                <c:pt idx="82">
                  <c:v>40451</c:v>
                </c:pt>
                <c:pt idx="83">
                  <c:v>40482</c:v>
                </c:pt>
                <c:pt idx="84">
                  <c:v>40512</c:v>
                </c:pt>
                <c:pt idx="85">
                  <c:v>40543</c:v>
                </c:pt>
                <c:pt idx="86">
                  <c:v>40574</c:v>
                </c:pt>
                <c:pt idx="87">
                  <c:v>40602</c:v>
                </c:pt>
                <c:pt idx="88">
                  <c:v>40633</c:v>
                </c:pt>
                <c:pt idx="89">
                  <c:v>40663</c:v>
                </c:pt>
                <c:pt idx="90">
                  <c:v>40694</c:v>
                </c:pt>
                <c:pt idx="91">
                  <c:v>40724</c:v>
                </c:pt>
                <c:pt idx="92">
                  <c:v>40755</c:v>
                </c:pt>
                <c:pt idx="93">
                  <c:v>40786</c:v>
                </c:pt>
                <c:pt idx="94">
                  <c:v>40816</c:v>
                </c:pt>
                <c:pt idx="95">
                  <c:v>40847</c:v>
                </c:pt>
                <c:pt idx="96">
                  <c:v>40877</c:v>
                </c:pt>
                <c:pt idx="97">
                  <c:v>40908</c:v>
                </c:pt>
                <c:pt idx="98">
                  <c:v>40939</c:v>
                </c:pt>
                <c:pt idx="99">
                  <c:v>40968</c:v>
                </c:pt>
                <c:pt idx="100">
                  <c:v>40999</c:v>
                </c:pt>
                <c:pt idx="101">
                  <c:v>41029</c:v>
                </c:pt>
                <c:pt idx="102">
                  <c:v>41060</c:v>
                </c:pt>
                <c:pt idx="103">
                  <c:v>41090</c:v>
                </c:pt>
                <c:pt idx="104">
                  <c:v>41121</c:v>
                </c:pt>
                <c:pt idx="105">
                  <c:v>41152</c:v>
                </c:pt>
                <c:pt idx="106">
                  <c:v>41182</c:v>
                </c:pt>
                <c:pt idx="107">
                  <c:v>41213</c:v>
                </c:pt>
                <c:pt idx="108">
                  <c:v>41243</c:v>
                </c:pt>
                <c:pt idx="109">
                  <c:v>41274</c:v>
                </c:pt>
                <c:pt idx="110">
                  <c:v>41305</c:v>
                </c:pt>
                <c:pt idx="111">
                  <c:v>41333</c:v>
                </c:pt>
                <c:pt idx="112">
                  <c:v>41364</c:v>
                </c:pt>
                <c:pt idx="113">
                  <c:v>41394</c:v>
                </c:pt>
                <c:pt idx="114">
                  <c:v>41425</c:v>
                </c:pt>
                <c:pt idx="115">
                  <c:v>41455</c:v>
                </c:pt>
                <c:pt idx="116">
                  <c:v>41486</c:v>
                </c:pt>
                <c:pt idx="117">
                  <c:v>41517</c:v>
                </c:pt>
                <c:pt idx="118">
                  <c:v>41547</c:v>
                </c:pt>
                <c:pt idx="119">
                  <c:v>41578</c:v>
                </c:pt>
                <c:pt idx="120">
                  <c:v>41608</c:v>
                </c:pt>
                <c:pt idx="121">
                  <c:v>41639</c:v>
                </c:pt>
                <c:pt idx="122">
                  <c:v>41670</c:v>
                </c:pt>
                <c:pt idx="123">
                  <c:v>41698</c:v>
                </c:pt>
                <c:pt idx="124">
                  <c:v>41729</c:v>
                </c:pt>
                <c:pt idx="125">
                  <c:v>41759</c:v>
                </c:pt>
                <c:pt idx="126">
                  <c:v>41790</c:v>
                </c:pt>
                <c:pt idx="127">
                  <c:v>41820</c:v>
                </c:pt>
                <c:pt idx="128">
                  <c:v>41851</c:v>
                </c:pt>
                <c:pt idx="129">
                  <c:v>41882</c:v>
                </c:pt>
                <c:pt idx="130">
                  <c:v>41912</c:v>
                </c:pt>
                <c:pt idx="131">
                  <c:v>41943</c:v>
                </c:pt>
                <c:pt idx="132">
                  <c:v>41973</c:v>
                </c:pt>
                <c:pt idx="133">
                  <c:v>42004</c:v>
                </c:pt>
                <c:pt idx="134">
                  <c:v>42035</c:v>
                </c:pt>
                <c:pt idx="135">
                  <c:v>42063</c:v>
                </c:pt>
                <c:pt idx="136">
                  <c:v>42094</c:v>
                </c:pt>
                <c:pt idx="137">
                  <c:v>42124</c:v>
                </c:pt>
              </c:numCache>
            </c:numRef>
          </c:cat>
          <c:val>
            <c:numRef>
              <c:f>Exhibit!$T$5:$T$142</c:f>
              <c:numCache>
                <c:formatCode>0</c:formatCode>
                <c:ptCount val="138"/>
                <c:pt idx="0" formatCode="General">
                  <c:v>15735</c:v>
                </c:pt>
                <c:pt idx="1">
                  <c:v>15182.300000000001</c:v>
                </c:pt>
                <c:pt idx="2">
                  <c:v>13494.7</c:v>
                </c:pt>
                <c:pt idx="3">
                  <c:v>12862.5</c:v>
                </c:pt>
                <c:pt idx="4">
                  <c:v>13699.1</c:v>
                </c:pt>
                <c:pt idx="5">
                  <c:v>13798.300000000001</c:v>
                </c:pt>
                <c:pt idx="6">
                  <c:v>13300</c:v>
                </c:pt>
                <c:pt idx="7">
                  <c:v>11770.9</c:v>
                </c:pt>
                <c:pt idx="8">
                  <c:v>11569.5</c:v>
                </c:pt>
                <c:pt idx="9">
                  <c:v>11693.800000000001</c:v>
                </c:pt>
                <c:pt idx="10">
                  <c:v>11182.5</c:v>
                </c:pt>
                <c:pt idx="11">
                  <c:v>9231.8000000000011</c:v>
                </c:pt>
                <c:pt idx="12">
                  <c:v>8510.5</c:v>
                </c:pt>
                <c:pt idx="13">
                  <c:v>9195.8000000000011</c:v>
                </c:pt>
                <c:pt idx="14">
                  <c:v>8233.4</c:v>
                </c:pt>
                <c:pt idx="15">
                  <c:v>7270.5</c:v>
                </c:pt>
                <c:pt idx="16">
                  <c:v>7961</c:v>
                </c:pt>
                <c:pt idx="17">
                  <c:v>9038</c:v>
                </c:pt>
                <c:pt idx="18">
                  <c:v>9630.9</c:v>
                </c:pt>
                <c:pt idx="19">
                  <c:v>9903.7000000000007</c:v>
                </c:pt>
                <c:pt idx="20">
                  <c:v>10901</c:v>
                </c:pt>
                <c:pt idx="21">
                  <c:v>11173</c:v>
                </c:pt>
                <c:pt idx="22">
                  <c:v>11518.2</c:v>
                </c:pt>
                <c:pt idx="23">
                  <c:v>11465.800000000001</c:v>
                </c:pt>
                <c:pt idx="24">
                  <c:v>11862.1</c:v>
                </c:pt>
                <c:pt idx="25">
                  <c:v>11940</c:v>
                </c:pt>
                <c:pt idx="26">
                  <c:v>10995.2</c:v>
                </c:pt>
                <c:pt idx="27">
                  <c:v>10434.9</c:v>
                </c:pt>
                <c:pt idx="28">
                  <c:v>11067.9</c:v>
                </c:pt>
                <c:pt idx="29">
                  <c:v>10422.800000000001</c:v>
                </c:pt>
                <c:pt idx="30">
                  <c:v>9299.7000000000007</c:v>
                </c:pt>
                <c:pt idx="31">
                  <c:v>9178.2000000000007</c:v>
                </c:pt>
                <c:pt idx="32">
                  <c:v>10835.4</c:v>
                </c:pt>
                <c:pt idx="33">
                  <c:v>10544.800000000001</c:v>
                </c:pt>
                <c:pt idx="34">
                  <c:v>10450.1</c:v>
                </c:pt>
                <c:pt idx="35">
                  <c:v>10649.5</c:v>
                </c:pt>
                <c:pt idx="36">
                  <c:v>9678.4</c:v>
                </c:pt>
                <c:pt idx="37">
                  <c:v>9888.3000000000011</c:v>
                </c:pt>
                <c:pt idx="38">
                  <c:v>10967.9</c:v>
                </c:pt>
                <c:pt idx="39">
                  <c:v>10761.9</c:v>
                </c:pt>
                <c:pt idx="40">
                  <c:v>10729.9</c:v>
                </c:pt>
                <c:pt idx="41">
                  <c:v>10877.300000000001</c:v>
                </c:pt>
                <c:pt idx="42">
                  <c:v>10339.300000000001</c:v>
                </c:pt>
                <c:pt idx="43">
                  <c:v>10492</c:v>
                </c:pt>
                <c:pt idx="44">
                  <c:v>9318.2000000000007</c:v>
                </c:pt>
                <c:pt idx="45">
                  <c:v>8761.1</c:v>
                </c:pt>
                <c:pt idx="46">
                  <c:v>8353.7999999999993</c:v>
                </c:pt>
                <c:pt idx="47">
                  <c:v>8579.6</c:v>
                </c:pt>
                <c:pt idx="48">
                  <c:v>8421</c:v>
                </c:pt>
                <c:pt idx="49">
                  <c:v>8723.7999999999993</c:v>
                </c:pt>
                <c:pt idx="50">
                  <c:v>8696.6</c:v>
                </c:pt>
                <c:pt idx="51">
                  <c:v>8547.7000000000007</c:v>
                </c:pt>
                <c:pt idx="52">
                  <c:v>8042.8</c:v>
                </c:pt>
                <c:pt idx="53">
                  <c:v>7011</c:v>
                </c:pt>
                <c:pt idx="54">
                  <c:v>6065</c:v>
                </c:pt>
                <c:pt idx="55">
                  <c:v>7124</c:v>
                </c:pt>
                <c:pt idx="56">
                  <c:v>6720</c:v>
                </c:pt>
                <c:pt idx="57">
                  <c:v>7434.2</c:v>
                </c:pt>
                <c:pt idx="58">
                  <c:v>7784.1</c:v>
                </c:pt>
                <c:pt idx="59">
                  <c:v>7886.4000000000005</c:v>
                </c:pt>
                <c:pt idx="60">
                  <c:v>7889.2</c:v>
                </c:pt>
                <c:pt idx="61">
                  <c:v>8167.5</c:v>
                </c:pt>
                <c:pt idx="62">
                  <c:v>8229.7000000000007</c:v>
                </c:pt>
                <c:pt idx="63">
                  <c:v>8187.1</c:v>
                </c:pt>
                <c:pt idx="64">
                  <c:v>7920</c:v>
                </c:pt>
                <c:pt idx="65">
                  <c:v>8419</c:v>
                </c:pt>
                <c:pt idx="66">
                  <c:v>8284.4</c:v>
                </c:pt>
                <c:pt idx="67">
                  <c:v>7907.1</c:v>
                </c:pt>
                <c:pt idx="68">
                  <c:v>8540.2000000000007</c:v>
                </c:pt>
                <c:pt idx="69">
                  <c:v>8429.6</c:v>
                </c:pt>
                <c:pt idx="70">
                  <c:v>9341.5</c:v>
                </c:pt>
                <c:pt idx="71">
                  <c:v>9838.3000000000011</c:v>
                </c:pt>
                <c:pt idx="72">
                  <c:v>9745.5</c:v>
                </c:pt>
                <c:pt idx="73">
                  <c:v>9916.7000000000007</c:v>
                </c:pt>
                <c:pt idx="74">
                  <c:v>9725.4</c:v>
                </c:pt>
                <c:pt idx="75">
                  <c:v>9878.7000000000007</c:v>
                </c:pt>
                <c:pt idx="76">
                  <c:v>10463.1</c:v>
                </c:pt>
                <c:pt idx="77">
                  <c:v>10459</c:v>
                </c:pt>
                <c:pt idx="78">
                  <c:v>10827.4</c:v>
                </c:pt>
                <c:pt idx="79">
                  <c:v>11007.800000000001</c:v>
                </c:pt>
                <c:pt idx="80">
                  <c:v>10514</c:v>
                </c:pt>
                <c:pt idx="81">
                  <c:v>10746.5</c:v>
                </c:pt>
                <c:pt idx="82">
                  <c:v>10753.2</c:v>
                </c:pt>
                <c:pt idx="83">
                  <c:v>10374.4</c:v>
                </c:pt>
                <c:pt idx="84">
                  <c:v>10672.800000000001</c:v>
                </c:pt>
                <c:pt idx="85">
                  <c:v>10279.5</c:v>
                </c:pt>
                <c:pt idx="86">
                  <c:v>10328.1</c:v>
                </c:pt>
                <c:pt idx="87">
                  <c:v>11178.5</c:v>
                </c:pt>
                <c:pt idx="88">
                  <c:v>11569.800000000001</c:v>
                </c:pt>
                <c:pt idx="89">
                  <c:v>11385</c:v>
                </c:pt>
                <c:pt idx="90">
                  <c:v>11238.1</c:v>
                </c:pt>
                <c:pt idx="91">
                  <c:v>10911.5</c:v>
                </c:pt>
                <c:pt idx="92">
                  <c:v>11265.9</c:v>
                </c:pt>
                <c:pt idx="93">
                  <c:v>9992.8000000000011</c:v>
                </c:pt>
                <c:pt idx="94">
                  <c:v>9567.3000000000011</c:v>
                </c:pt>
                <c:pt idx="95">
                  <c:v>10418.200000000001</c:v>
                </c:pt>
                <c:pt idx="96">
                  <c:v>10379.200000000001</c:v>
                </c:pt>
                <c:pt idx="97">
                  <c:v>9544.2000000000007</c:v>
                </c:pt>
                <c:pt idx="98">
                  <c:v>8788.5</c:v>
                </c:pt>
                <c:pt idx="99">
                  <c:v>8611</c:v>
                </c:pt>
                <c:pt idx="100">
                  <c:v>8602.2999999999993</c:v>
                </c:pt>
                <c:pt idx="101">
                  <c:v>9022.1</c:v>
                </c:pt>
                <c:pt idx="102">
                  <c:v>8916.9</c:v>
                </c:pt>
                <c:pt idx="103">
                  <c:v>8268.9</c:v>
                </c:pt>
                <c:pt idx="104">
                  <c:v>8513.4</c:v>
                </c:pt>
                <c:pt idx="105">
                  <c:v>8762.7999999999993</c:v>
                </c:pt>
                <c:pt idx="106">
                  <c:v>8751.6</c:v>
                </c:pt>
                <c:pt idx="107">
                  <c:v>9040.7000000000007</c:v>
                </c:pt>
                <c:pt idx="108">
                  <c:v>8669.2000000000007</c:v>
                </c:pt>
                <c:pt idx="109">
                  <c:v>9418.7000000000007</c:v>
                </c:pt>
                <c:pt idx="110">
                  <c:v>9330.7999999999993</c:v>
                </c:pt>
                <c:pt idx="111">
                  <c:v>9751.5</c:v>
                </c:pt>
                <c:pt idx="112">
                  <c:v>10325.299999999999</c:v>
                </c:pt>
                <c:pt idx="113">
                  <c:v>10715.8</c:v>
                </c:pt>
                <c:pt idx="114">
                  <c:v>10881</c:v>
                </c:pt>
                <c:pt idx="115">
                  <c:v>10604.2</c:v>
                </c:pt>
                <c:pt idx="116">
                  <c:v>10586.7</c:v>
                </c:pt>
                <c:pt idx="117">
                  <c:v>10325.5</c:v>
                </c:pt>
                <c:pt idx="118">
                  <c:v>10255.700000000001</c:v>
                </c:pt>
                <c:pt idx="119">
                  <c:v>10506.7</c:v>
                </c:pt>
                <c:pt idx="120">
                  <c:v>10085</c:v>
                </c:pt>
                <c:pt idx="121">
                  <c:v>10043.9</c:v>
                </c:pt>
                <c:pt idx="122">
                  <c:v>10399</c:v>
                </c:pt>
                <c:pt idx="123">
                  <c:v>9738.6</c:v>
                </c:pt>
                <c:pt idx="124">
                  <c:v>9600.4</c:v>
                </c:pt>
                <c:pt idx="125">
                  <c:v>9980.6</c:v>
                </c:pt>
                <c:pt idx="126">
                  <c:v>9632.4</c:v>
                </c:pt>
                <c:pt idx="127">
                  <c:v>9558.2999999999993</c:v>
                </c:pt>
                <c:pt idx="128">
                  <c:v>9799.2999999999993</c:v>
                </c:pt>
                <c:pt idx="129">
                  <c:v>9376.1</c:v>
                </c:pt>
                <c:pt idx="130">
                  <c:v>9407</c:v>
                </c:pt>
                <c:pt idx="131">
                  <c:v>8954.7999999999993</c:v>
                </c:pt>
                <c:pt idx="132">
                  <c:v>9179.6</c:v>
                </c:pt>
                <c:pt idx="133">
                  <c:v>8539.9</c:v>
                </c:pt>
                <c:pt idx="134">
                  <c:v>9019.4</c:v>
                </c:pt>
                <c:pt idx="135">
                  <c:v>9267.7000000000007</c:v>
                </c:pt>
                <c:pt idx="136">
                  <c:v>9341.7000000000007</c:v>
                </c:pt>
                <c:pt idx="137">
                  <c:v>9570.6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ED-490D-8025-507A8BE00EBB}"/>
            </c:ext>
          </c:extLst>
        </c:ser>
        <c:ser>
          <c:idx val="1"/>
          <c:order val="1"/>
          <c:tx>
            <c:strRef>
              <c:f>Exhibit!$U$4</c:f>
              <c:strCache>
                <c:ptCount val="1"/>
                <c:pt idx="0">
                  <c:v>Germany (DAX 30)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Exhibit!$S$5:$S$142</c:f>
              <c:numCache>
                <c:formatCode>m/d/yyyy</c:formatCode>
                <c:ptCount val="138"/>
                <c:pt idx="0">
                  <c:v>37955</c:v>
                </c:pt>
                <c:pt idx="1">
                  <c:v>37986</c:v>
                </c:pt>
                <c:pt idx="2">
                  <c:v>38017</c:v>
                </c:pt>
                <c:pt idx="3">
                  <c:v>38046</c:v>
                </c:pt>
                <c:pt idx="4">
                  <c:v>38077</c:v>
                </c:pt>
                <c:pt idx="5">
                  <c:v>38107</c:v>
                </c:pt>
                <c:pt idx="6">
                  <c:v>38138</c:v>
                </c:pt>
                <c:pt idx="7">
                  <c:v>38168</c:v>
                </c:pt>
                <c:pt idx="8">
                  <c:v>38199</c:v>
                </c:pt>
                <c:pt idx="9">
                  <c:v>38230</c:v>
                </c:pt>
                <c:pt idx="10">
                  <c:v>38260</c:v>
                </c:pt>
                <c:pt idx="11">
                  <c:v>38291</c:v>
                </c:pt>
                <c:pt idx="12">
                  <c:v>38321</c:v>
                </c:pt>
                <c:pt idx="13">
                  <c:v>38352</c:v>
                </c:pt>
                <c:pt idx="14">
                  <c:v>38383</c:v>
                </c:pt>
                <c:pt idx="15">
                  <c:v>38411</c:v>
                </c:pt>
                <c:pt idx="16">
                  <c:v>38442</c:v>
                </c:pt>
                <c:pt idx="17">
                  <c:v>38472</c:v>
                </c:pt>
                <c:pt idx="18">
                  <c:v>38503</c:v>
                </c:pt>
                <c:pt idx="19">
                  <c:v>38533</c:v>
                </c:pt>
                <c:pt idx="20">
                  <c:v>38564</c:v>
                </c:pt>
                <c:pt idx="21">
                  <c:v>38595</c:v>
                </c:pt>
                <c:pt idx="22">
                  <c:v>38625</c:v>
                </c:pt>
                <c:pt idx="23">
                  <c:v>38656</c:v>
                </c:pt>
                <c:pt idx="24">
                  <c:v>38686</c:v>
                </c:pt>
                <c:pt idx="25">
                  <c:v>38717</c:v>
                </c:pt>
                <c:pt idx="26">
                  <c:v>38748</c:v>
                </c:pt>
                <c:pt idx="27">
                  <c:v>38776</c:v>
                </c:pt>
                <c:pt idx="28">
                  <c:v>38807</c:v>
                </c:pt>
                <c:pt idx="29">
                  <c:v>38837</c:v>
                </c:pt>
                <c:pt idx="30">
                  <c:v>38868</c:v>
                </c:pt>
                <c:pt idx="31">
                  <c:v>38898</c:v>
                </c:pt>
                <c:pt idx="32">
                  <c:v>38929</c:v>
                </c:pt>
                <c:pt idx="33">
                  <c:v>38960</c:v>
                </c:pt>
                <c:pt idx="34">
                  <c:v>38990</c:v>
                </c:pt>
                <c:pt idx="35">
                  <c:v>39021</c:v>
                </c:pt>
                <c:pt idx="36">
                  <c:v>39051</c:v>
                </c:pt>
                <c:pt idx="37">
                  <c:v>39082</c:v>
                </c:pt>
                <c:pt idx="38">
                  <c:v>39113</c:v>
                </c:pt>
                <c:pt idx="39">
                  <c:v>39141</c:v>
                </c:pt>
                <c:pt idx="40">
                  <c:v>39172</c:v>
                </c:pt>
                <c:pt idx="41">
                  <c:v>39202</c:v>
                </c:pt>
                <c:pt idx="42">
                  <c:v>39233</c:v>
                </c:pt>
                <c:pt idx="43">
                  <c:v>39263</c:v>
                </c:pt>
                <c:pt idx="44">
                  <c:v>39294</c:v>
                </c:pt>
                <c:pt idx="45">
                  <c:v>39325</c:v>
                </c:pt>
                <c:pt idx="46">
                  <c:v>39355</c:v>
                </c:pt>
                <c:pt idx="47">
                  <c:v>39386</c:v>
                </c:pt>
                <c:pt idx="48">
                  <c:v>39416</c:v>
                </c:pt>
                <c:pt idx="49">
                  <c:v>39447</c:v>
                </c:pt>
                <c:pt idx="50">
                  <c:v>39478</c:v>
                </c:pt>
                <c:pt idx="51">
                  <c:v>39507</c:v>
                </c:pt>
                <c:pt idx="52">
                  <c:v>39538</c:v>
                </c:pt>
                <c:pt idx="53">
                  <c:v>39568</c:v>
                </c:pt>
                <c:pt idx="54">
                  <c:v>39599</c:v>
                </c:pt>
                <c:pt idx="55">
                  <c:v>39629</c:v>
                </c:pt>
                <c:pt idx="56">
                  <c:v>39660</c:v>
                </c:pt>
                <c:pt idx="57">
                  <c:v>39691</c:v>
                </c:pt>
                <c:pt idx="58">
                  <c:v>39721</c:v>
                </c:pt>
                <c:pt idx="59">
                  <c:v>39752</c:v>
                </c:pt>
                <c:pt idx="60">
                  <c:v>39782</c:v>
                </c:pt>
                <c:pt idx="61">
                  <c:v>39813</c:v>
                </c:pt>
                <c:pt idx="62">
                  <c:v>39844</c:v>
                </c:pt>
                <c:pt idx="63">
                  <c:v>39872</c:v>
                </c:pt>
                <c:pt idx="64">
                  <c:v>39903</c:v>
                </c:pt>
                <c:pt idx="65">
                  <c:v>39933</c:v>
                </c:pt>
                <c:pt idx="66">
                  <c:v>39964</c:v>
                </c:pt>
                <c:pt idx="67">
                  <c:v>39994</c:v>
                </c:pt>
                <c:pt idx="68">
                  <c:v>40025</c:v>
                </c:pt>
                <c:pt idx="69">
                  <c:v>40056</c:v>
                </c:pt>
                <c:pt idx="70">
                  <c:v>40086</c:v>
                </c:pt>
                <c:pt idx="71">
                  <c:v>40117</c:v>
                </c:pt>
                <c:pt idx="72">
                  <c:v>40147</c:v>
                </c:pt>
                <c:pt idx="73">
                  <c:v>40178</c:v>
                </c:pt>
                <c:pt idx="74">
                  <c:v>40209</c:v>
                </c:pt>
                <c:pt idx="75">
                  <c:v>40237</c:v>
                </c:pt>
                <c:pt idx="76">
                  <c:v>40268</c:v>
                </c:pt>
                <c:pt idx="77">
                  <c:v>40298</c:v>
                </c:pt>
                <c:pt idx="78">
                  <c:v>40329</c:v>
                </c:pt>
                <c:pt idx="79">
                  <c:v>40359</c:v>
                </c:pt>
                <c:pt idx="80">
                  <c:v>40390</c:v>
                </c:pt>
                <c:pt idx="81">
                  <c:v>40421</c:v>
                </c:pt>
                <c:pt idx="82">
                  <c:v>40451</c:v>
                </c:pt>
                <c:pt idx="83">
                  <c:v>40482</c:v>
                </c:pt>
                <c:pt idx="84">
                  <c:v>40512</c:v>
                </c:pt>
                <c:pt idx="85">
                  <c:v>40543</c:v>
                </c:pt>
                <c:pt idx="86">
                  <c:v>40574</c:v>
                </c:pt>
                <c:pt idx="87">
                  <c:v>40602</c:v>
                </c:pt>
                <c:pt idx="88">
                  <c:v>40633</c:v>
                </c:pt>
                <c:pt idx="89">
                  <c:v>40663</c:v>
                </c:pt>
                <c:pt idx="90">
                  <c:v>40694</c:v>
                </c:pt>
                <c:pt idx="91">
                  <c:v>40724</c:v>
                </c:pt>
                <c:pt idx="92">
                  <c:v>40755</c:v>
                </c:pt>
                <c:pt idx="93">
                  <c:v>40786</c:v>
                </c:pt>
                <c:pt idx="94">
                  <c:v>40816</c:v>
                </c:pt>
                <c:pt idx="95">
                  <c:v>40847</c:v>
                </c:pt>
                <c:pt idx="96">
                  <c:v>40877</c:v>
                </c:pt>
                <c:pt idx="97">
                  <c:v>40908</c:v>
                </c:pt>
                <c:pt idx="98">
                  <c:v>40939</c:v>
                </c:pt>
                <c:pt idx="99">
                  <c:v>40968</c:v>
                </c:pt>
                <c:pt idx="100">
                  <c:v>40999</c:v>
                </c:pt>
                <c:pt idx="101">
                  <c:v>41029</c:v>
                </c:pt>
                <c:pt idx="102">
                  <c:v>41060</c:v>
                </c:pt>
                <c:pt idx="103">
                  <c:v>41090</c:v>
                </c:pt>
                <c:pt idx="104">
                  <c:v>41121</c:v>
                </c:pt>
                <c:pt idx="105">
                  <c:v>41152</c:v>
                </c:pt>
                <c:pt idx="106">
                  <c:v>41182</c:v>
                </c:pt>
                <c:pt idx="107">
                  <c:v>41213</c:v>
                </c:pt>
                <c:pt idx="108">
                  <c:v>41243</c:v>
                </c:pt>
                <c:pt idx="109">
                  <c:v>41274</c:v>
                </c:pt>
                <c:pt idx="110">
                  <c:v>41305</c:v>
                </c:pt>
                <c:pt idx="111">
                  <c:v>41333</c:v>
                </c:pt>
                <c:pt idx="112">
                  <c:v>41364</c:v>
                </c:pt>
                <c:pt idx="113">
                  <c:v>41394</c:v>
                </c:pt>
                <c:pt idx="114">
                  <c:v>41425</c:v>
                </c:pt>
                <c:pt idx="115">
                  <c:v>41455</c:v>
                </c:pt>
                <c:pt idx="116">
                  <c:v>41486</c:v>
                </c:pt>
                <c:pt idx="117">
                  <c:v>41517</c:v>
                </c:pt>
                <c:pt idx="118">
                  <c:v>41547</c:v>
                </c:pt>
                <c:pt idx="119">
                  <c:v>41578</c:v>
                </c:pt>
                <c:pt idx="120">
                  <c:v>41608</c:v>
                </c:pt>
                <c:pt idx="121">
                  <c:v>41639</c:v>
                </c:pt>
                <c:pt idx="122">
                  <c:v>41670</c:v>
                </c:pt>
                <c:pt idx="123">
                  <c:v>41698</c:v>
                </c:pt>
                <c:pt idx="124">
                  <c:v>41729</c:v>
                </c:pt>
                <c:pt idx="125">
                  <c:v>41759</c:v>
                </c:pt>
                <c:pt idx="126">
                  <c:v>41790</c:v>
                </c:pt>
                <c:pt idx="127">
                  <c:v>41820</c:v>
                </c:pt>
                <c:pt idx="128">
                  <c:v>41851</c:v>
                </c:pt>
                <c:pt idx="129">
                  <c:v>41882</c:v>
                </c:pt>
                <c:pt idx="130">
                  <c:v>41912</c:v>
                </c:pt>
                <c:pt idx="131">
                  <c:v>41943</c:v>
                </c:pt>
                <c:pt idx="132">
                  <c:v>41973</c:v>
                </c:pt>
                <c:pt idx="133">
                  <c:v>42004</c:v>
                </c:pt>
                <c:pt idx="134">
                  <c:v>42035</c:v>
                </c:pt>
                <c:pt idx="135">
                  <c:v>42063</c:v>
                </c:pt>
                <c:pt idx="136">
                  <c:v>42094</c:v>
                </c:pt>
                <c:pt idx="137">
                  <c:v>42124</c:v>
                </c:pt>
              </c:numCache>
            </c:numRef>
          </c:cat>
          <c:val>
            <c:numRef>
              <c:f>Exhibit!$U$5:$U$142</c:f>
              <c:numCache>
                <c:formatCode>0</c:formatCode>
                <c:ptCount val="138"/>
                <c:pt idx="0" formatCode="General">
                  <c:v>15735</c:v>
                </c:pt>
                <c:pt idx="1">
                  <c:v>16196.895369044796</c:v>
                </c:pt>
                <c:pt idx="2">
                  <c:v>13991.117105978366</c:v>
                </c:pt>
                <c:pt idx="3">
                  <c:v>13431.526228554367</c:v>
                </c:pt>
                <c:pt idx="4">
                  <c:v>13492.520670489434</c:v>
                </c:pt>
                <c:pt idx="5">
                  <c:v>13951.263923871355</c:v>
                </c:pt>
                <c:pt idx="6">
                  <c:v>14071.626556985482</c:v>
                </c:pt>
                <c:pt idx="7">
                  <c:v>12680.619999846891</c:v>
                </c:pt>
                <c:pt idx="8">
                  <c:v>12842.281371295583</c:v>
                </c:pt>
                <c:pt idx="9">
                  <c:v>12893.156919637733</c:v>
                </c:pt>
                <c:pt idx="10">
                  <c:v>11657.467348282438</c:v>
                </c:pt>
                <c:pt idx="11">
                  <c:v>10092.472037421243</c:v>
                </c:pt>
                <c:pt idx="12">
                  <c:v>8823.4945184924345</c:v>
                </c:pt>
                <c:pt idx="13">
                  <c:v>9657.5202302845664</c:v>
                </c:pt>
                <c:pt idx="14">
                  <c:v>8575.0395418807111</c:v>
                </c:pt>
                <c:pt idx="15">
                  <c:v>7448.7705460837115</c:v>
                </c:pt>
                <c:pt idx="16">
                  <c:v>8294.0193958092532</c:v>
                </c:pt>
                <c:pt idx="17">
                  <c:v>9575.7057632386877</c:v>
                </c:pt>
                <c:pt idx="18">
                  <c:v>10324.805046661724</c:v>
                </c:pt>
                <c:pt idx="19">
                  <c:v>9848.7351957189203</c:v>
                </c:pt>
                <c:pt idx="20">
                  <c:v>10895.578907679479</c:v>
                </c:pt>
                <c:pt idx="21">
                  <c:v>10695.690604879774</c:v>
                </c:pt>
                <c:pt idx="22">
                  <c:v>11151.964366372949</c:v>
                </c:pt>
                <c:pt idx="23">
                  <c:v>10903.549544100879</c:v>
                </c:pt>
                <c:pt idx="24">
                  <c:v>11597.797999555974</c:v>
                </c:pt>
                <c:pt idx="25">
                  <c:v>11960.833384371588</c:v>
                </c:pt>
                <c:pt idx="26">
                  <c:v>11352.595524456259</c:v>
                </c:pt>
                <c:pt idx="27">
                  <c:v>11471.111057946278</c:v>
                </c:pt>
                <c:pt idx="28">
                  <c:v>12519.239708775778</c:v>
                </c:pt>
                <c:pt idx="29">
                  <c:v>12381.430015081809</c:v>
                </c:pt>
                <c:pt idx="30">
                  <c:v>12008.697357239656</c:v>
                </c:pt>
                <c:pt idx="31">
                  <c:v>11760.061686099487</c:v>
                </c:pt>
                <c:pt idx="32">
                  <c:v>12632.81625848831</c:v>
                </c:pt>
                <c:pt idx="33">
                  <c:v>12214.749351176317</c:v>
                </c:pt>
                <c:pt idx="34">
                  <c:v>12470.61280345428</c:v>
                </c:pt>
                <c:pt idx="35">
                  <c:v>13260.689590494649</c:v>
                </c:pt>
                <c:pt idx="36">
                  <c:v>13786.249665061527</c:v>
                </c:pt>
                <c:pt idx="37">
                  <c:v>14033.419702804309</c:v>
                </c:pt>
                <c:pt idx="38">
                  <c:v>14423.980887453024</c:v>
                </c:pt>
                <c:pt idx="39">
                  <c:v>14502.342081288627</c:v>
                </c:pt>
                <c:pt idx="40">
                  <c:v>14415.026469710094</c:v>
                </c:pt>
                <c:pt idx="41">
                  <c:v>15113.370667809941</c:v>
                </c:pt>
                <c:pt idx="42">
                  <c:v>14490.556782600059</c:v>
                </c:pt>
                <c:pt idx="43">
                  <c:v>14896.135690279527</c:v>
                </c:pt>
                <c:pt idx="44">
                  <c:v>13961.623743502209</c:v>
                </c:pt>
                <c:pt idx="45">
                  <c:v>11505.483172690469</c:v>
                </c:pt>
                <c:pt idx="46">
                  <c:v>10794.891900996023</c:v>
                </c:pt>
                <c:pt idx="47">
                  <c:v>11714.044812855524</c:v>
                </c:pt>
                <c:pt idx="48">
                  <c:v>12118.338781666049</c:v>
                </c:pt>
                <c:pt idx="49">
                  <c:v>12197.92468286111</c:v>
                </c:pt>
                <c:pt idx="50">
                  <c:v>13284.3404965511</c:v>
                </c:pt>
                <c:pt idx="51">
                  <c:v>13937.109519143181</c:v>
                </c:pt>
                <c:pt idx="52">
                  <c:v>14167.756046118169</c:v>
                </c:pt>
                <c:pt idx="53">
                  <c:v>13574.555986403422</c:v>
                </c:pt>
                <c:pt idx="54">
                  <c:v>12147.269983387061</c:v>
                </c:pt>
                <c:pt idx="55">
                  <c:v>13042.290137114258</c:v>
                </c:pt>
                <c:pt idx="56">
                  <c:v>13561.044051109713</c:v>
                </c:pt>
                <c:pt idx="57">
                  <c:v>14083.793321900781</c:v>
                </c:pt>
                <c:pt idx="58">
                  <c:v>14710.000248811462</c:v>
                </c:pt>
                <c:pt idx="59">
                  <c:v>14727.949238636989</c:v>
                </c:pt>
                <c:pt idx="60">
                  <c:v>14927.79738709704</c:v>
                </c:pt>
                <c:pt idx="61">
                  <c:v>15283.524682095549</c:v>
                </c:pt>
                <c:pt idx="62">
                  <c:v>15727.230135276888</c:v>
                </c:pt>
                <c:pt idx="63">
                  <c:v>15475.803737530736</c:v>
                </c:pt>
                <c:pt idx="64">
                  <c:v>15650.776272574873</c:v>
                </c:pt>
                <c:pt idx="65">
                  <c:v>15888.489963329039</c:v>
                </c:pt>
                <c:pt idx="66">
                  <c:v>16635.541375429693</c:v>
                </c:pt>
                <c:pt idx="67">
                  <c:v>16029.451772685879</c:v>
                </c:pt>
                <c:pt idx="68">
                  <c:v>16886.365458081029</c:v>
                </c:pt>
                <c:pt idx="69">
                  <c:v>16551.357802344206</c:v>
                </c:pt>
                <c:pt idx="70">
                  <c:v>17445.333943240385</c:v>
                </c:pt>
                <c:pt idx="71">
                  <c:v>18085.173268463746</c:v>
                </c:pt>
                <c:pt idx="72">
                  <c:v>18876.474762863581</c:v>
                </c:pt>
                <c:pt idx="73">
                  <c:v>19178.033853668272</c:v>
                </c:pt>
                <c:pt idx="74">
                  <c:v>18443.932216106165</c:v>
                </c:pt>
                <c:pt idx="75">
                  <c:v>18790.00239241778</c:v>
                </c:pt>
                <c:pt idx="76">
                  <c:v>19281.531664127542</c:v>
                </c:pt>
                <c:pt idx="77">
                  <c:v>19280.567959975837</c:v>
                </c:pt>
                <c:pt idx="78">
                  <c:v>19977.024904111928</c:v>
                </c:pt>
                <c:pt idx="79">
                  <c:v>19881.236726866304</c:v>
                </c:pt>
                <c:pt idx="80">
                  <c:v>18491.234028219071</c:v>
                </c:pt>
                <c:pt idx="81">
                  <c:v>19031.209510721888</c:v>
                </c:pt>
                <c:pt idx="82">
                  <c:v>18836.460963397949</c:v>
                </c:pt>
                <c:pt idx="83">
                  <c:v>18574.795209039923</c:v>
                </c:pt>
                <c:pt idx="84">
                  <c:v>20003.90823451056</c:v>
                </c:pt>
                <c:pt idx="85">
                  <c:v>19686.769259919951</c:v>
                </c:pt>
                <c:pt idx="86">
                  <c:v>21739.579566072869</c:v>
                </c:pt>
                <c:pt idx="87">
                  <c:v>22908.773550960446</c:v>
                </c:pt>
                <c:pt idx="88">
                  <c:v>24095.374442088218</c:v>
                </c:pt>
                <c:pt idx="89">
                  <c:v>22997.153252539829</c:v>
                </c:pt>
                <c:pt idx="90">
                  <c:v>22960.351800246553</c:v>
                </c:pt>
                <c:pt idx="91">
                  <c:v>22447.279725312197</c:v>
                </c:pt>
                <c:pt idx="92">
                  <c:v>22975.750989504017</c:v>
                </c:pt>
                <c:pt idx="93">
                  <c:v>20108.429980631015</c:v>
                </c:pt>
                <c:pt idx="94">
                  <c:v>19091.882717939716</c:v>
                </c:pt>
                <c:pt idx="95">
                  <c:v>21985.846131173425</c:v>
                </c:pt>
                <c:pt idx="96">
                  <c:v>22609.382794497087</c:v>
                </c:pt>
                <c:pt idx="97">
                  <c:v>21568.923622541584</c:v>
                </c:pt>
                <c:pt idx="98">
                  <c:v>19591.06139135364</c:v>
                </c:pt>
                <c:pt idx="99">
                  <c:v>19509.307155817245</c:v>
                </c:pt>
                <c:pt idx="100">
                  <c:v>19664.865067638468</c:v>
                </c:pt>
                <c:pt idx="101">
                  <c:v>20324.661099670073</c:v>
                </c:pt>
                <c:pt idx="102">
                  <c:v>20487.627487157537</c:v>
                </c:pt>
                <c:pt idx="103">
                  <c:v>19627.682149118478</c:v>
                </c:pt>
                <c:pt idx="104">
                  <c:v>20740.760444339005</c:v>
                </c:pt>
                <c:pt idx="105">
                  <c:v>21149.913088247718</c:v>
                </c:pt>
                <c:pt idx="106">
                  <c:v>21103.153359720149</c:v>
                </c:pt>
                <c:pt idx="107">
                  <c:v>21133.550194838543</c:v>
                </c:pt>
                <c:pt idx="108">
                  <c:v>21149.391081832211</c:v>
                </c:pt>
                <c:pt idx="109">
                  <c:v>23286.164112202525</c:v>
                </c:pt>
                <c:pt idx="110">
                  <c:v>23408.976160035571</c:v>
                </c:pt>
                <c:pt idx="111">
                  <c:v>24227.502296721097</c:v>
                </c:pt>
                <c:pt idx="112">
                  <c:v>24608.988600607914</c:v>
                </c:pt>
                <c:pt idx="113">
                  <c:v>24972.003908253693</c:v>
                </c:pt>
                <c:pt idx="114">
                  <c:v>25427.574968802917</c:v>
                </c:pt>
                <c:pt idx="115">
                  <c:v>25046.891751709183</c:v>
                </c:pt>
                <c:pt idx="116">
                  <c:v>24597.122993240027</c:v>
                </c:pt>
                <c:pt idx="117">
                  <c:v>24378.984543067389</c:v>
                </c:pt>
                <c:pt idx="118">
                  <c:v>25904.86952710518</c:v>
                </c:pt>
                <c:pt idx="119">
                  <c:v>27034.933107999528</c:v>
                </c:pt>
                <c:pt idx="120">
                  <c:v>25822.231896096386</c:v>
                </c:pt>
                <c:pt idx="121">
                  <c:v>25934.965204676169</c:v>
                </c:pt>
                <c:pt idx="122">
                  <c:v>26108.150871605689</c:v>
                </c:pt>
                <c:pt idx="123">
                  <c:v>24475.95727333282</c:v>
                </c:pt>
                <c:pt idx="124">
                  <c:v>24286.810256390672</c:v>
                </c:pt>
                <c:pt idx="125">
                  <c:v>25321.547434945431</c:v>
                </c:pt>
                <c:pt idx="126">
                  <c:v>25546.732971727419</c:v>
                </c:pt>
                <c:pt idx="127">
                  <c:v>24570.781746426735</c:v>
                </c:pt>
                <c:pt idx="128">
                  <c:v>25572.391594766592</c:v>
                </c:pt>
                <c:pt idx="129">
                  <c:v>24788.097032636459</c:v>
                </c:pt>
                <c:pt idx="130">
                  <c:v>24773.280081303979</c:v>
                </c:pt>
                <c:pt idx="131">
                  <c:v>23025.582525015172</c:v>
                </c:pt>
                <c:pt idx="132">
                  <c:v>23019.398756708386</c:v>
                </c:pt>
                <c:pt idx="133">
                  <c:v>21199.403311871796</c:v>
                </c:pt>
                <c:pt idx="134">
                  <c:v>22447.600960029446</c:v>
                </c:pt>
                <c:pt idx="135">
                  <c:v>23292.889964094647</c:v>
                </c:pt>
                <c:pt idx="136">
                  <c:v>23454.129714976971</c:v>
                </c:pt>
                <c:pt idx="137">
                  <c:v>24783.419052066722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D-490D-8025-507A8BE00EBB}"/>
            </c:ext>
          </c:extLst>
        </c:ser>
        <c:ser>
          <c:idx val="2"/>
          <c:order val="2"/>
          <c:tx>
            <c:strRef>
              <c:f>Exhibit!$V$4</c:f>
              <c:strCache>
                <c:ptCount val="1"/>
                <c:pt idx="0">
                  <c:v>Japan (NIKKEI 225)</c:v>
                </c:pt>
              </c:strCache>
            </c:strRef>
          </c:tx>
          <c:spPr>
            <a:ln w="44450">
              <a:prstDash val="sysDot"/>
            </a:ln>
          </c:spPr>
          <c:marker>
            <c:symbol val="none"/>
          </c:marker>
          <c:cat>
            <c:numRef>
              <c:f>Exhibit!$S$5:$S$142</c:f>
              <c:numCache>
                <c:formatCode>m/d/yyyy</c:formatCode>
                <c:ptCount val="138"/>
                <c:pt idx="0">
                  <c:v>37955</c:v>
                </c:pt>
                <c:pt idx="1">
                  <c:v>37986</c:v>
                </c:pt>
                <c:pt idx="2">
                  <c:v>38017</c:v>
                </c:pt>
                <c:pt idx="3">
                  <c:v>38046</c:v>
                </c:pt>
                <c:pt idx="4">
                  <c:v>38077</c:v>
                </c:pt>
                <c:pt idx="5">
                  <c:v>38107</c:v>
                </c:pt>
                <c:pt idx="6">
                  <c:v>38138</c:v>
                </c:pt>
                <c:pt idx="7">
                  <c:v>38168</c:v>
                </c:pt>
                <c:pt idx="8">
                  <c:v>38199</c:v>
                </c:pt>
                <c:pt idx="9">
                  <c:v>38230</c:v>
                </c:pt>
                <c:pt idx="10">
                  <c:v>38260</c:v>
                </c:pt>
                <c:pt idx="11">
                  <c:v>38291</c:v>
                </c:pt>
                <c:pt idx="12">
                  <c:v>38321</c:v>
                </c:pt>
                <c:pt idx="13">
                  <c:v>38352</c:v>
                </c:pt>
                <c:pt idx="14">
                  <c:v>38383</c:v>
                </c:pt>
                <c:pt idx="15">
                  <c:v>38411</c:v>
                </c:pt>
                <c:pt idx="16">
                  <c:v>38442</c:v>
                </c:pt>
                <c:pt idx="17">
                  <c:v>38472</c:v>
                </c:pt>
                <c:pt idx="18">
                  <c:v>38503</c:v>
                </c:pt>
                <c:pt idx="19">
                  <c:v>38533</c:v>
                </c:pt>
                <c:pt idx="20">
                  <c:v>38564</c:v>
                </c:pt>
                <c:pt idx="21">
                  <c:v>38595</c:v>
                </c:pt>
                <c:pt idx="22">
                  <c:v>38625</c:v>
                </c:pt>
                <c:pt idx="23">
                  <c:v>38656</c:v>
                </c:pt>
                <c:pt idx="24">
                  <c:v>38686</c:v>
                </c:pt>
                <c:pt idx="25">
                  <c:v>38717</c:v>
                </c:pt>
                <c:pt idx="26">
                  <c:v>38748</c:v>
                </c:pt>
                <c:pt idx="27">
                  <c:v>38776</c:v>
                </c:pt>
                <c:pt idx="28">
                  <c:v>38807</c:v>
                </c:pt>
                <c:pt idx="29">
                  <c:v>38837</c:v>
                </c:pt>
                <c:pt idx="30">
                  <c:v>38868</c:v>
                </c:pt>
                <c:pt idx="31">
                  <c:v>38898</c:v>
                </c:pt>
                <c:pt idx="32">
                  <c:v>38929</c:v>
                </c:pt>
                <c:pt idx="33">
                  <c:v>38960</c:v>
                </c:pt>
                <c:pt idx="34">
                  <c:v>38990</c:v>
                </c:pt>
                <c:pt idx="35">
                  <c:v>39021</c:v>
                </c:pt>
                <c:pt idx="36">
                  <c:v>39051</c:v>
                </c:pt>
                <c:pt idx="37">
                  <c:v>39082</c:v>
                </c:pt>
                <c:pt idx="38">
                  <c:v>39113</c:v>
                </c:pt>
                <c:pt idx="39">
                  <c:v>39141</c:v>
                </c:pt>
                <c:pt idx="40">
                  <c:v>39172</c:v>
                </c:pt>
                <c:pt idx="41">
                  <c:v>39202</c:v>
                </c:pt>
                <c:pt idx="42">
                  <c:v>39233</c:v>
                </c:pt>
                <c:pt idx="43">
                  <c:v>39263</c:v>
                </c:pt>
                <c:pt idx="44">
                  <c:v>39294</c:v>
                </c:pt>
                <c:pt idx="45">
                  <c:v>39325</c:v>
                </c:pt>
                <c:pt idx="46">
                  <c:v>39355</c:v>
                </c:pt>
                <c:pt idx="47">
                  <c:v>39386</c:v>
                </c:pt>
                <c:pt idx="48">
                  <c:v>39416</c:v>
                </c:pt>
                <c:pt idx="49">
                  <c:v>39447</c:v>
                </c:pt>
                <c:pt idx="50">
                  <c:v>39478</c:v>
                </c:pt>
                <c:pt idx="51">
                  <c:v>39507</c:v>
                </c:pt>
                <c:pt idx="52">
                  <c:v>39538</c:v>
                </c:pt>
                <c:pt idx="53">
                  <c:v>39568</c:v>
                </c:pt>
                <c:pt idx="54">
                  <c:v>39599</c:v>
                </c:pt>
                <c:pt idx="55">
                  <c:v>39629</c:v>
                </c:pt>
                <c:pt idx="56">
                  <c:v>39660</c:v>
                </c:pt>
                <c:pt idx="57">
                  <c:v>39691</c:v>
                </c:pt>
                <c:pt idx="58">
                  <c:v>39721</c:v>
                </c:pt>
                <c:pt idx="59">
                  <c:v>39752</c:v>
                </c:pt>
                <c:pt idx="60">
                  <c:v>39782</c:v>
                </c:pt>
                <c:pt idx="61">
                  <c:v>39813</c:v>
                </c:pt>
                <c:pt idx="62">
                  <c:v>39844</c:v>
                </c:pt>
                <c:pt idx="63">
                  <c:v>39872</c:v>
                </c:pt>
                <c:pt idx="64">
                  <c:v>39903</c:v>
                </c:pt>
                <c:pt idx="65">
                  <c:v>39933</c:v>
                </c:pt>
                <c:pt idx="66">
                  <c:v>39964</c:v>
                </c:pt>
                <c:pt idx="67">
                  <c:v>39994</c:v>
                </c:pt>
                <c:pt idx="68">
                  <c:v>40025</c:v>
                </c:pt>
                <c:pt idx="69">
                  <c:v>40056</c:v>
                </c:pt>
                <c:pt idx="70">
                  <c:v>40086</c:v>
                </c:pt>
                <c:pt idx="71">
                  <c:v>40117</c:v>
                </c:pt>
                <c:pt idx="72">
                  <c:v>40147</c:v>
                </c:pt>
                <c:pt idx="73">
                  <c:v>40178</c:v>
                </c:pt>
                <c:pt idx="74">
                  <c:v>40209</c:v>
                </c:pt>
                <c:pt idx="75">
                  <c:v>40237</c:v>
                </c:pt>
                <c:pt idx="76">
                  <c:v>40268</c:v>
                </c:pt>
                <c:pt idx="77">
                  <c:v>40298</c:v>
                </c:pt>
                <c:pt idx="78">
                  <c:v>40329</c:v>
                </c:pt>
                <c:pt idx="79">
                  <c:v>40359</c:v>
                </c:pt>
                <c:pt idx="80">
                  <c:v>40390</c:v>
                </c:pt>
                <c:pt idx="81">
                  <c:v>40421</c:v>
                </c:pt>
                <c:pt idx="82">
                  <c:v>40451</c:v>
                </c:pt>
                <c:pt idx="83">
                  <c:v>40482</c:v>
                </c:pt>
                <c:pt idx="84">
                  <c:v>40512</c:v>
                </c:pt>
                <c:pt idx="85">
                  <c:v>40543</c:v>
                </c:pt>
                <c:pt idx="86">
                  <c:v>40574</c:v>
                </c:pt>
                <c:pt idx="87">
                  <c:v>40602</c:v>
                </c:pt>
                <c:pt idx="88">
                  <c:v>40633</c:v>
                </c:pt>
                <c:pt idx="89">
                  <c:v>40663</c:v>
                </c:pt>
                <c:pt idx="90">
                  <c:v>40694</c:v>
                </c:pt>
                <c:pt idx="91">
                  <c:v>40724</c:v>
                </c:pt>
                <c:pt idx="92">
                  <c:v>40755</c:v>
                </c:pt>
                <c:pt idx="93">
                  <c:v>40786</c:v>
                </c:pt>
                <c:pt idx="94">
                  <c:v>40816</c:v>
                </c:pt>
                <c:pt idx="95">
                  <c:v>40847</c:v>
                </c:pt>
                <c:pt idx="96">
                  <c:v>40877</c:v>
                </c:pt>
                <c:pt idx="97">
                  <c:v>40908</c:v>
                </c:pt>
                <c:pt idx="98">
                  <c:v>40939</c:v>
                </c:pt>
                <c:pt idx="99">
                  <c:v>40968</c:v>
                </c:pt>
                <c:pt idx="100">
                  <c:v>40999</c:v>
                </c:pt>
                <c:pt idx="101">
                  <c:v>41029</c:v>
                </c:pt>
                <c:pt idx="102">
                  <c:v>41060</c:v>
                </c:pt>
                <c:pt idx="103">
                  <c:v>41090</c:v>
                </c:pt>
                <c:pt idx="104">
                  <c:v>41121</c:v>
                </c:pt>
                <c:pt idx="105">
                  <c:v>41152</c:v>
                </c:pt>
                <c:pt idx="106">
                  <c:v>41182</c:v>
                </c:pt>
                <c:pt idx="107">
                  <c:v>41213</c:v>
                </c:pt>
                <c:pt idx="108">
                  <c:v>41243</c:v>
                </c:pt>
                <c:pt idx="109">
                  <c:v>41274</c:v>
                </c:pt>
                <c:pt idx="110">
                  <c:v>41305</c:v>
                </c:pt>
                <c:pt idx="111">
                  <c:v>41333</c:v>
                </c:pt>
                <c:pt idx="112">
                  <c:v>41364</c:v>
                </c:pt>
                <c:pt idx="113">
                  <c:v>41394</c:v>
                </c:pt>
                <c:pt idx="114">
                  <c:v>41425</c:v>
                </c:pt>
                <c:pt idx="115">
                  <c:v>41455</c:v>
                </c:pt>
                <c:pt idx="116">
                  <c:v>41486</c:v>
                </c:pt>
                <c:pt idx="117">
                  <c:v>41517</c:v>
                </c:pt>
                <c:pt idx="118">
                  <c:v>41547</c:v>
                </c:pt>
                <c:pt idx="119">
                  <c:v>41578</c:v>
                </c:pt>
                <c:pt idx="120">
                  <c:v>41608</c:v>
                </c:pt>
                <c:pt idx="121">
                  <c:v>41639</c:v>
                </c:pt>
                <c:pt idx="122">
                  <c:v>41670</c:v>
                </c:pt>
                <c:pt idx="123">
                  <c:v>41698</c:v>
                </c:pt>
                <c:pt idx="124">
                  <c:v>41729</c:v>
                </c:pt>
                <c:pt idx="125">
                  <c:v>41759</c:v>
                </c:pt>
                <c:pt idx="126">
                  <c:v>41790</c:v>
                </c:pt>
                <c:pt idx="127">
                  <c:v>41820</c:v>
                </c:pt>
                <c:pt idx="128">
                  <c:v>41851</c:v>
                </c:pt>
                <c:pt idx="129">
                  <c:v>41882</c:v>
                </c:pt>
                <c:pt idx="130">
                  <c:v>41912</c:v>
                </c:pt>
                <c:pt idx="131">
                  <c:v>41943</c:v>
                </c:pt>
                <c:pt idx="132">
                  <c:v>41973</c:v>
                </c:pt>
                <c:pt idx="133">
                  <c:v>42004</c:v>
                </c:pt>
                <c:pt idx="134">
                  <c:v>42035</c:v>
                </c:pt>
                <c:pt idx="135">
                  <c:v>42063</c:v>
                </c:pt>
                <c:pt idx="136">
                  <c:v>42094</c:v>
                </c:pt>
                <c:pt idx="137">
                  <c:v>42124</c:v>
                </c:pt>
              </c:numCache>
            </c:numRef>
          </c:cat>
          <c:val>
            <c:numRef>
              <c:f>Exhibit!$V$5:$V$142</c:f>
              <c:numCache>
                <c:formatCode>0</c:formatCode>
                <c:ptCount val="138"/>
                <c:pt idx="0" formatCode="General">
                  <c:v>15735</c:v>
                </c:pt>
                <c:pt idx="1">
                  <c:v>15411.630983999583</c:v>
                </c:pt>
                <c:pt idx="2">
                  <c:v>13588.727382546638</c:v>
                </c:pt>
                <c:pt idx="3">
                  <c:v>13080.321499113501</c:v>
                </c:pt>
                <c:pt idx="4">
                  <c:v>12742.28363737341</c:v>
                </c:pt>
                <c:pt idx="5">
                  <c:v>13860.257080281037</c:v>
                </c:pt>
                <c:pt idx="6">
                  <c:v>14538.104743946649</c:v>
                </c:pt>
                <c:pt idx="7">
                  <c:v>13554.536991241259</c:v>
                </c:pt>
                <c:pt idx="8">
                  <c:v>13183.426268653655</c:v>
                </c:pt>
                <c:pt idx="9">
                  <c:v>12921.249596102618</c:v>
                </c:pt>
                <c:pt idx="10">
                  <c:v>11445.384507104431</c:v>
                </c:pt>
                <c:pt idx="11">
                  <c:v>8635.1679157359649</c:v>
                </c:pt>
                <c:pt idx="12">
                  <c:v>8454.1883886142168</c:v>
                </c:pt>
                <c:pt idx="13">
                  <c:v>8919.6649939183408</c:v>
                </c:pt>
                <c:pt idx="14">
                  <c:v>7927.398625757166</c:v>
                </c:pt>
                <c:pt idx="15">
                  <c:v>7329.5399664853148</c:v>
                </c:pt>
                <c:pt idx="16">
                  <c:v>8408.570996681161</c:v>
                </c:pt>
                <c:pt idx="17">
                  <c:v>9038.2742400810803</c:v>
                </c:pt>
                <c:pt idx="18">
                  <c:v>9743.4057554656501</c:v>
                </c:pt>
                <c:pt idx="19">
                  <c:v>10007.36443604409</c:v>
                </c:pt>
                <c:pt idx="20">
                  <c:v>10422.703188373898</c:v>
                </c:pt>
                <c:pt idx="21">
                  <c:v>10601.497993789739</c:v>
                </c:pt>
                <c:pt idx="22">
                  <c:v>10046.337052281757</c:v>
                </c:pt>
                <c:pt idx="23">
                  <c:v>9869.4551368388347</c:v>
                </c:pt>
                <c:pt idx="24">
                  <c:v>9637.1396835492069</c:v>
                </c:pt>
                <c:pt idx="25">
                  <c:v>10617.989118924666</c:v>
                </c:pt>
                <c:pt idx="26">
                  <c:v>10274.252858633681</c:v>
                </c:pt>
                <c:pt idx="27">
                  <c:v>10241.069251524574</c:v>
                </c:pt>
                <c:pt idx="28">
                  <c:v>11320.684216554258</c:v>
                </c:pt>
                <c:pt idx="29">
                  <c:v>11132.415571851503</c:v>
                </c:pt>
                <c:pt idx="30">
                  <c:v>9777.7169608745808</c:v>
                </c:pt>
                <c:pt idx="31">
                  <c:v>9253.9576184483049</c:v>
                </c:pt>
                <c:pt idx="32">
                  <c:v>9635.2368614182506</c:v>
                </c:pt>
                <c:pt idx="33">
                  <c:v>8987.5826557988148</c:v>
                </c:pt>
                <c:pt idx="34">
                  <c:v>9468.0301421014938</c:v>
                </c:pt>
                <c:pt idx="35">
                  <c:v>9216.8274172898127</c:v>
                </c:pt>
                <c:pt idx="36">
                  <c:v>10055.810891568672</c:v>
                </c:pt>
                <c:pt idx="37">
                  <c:v>10298.315000924567</c:v>
                </c:pt>
                <c:pt idx="38">
                  <c:v>10344.204224590618</c:v>
                </c:pt>
                <c:pt idx="39">
                  <c:v>10826.987450228648</c:v>
                </c:pt>
                <c:pt idx="40">
                  <c:v>9774.2536232394086</c:v>
                </c:pt>
                <c:pt idx="41">
                  <c:v>10072.070456338457</c:v>
                </c:pt>
                <c:pt idx="42">
                  <c:v>9785.5497419215772</c:v>
                </c:pt>
                <c:pt idx="43">
                  <c:v>9935.0169237000318</c:v>
                </c:pt>
                <c:pt idx="44">
                  <c:v>10032.614583686585</c:v>
                </c:pt>
                <c:pt idx="45">
                  <c:v>9122.2702455760118</c:v>
                </c:pt>
                <c:pt idx="46">
                  <c:v>8603.4542135534284</c:v>
                </c:pt>
                <c:pt idx="47">
                  <c:v>8895.4619018399899</c:v>
                </c:pt>
                <c:pt idx="48">
                  <c:v>8655.7063133399151</c:v>
                </c:pt>
                <c:pt idx="49">
                  <c:v>8512.7127539434878</c:v>
                </c:pt>
                <c:pt idx="50">
                  <c:v>8869.5573444699276</c:v>
                </c:pt>
                <c:pt idx="51">
                  <c:v>9773.2267033592216</c:v>
                </c:pt>
                <c:pt idx="52">
                  <c:v>10178.457342358464</c:v>
                </c:pt>
                <c:pt idx="53">
                  <c:v>9414.3886801241642</c:v>
                </c:pt>
                <c:pt idx="54">
                  <c:v>8497.5103125797887</c:v>
                </c:pt>
                <c:pt idx="55">
                  <c:v>9064.5613754457354</c:v>
                </c:pt>
                <c:pt idx="56">
                  <c:v>8700.4780065481045</c:v>
                </c:pt>
                <c:pt idx="57">
                  <c:v>8843.4816337864941</c:v>
                </c:pt>
                <c:pt idx="58">
                  <c:v>8856.1872503434388</c:v>
                </c:pt>
                <c:pt idx="59">
                  <c:v>9007.5673220948102</c:v>
                </c:pt>
                <c:pt idx="60">
                  <c:v>9522.3461494903477</c:v>
                </c:pt>
                <c:pt idx="61">
                  <c:v>10465.702941396661</c:v>
                </c:pt>
                <c:pt idx="62">
                  <c:v>11267.264247100109</c:v>
                </c:pt>
                <c:pt idx="63">
                  <c:v>11685.119959920597</c:v>
                </c:pt>
                <c:pt idx="64">
                  <c:v>12217.346357437516</c:v>
                </c:pt>
                <c:pt idx="65">
                  <c:v>13892.967498817916</c:v>
                </c:pt>
                <c:pt idx="66">
                  <c:v>13351.790789796143</c:v>
                </c:pt>
                <c:pt idx="67">
                  <c:v>13946.478078849739</c:v>
                </c:pt>
                <c:pt idx="68">
                  <c:v>14100.787892612259</c:v>
                </c:pt>
                <c:pt idx="69">
                  <c:v>13665.001353256177</c:v>
                </c:pt>
                <c:pt idx="70">
                  <c:v>14582.987183416451</c:v>
                </c:pt>
                <c:pt idx="71">
                  <c:v>14297.9162382422</c:v>
                </c:pt>
                <c:pt idx="72">
                  <c:v>15761.277067522697</c:v>
                </c:pt>
                <c:pt idx="73">
                  <c:v>16401.833444558422</c:v>
                </c:pt>
                <c:pt idx="74">
                  <c:v>14718.309047237293</c:v>
                </c:pt>
                <c:pt idx="75">
                  <c:v>14751.633604133876</c:v>
                </c:pt>
                <c:pt idx="76">
                  <c:v>14892.341763404769</c:v>
                </c:pt>
                <c:pt idx="77">
                  <c:v>14583.399964936923</c:v>
                </c:pt>
                <c:pt idx="78">
                  <c:v>15037.248212774111</c:v>
                </c:pt>
                <c:pt idx="79">
                  <c:v>15430.175948894919</c:v>
                </c:pt>
                <c:pt idx="80">
                  <c:v>15628.421824982723</c:v>
                </c:pt>
                <c:pt idx="81">
                  <c:v>15581.596292014141</c:v>
                </c:pt>
                <c:pt idx="82">
                  <c:v>16191.355140485923</c:v>
                </c:pt>
                <c:pt idx="83">
                  <c:v>16525.114169391858</c:v>
                </c:pt>
                <c:pt idx="84">
                  <c:v>17709.434690833772</c:v>
                </c:pt>
                <c:pt idx="85">
                  <c:v>17569.159448767274</c:v>
                </c:pt>
                <c:pt idx="86">
                  <c:v>17677.157189501311</c:v>
                </c:pt>
                <c:pt idx="87">
                  <c:v>18954.605249098327</c:v>
                </c:pt>
                <c:pt idx="88">
                  <c:v>19163.976090554926</c:v>
                </c:pt>
                <c:pt idx="89">
                  <c:v>19664.136411420604</c:v>
                </c:pt>
                <c:pt idx="90">
                  <c:v>20709.420035357434</c:v>
                </c:pt>
                <c:pt idx="91">
                  <c:v>20467.238096944347</c:v>
                </c:pt>
                <c:pt idx="92">
                  <c:v>20687.512411246571</c:v>
                </c:pt>
                <c:pt idx="93">
                  <c:v>18288.929606365629</c:v>
                </c:pt>
                <c:pt idx="94">
                  <c:v>17842.652375684404</c:v>
                </c:pt>
                <c:pt idx="95">
                  <c:v>18809.990767145904</c:v>
                </c:pt>
                <c:pt idx="96">
                  <c:v>20148.168049462016</c:v>
                </c:pt>
                <c:pt idx="97">
                  <c:v>19162.838424413145</c:v>
                </c:pt>
                <c:pt idx="98">
                  <c:v>17986.431226753924</c:v>
                </c:pt>
                <c:pt idx="99">
                  <c:v>16194.637256965767</c:v>
                </c:pt>
                <c:pt idx="100">
                  <c:v>16273.820834002514</c:v>
                </c:pt>
                <c:pt idx="101">
                  <c:v>16256.926995189078</c:v>
                </c:pt>
                <c:pt idx="102">
                  <c:v>17070.761000245075</c:v>
                </c:pt>
                <c:pt idx="103">
                  <c:v>15788.873022342497</c:v>
                </c:pt>
                <c:pt idx="104">
                  <c:v>16748.630328806074</c:v>
                </c:pt>
                <c:pt idx="105">
                  <c:v>17041.675004814791</c:v>
                </c:pt>
                <c:pt idx="106">
                  <c:v>16711.278635124399</c:v>
                </c:pt>
                <c:pt idx="107">
                  <c:v>17560.732665044481</c:v>
                </c:pt>
                <c:pt idx="108">
                  <c:v>18638.716639676204</c:v>
                </c:pt>
                <c:pt idx="109">
                  <c:v>19244.045637684394</c:v>
                </c:pt>
                <c:pt idx="110">
                  <c:v>19277.984332940705</c:v>
                </c:pt>
                <c:pt idx="111">
                  <c:v>19525.109581757486</c:v>
                </c:pt>
                <c:pt idx="112">
                  <c:v>19112.015958185359</c:v>
                </c:pt>
                <c:pt idx="113">
                  <c:v>19441.526357783026</c:v>
                </c:pt>
                <c:pt idx="114">
                  <c:v>19994.764341476126</c:v>
                </c:pt>
                <c:pt idx="115">
                  <c:v>20191.862483580182</c:v>
                </c:pt>
                <c:pt idx="116">
                  <c:v>20121.37752199922</c:v>
                </c:pt>
                <c:pt idx="117">
                  <c:v>19825.06079735262</c:v>
                </c:pt>
                <c:pt idx="118">
                  <c:v>20539.182895609891</c:v>
                </c:pt>
                <c:pt idx="119">
                  <c:v>22572.182223140757</c:v>
                </c:pt>
                <c:pt idx="120">
                  <c:v>22973.838778243229</c:v>
                </c:pt>
                <c:pt idx="121">
                  <c:v>22919.381821066912</c:v>
                </c:pt>
                <c:pt idx="122">
                  <c:v>23645.444379891975</c:v>
                </c:pt>
                <c:pt idx="123">
                  <c:v>21871.853068372406</c:v>
                </c:pt>
                <c:pt idx="124">
                  <c:v>21533.684324686801</c:v>
                </c:pt>
                <c:pt idx="125">
                  <c:v>22660.728893202828</c:v>
                </c:pt>
                <c:pt idx="126">
                  <c:v>22321.764790002166</c:v>
                </c:pt>
                <c:pt idx="127">
                  <c:v>21959.906414178291</c:v>
                </c:pt>
                <c:pt idx="128">
                  <c:v>22901.018077326917</c:v>
                </c:pt>
                <c:pt idx="129">
                  <c:v>22861.431322729528</c:v>
                </c:pt>
                <c:pt idx="130">
                  <c:v>24410.247994589539</c:v>
                </c:pt>
                <c:pt idx="131">
                  <c:v>21834.783274265683</c:v>
                </c:pt>
                <c:pt idx="132">
                  <c:v>22727.911602620014</c:v>
                </c:pt>
                <c:pt idx="133">
                  <c:v>20150.554128007163</c:v>
                </c:pt>
                <c:pt idx="134">
                  <c:v>20929.42251792665</c:v>
                </c:pt>
                <c:pt idx="135">
                  <c:v>21749.246888950463</c:v>
                </c:pt>
                <c:pt idx="136">
                  <c:v>21654.951481127682</c:v>
                </c:pt>
                <c:pt idx="137">
                  <c:v>22409.737593072361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ED-490D-8025-507A8BE00EBB}"/>
            </c:ext>
          </c:extLst>
        </c:ser>
        <c:ser>
          <c:idx val="3"/>
          <c:order val="3"/>
          <c:tx>
            <c:strRef>
              <c:f>Exhibit!$W$4</c:f>
              <c:strCache>
                <c:ptCount val="1"/>
                <c:pt idx="0">
                  <c:v>US (S&amp;P 500)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Exhibit!$S$5:$S$142</c:f>
              <c:numCache>
                <c:formatCode>m/d/yyyy</c:formatCode>
                <c:ptCount val="138"/>
                <c:pt idx="0">
                  <c:v>37955</c:v>
                </c:pt>
                <c:pt idx="1">
                  <c:v>37986</c:v>
                </c:pt>
                <c:pt idx="2">
                  <c:v>38017</c:v>
                </c:pt>
                <c:pt idx="3">
                  <c:v>38046</c:v>
                </c:pt>
                <c:pt idx="4">
                  <c:v>38077</c:v>
                </c:pt>
                <c:pt idx="5">
                  <c:v>38107</c:v>
                </c:pt>
                <c:pt idx="6">
                  <c:v>38138</c:v>
                </c:pt>
                <c:pt idx="7">
                  <c:v>38168</c:v>
                </c:pt>
                <c:pt idx="8">
                  <c:v>38199</c:v>
                </c:pt>
                <c:pt idx="9">
                  <c:v>38230</c:v>
                </c:pt>
                <c:pt idx="10">
                  <c:v>38260</c:v>
                </c:pt>
                <c:pt idx="11">
                  <c:v>38291</c:v>
                </c:pt>
                <c:pt idx="12">
                  <c:v>38321</c:v>
                </c:pt>
                <c:pt idx="13">
                  <c:v>38352</c:v>
                </c:pt>
                <c:pt idx="14">
                  <c:v>38383</c:v>
                </c:pt>
                <c:pt idx="15">
                  <c:v>38411</c:v>
                </c:pt>
                <c:pt idx="16">
                  <c:v>38442</c:v>
                </c:pt>
                <c:pt idx="17">
                  <c:v>38472</c:v>
                </c:pt>
                <c:pt idx="18">
                  <c:v>38503</c:v>
                </c:pt>
                <c:pt idx="19">
                  <c:v>38533</c:v>
                </c:pt>
                <c:pt idx="20">
                  <c:v>38564</c:v>
                </c:pt>
                <c:pt idx="21">
                  <c:v>38595</c:v>
                </c:pt>
                <c:pt idx="22">
                  <c:v>38625</c:v>
                </c:pt>
                <c:pt idx="23">
                  <c:v>38656</c:v>
                </c:pt>
                <c:pt idx="24">
                  <c:v>38686</c:v>
                </c:pt>
                <c:pt idx="25">
                  <c:v>38717</c:v>
                </c:pt>
                <c:pt idx="26">
                  <c:v>38748</c:v>
                </c:pt>
                <c:pt idx="27">
                  <c:v>38776</c:v>
                </c:pt>
                <c:pt idx="28">
                  <c:v>38807</c:v>
                </c:pt>
                <c:pt idx="29">
                  <c:v>38837</c:v>
                </c:pt>
                <c:pt idx="30">
                  <c:v>38868</c:v>
                </c:pt>
                <c:pt idx="31">
                  <c:v>38898</c:v>
                </c:pt>
                <c:pt idx="32">
                  <c:v>38929</c:v>
                </c:pt>
                <c:pt idx="33">
                  <c:v>38960</c:v>
                </c:pt>
                <c:pt idx="34">
                  <c:v>38990</c:v>
                </c:pt>
                <c:pt idx="35">
                  <c:v>39021</c:v>
                </c:pt>
                <c:pt idx="36">
                  <c:v>39051</c:v>
                </c:pt>
                <c:pt idx="37">
                  <c:v>39082</c:v>
                </c:pt>
                <c:pt idx="38">
                  <c:v>39113</c:v>
                </c:pt>
                <c:pt idx="39">
                  <c:v>39141</c:v>
                </c:pt>
                <c:pt idx="40">
                  <c:v>39172</c:v>
                </c:pt>
                <c:pt idx="41">
                  <c:v>39202</c:v>
                </c:pt>
                <c:pt idx="42">
                  <c:v>39233</c:v>
                </c:pt>
                <c:pt idx="43">
                  <c:v>39263</c:v>
                </c:pt>
                <c:pt idx="44">
                  <c:v>39294</c:v>
                </c:pt>
                <c:pt idx="45">
                  <c:v>39325</c:v>
                </c:pt>
                <c:pt idx="46">
                  <c:v>39355</c:v>
                </c:pt>
                <c:pt idx="47">
                  <c:v>39386</c:v>
                </c:pt>
                <c:pt idx="48">
                  <c:v>39416</c:v>
                </c:pt>
                <c:pt idx="49">
                  <c:v>39447</c:v>
                </c:pt>
                <c:pt idx="50">
                  <c:v>39478</c:v>
                </c:pt>
                <c:pt idx="51">
                  <c:v>39507</c:v>
                </c:pt>
                <c:pt idx="52">
                  <c:v>39538</c:v>
                </c:pt>
                <c:pt idx="53">
                  <c:v>39568</c:v>
                </c:pt>
                <c:pt idx="54">
                  <c:v>39599</c:v>
                </c:pt>
                <c:pt idx="55">
                  <c:v>39629</c:v>
                </c:pt>
                <c:pt idx="56">
                  <c:v>39660</c:v>
                </c:pt>
                <c:pt idx="57">
                  <c:v>39691</c:v>
                </c:pt>
                <c:pt idx="58">
                  <c:v>39721</c:v>
                </c:pt>
                <c:pt idx="59">
                  <c:v>39752</c:v>
                </c:pt>
                <c:pt idx="60">
                  <c:v>39782</c:v>
                </c:pt>
                <c:pt idx="61">
                  <c:v>39813</c:v>
                </c:pt>
                <c:pt idx="62">
                  <c:v>39844</c:v>
                </c:pt>
                <c:pt idx="63">
                  <c:v>39872</c:v>
                </c:pt>
                <c:pt idx="64">
                  <c:v>39903</c:v>
                </c:pt>
                <c:pt idx="65">
                  <c:v>39933</c:v>
                </c:pt>
                <c:pt idx="66">
                  <c:v>39964</c:v>
                </c:pt>
                <c:pt idx="67">
                  <c:v>39994</c:v>
                </c:pt>
                <c:pt idx="68">
                  <c:v>40025</c:v>
                </c:pt>
                <c:pt idx="69">
                  <c:v>40056</c:v>
                </c:pt>
                <c:pt idx="70">
                  <c:v>40086</c:v>
                </c:pt>
                <c:pt idx="71">
                  <c:v>40117</c:v>
                </c:pt>
                <c:pt idx="72">
                  <c:v>40147</c:v>
                </c:pt>
                <c:pt idx="73">
                  <c:v>40178</c:v>
                </c:pt>
                <c:pt idx="74">
                  <c:v>40209</c:v>
                </c:pt>
                <c:pt idx="75">
                  <c:v>40237</c:v>
                </c:pt>
                <c:pt idx="76">
                  <c:v>40268</c:v>
                </c:pt>
                <c:pt idx="77">
                  <c:v>40298</c:v>
                </c:pt>
                <c:pt idx="78">
                  <c:v>40329</c:v>
                </c:pt>
                <c:pt idx="79">
                  <c:v>40359</c:v>
                </c:pt>
                <c:pt idx="80">
                  <c:v>40390</c:v>
                </c:pt>
                <c:pt idx="81">
                  <c:v>40421</c:v>
                </c:pt>
                <c:pt idx="82">
                  <c:v>40451</c:v>
                </c:pt>
                <c:pt idx="83">
                  <c:v>40482</c:v>
                </c:pt>
                <c:pt idx="84">
                  <c:v>40512</c:v>
                </c:pt>
                <c:pt idx="85">
                  <c:v>40543</c:v>
                </c:pt>
                <c:pt idx="86">
                  <c:v>40574</c:v>
                </c:pt>
                <c:pt idx="87">
                  <c:v>40602</c:v>
                </c:pt>
                <c:pt idx="88">
                  <c:v>40633</c:v>
                </c:pt>
                <c:pt idx="89">
                  <c:v>40663</c:v>
                </c:pt>
                <c:pt idx="90">
                  <c:v>40694</c:v>
                </c:pt>
                <c:pt idx="91">
                  <c:v>40724</c:v>
                </c:pt>
                <c:pt idx="92">
                  <c:v>40755</c:v>
                </c:pt>
                <c:pt idx="93">
                  <c:v>40786</c:v>
                </c:pt>
                <c:pt idx="94">
                  <c:v>40816</c:v>
                </c:pt>
                <c:pt idx="95">
                  <c:v>40847</c:v>
                </c:pt>
                <c:pt idx="96">
                  <c:v>40877</c:v>
                </c:pt>
                <c:pt idx="97">
                  <c:v>40908</c:v>
                </c:pt>
                <c:pt idx="98">
                  <c:v>40939</c:v>
                </c:pt>
                <c:pt idx="99">
                  <c:v>40968</c:v>
                </c:pt>
                <c:pt idx="100">
                  <c:v>40999</c:v>
                </c:pt>
                <c:pt idx="101">
                  <c:v>41029</c:v>
                </c:pt>
                <c:pt idx="102">
                  <c:v>41060</c:v>
                </c:pt>
                <c:pt idx="103">
                  <c:v>41090</c:v>
                </c:pt>
                <c:pt idx="104">
                  <c:v>41121</c:v>
                </c:pt>
                <c:pt idx="105">
                  <c:v>41152</c:v>
                </c:pt>
                <c:pt idx="106">
                  <c:v>41182</c:v>
                </c:pt>
                <c:pt idx="107">
                  <c:v>41213</c:v>
                </c:pt>
                <c:pt idx="108">
                  <c:v>41243</c:v>
                </c:pt>
                <c:pt idx="109">
                  <c:v>41274</c:v>
                </c:pt>
                <c:pt idx="110">
                  <c:v>41305</c:v>
                </c:pt>
                <c:pt idx="111">
                  <c:v>41333</c:v>
                </c:pt>
                <c:pt idx="112">
                  <c:v>41364</c:v>
                </c:pt>
                <c:pt idx="113">
                  <c:v>41394</c:v>
                </c:pt>
                <c:pt idx="114">
                  <c:v>41425</c:v>
                </c:pt>
                <c:pt idx="115">
                  <c:v>41455</c:v>
                </c:pt>
                <c:pt idx="116">
                  <c:v>41486</c:v>
                </c:pt>
                <c:pt idx="117">
                  <c:v>41517</c:v>
                </c:pt>
                <c:pt idx="118">
                  <c:v>41547</c:v>
                </c:pt>
                <c:pt idx="119">
                  <c:v>41578</c:v>
                </c:pt>
                <c:pt idx="120">
                  <c:v>41608</c:v>
                </c:pt>
                <c:pt idx="121">
                  <c:v>41639</c:v>
                </c:pt>
                <c:pt idx="122">
                  <c:v>41670</c:v>
                </c:pt>
                <c:pt idx="123">
                  <c:v>41698</c:v>
                </c:pt>
                <c:pt idx="124">
                  <c:v>41729</c:v>
                </c:pt>
                <c:pt idx="125">
                  <c:v>41759</c:v>
                </c:pt>
                <c:pt idx="126">
                  <c:v>41790</c:v>
                </c:pt>
                <c:pt idx="127">
                  <c:v>41820</c:v>
                </c:pt>
                <c:pt idx="128">
                  <c:v>41851</c:v>
                </c:pt>
                <c:pt idx="129">
                  <c:v>41882</c:v>
                </c:pt>
                <c:pt idx="130">
                  <c:v>41912</c:v>
                </c:pt>
                <c:pt idx="131">
                  <c:v>41943</c:v>
                </c:pt>
                <c:pt idx="132">
                  <c:v>41973</c:v>
                </c:pt>
                <c:pt idx="133">
                  <c:v>42004</c:v>
                </c:pt>
                <c:pt idx="134">
                  <c:v>42035</c:v>
                </c:pt>
                <c:pt idx="135">
                  <c:v>42063</c:v>
                </c:pt>
                <c:pt idx="136">
                  <c:v>42094</c:v>
                </c:pt>
                <c:pt idx="137">
                  <c:v>42124</c:v>
                </c:pt>
              </c:numCache>
            </c:numRef>
          </c:cat>
          <c:val>
            <c:numRef>
              <c:f>Exhibit!$W$5:$W$142</c:f>
              <c:numCache>
                <c:formatCode>0</c:formatCode>
                <c:ptCount val="138"/>
                <c:pt idx="0" formatCode="General">
                  <c:v>15735</c:v>
                </c:pt>
                <c:pt idx="1">
                  <c:v>15691.612855027779</c:v>
                </c:pt>
                <c:pt idx="2">
                  <c:v>14912.14035397509</c:v>
                </c:pt>
                <c:pt idx="3">
                  <c:v>14227.350144659809</c:v>
                </c:pt>
                <c:pt idx="4">
                  <c:v>14642.413373901465</c:v>
                </c:pt>
                <c:pt idx="5">
                  <c:v>15060.896279594135</c:v>
                </c:pt>
                <c:pt idx="6">
                  <c:v>14807.947087108298</c:v>
                </c:pt>
                <c:pt idx="7">
                  <c:v>13731.176464595697</c:v>
                </c:pt>
                <c:pt idx="8">
                  <c:v>13468.288837424103</c:v>
                </c:pt>
                <c:pt idx="9">
                  <c:v>13708.948567664118</c:v>
                </c:pt>
                <c:pt idx="10">
                  <c:v>12407.654813164723</c:v>
                </c:pt>
                <c:pt idx="11">
                  <c:v>10326.354233167169</c:v>
                </c:pt>
                <c:pt idx="12">
                  <c:v>8722.4191127531558</c:v>
                </c:pt>
                <c:pt idx="13">
                  <c:v>9652.5711074285882</c:v>
                </c:pt>
                <c:pt idx="14">
                  <c:v>8821.055405387051</c:v>
                </c:pt>
                <c:pt idx="15">
                  <c:v>7489.3051574958236</c:v>
                </c:pt>
                <c:pt idx="16">
                  <c:v>8667.5974246478581</c:v>
                </c:pt>
                <c:pt idx="17">
                  <c:v>9377.6077477893523</c:v>
                </c:pt>
                <c:pt idx="18">
                  <c:v>10075.969798019587</c:v>
                </c:pt>
                <c:pt idx="19">
                  <c:v>9867.1558047296294</c:v>
                </c:pt>
                <c:pt idx="20">
                  <c:v>10714.594375246194</c:v>
                </c:pt>
                <c:pt idx="21">
                  <c:v>10665.543391151981</c:v>
                </c:pt>
                <c:pt idx="22">
                  <c:v>11005.480603360453</c:v>
                </c:pt>
                <c:pt idx="23">
                  <c:v>11144.725553850125</c:v>
                </c:pt>
                <c:pt idx="24">
                  <c:v>11849.820092093289</c:v>
                </c:pt>
                <c:pt idx="25">
                  <c:v>11916.503782888034</c:v>
                </c:pt>
                <c:pt idx="26">
                  <c:v>11639.616855245105</c:v>
                </c:pt>
                <c:pt idx="27">
                  <c:v>11923.022541122775</c:v>
                </c:pt>
                <c:pt idx="28">
                  <c:v>12589.752584181142</c:v>
                </c:pt>
                <c:pt idx="29">
                  <c:v>12847.938156232594</c:v>
                </c:pt>
                <c:pt idx="30">
                  <c:v>11442.130540199127</c:v>
                </c:pt>
                <c:pt idx="31">
                  <c:v>10978.978110865106</c:v>
                </c:pt>
                <c:pt idx="32">
                  <c:v>12031.490403553335</c:v>
                </c:pt>
                <c:pt idx="33">
                  <c:v>11544.507103951317</c:v>
                </c:pt>
                <c:pt idx="34">
                  <c:v>12249.2810475272</c:v>
                </c:pt>
                <c:pt idx="35">
                  <c:v>12656.970599421362</c:v>
                </c:pt>
                <c:pt idx="36">
                  <c:v>12888.653678977467</c:v>
                </c:pt>
                <c:pt idx="37">
                  <c:v>13591.824649216938</c:v>
                </c:pt>
                <c:pt idx="38">
                  <c:v>13973.546033061222</c:v>
                </c:pt>
                <c:pt idx="39">
                  <c:v>13960.081057035359</c:v>
                </c:pt>
                <c:pt idx="40">
                  <c:v>14238.784687792888</c:v>
                </c:pt>
                <c:pt idx="41">
                  <c:v>14546.662433273117</c:v>
                </c:pt>
                <c:pt idx="42">
                  <c:v>14047.923995870748</c:v>
                </c:pt>
                <c:pt idx="43">
                  <c:v>14316.368597275237</c:v>
                </c:pt>
                <c:pt idx="44">
                  <c:v>13752.870037081815</c:v>
                </c:pt>
                <c:pt idx="45">
                  <c:v>12871.020972276936</c:v>
                </c:pt>
                <c:pt idx="46">
                  <c:v>11746.90920389563</c:v>
                </c:pt>
                <c:pt idx="47">
                  <c:v>13019.135708561416</c:v>
                </c:pt>
                <c:pt idx="48">
                  <c:v>13300.190366879016</c:v>
                </c:pt>
                <c:pt idx="49">
                  <c:v>13439.328452479593</c:v>
                </c:pt>
                <c:pt idx="50">
                  <c:v>14149.873100066556</c:v>
                </c:pt>
                <c:pt idx="51">
                  <c:v>14684.197545537276</c:v>
                </c:pt>
                <c:pt idx="52">
                  <c:v>15164.555222015457</c:v>
                </c:pt>
                <c:pt idx="53">
                  <c:v>15023.279838632998</c:v>
                </c:pt>
                <c:pt idx="54">
                  <c:v>13657.760285788021</c:v>
                </c:pt>
                <c:pt idx="55">
                  <c:v>14592.507470694503</c:v>
                </c:pt>
                <c:pt idx="56">
                  <c:v>14695.418358892164</c:v>
                </c:pt>
                <c:pt idx="57">
                  <c:v>15031.401570204152</c:v>
                </c:pt>
                <c:pt idx="58">
                  <c:v>15436.526364760055</c:v>
                </c:pt>
                <c:pt idx="59">
                  <c:v>15255.924702190949</c:v>
                </c:pt>
                <c:pt idx="60">
                  <c:v>15062.178658263265</c:v>
                </c:pt>
                <c:pt idx="61">
                  <c:v>15240.963617717769</c:v>
                </c:pt>
                <c:pt idx="62">
                  <c:v>16170.474423058635</c:v>
                </c:pt>
                <c:pt idx="63">
                  <c:v>16224.227462272989</c:v>
                </c:pt>
                <c:pt idx="64">
                  <c:v>16694.112379619943</c:v>
                </c:pt>
                <c:pt idx="65">
                  <c:v>16913.50599693022</c:v>
                </c:pt>
                <c:pt idx="66">
                  <c:v>17530.33013678162</c:v>
                </c:pt>
                <c:pt idx="67">
                  <c:v>17258.252129147928</c:v>
                </c:pt>
                <c:pt idx="68">
                  <c:v>18240.447324812212</c:v>
                </c:pt>
                <c:pt idx="69">
                  <c:v>17450.715794406482</c:v>
                </c:pt>
                <c:pt idx="70">
                  <c:v>18113.598701457457</c:v>
                </c:pt>
                <c:pt idx="71">
                  <c:v>18825.746322380834</c:v>
                </c:pt>
                <c:pt idx="72">
                  <c:v>19245.297876964443</c:v>
                </c:pt>
                <c:pt idx="73">
                  <c:v>19752.478640605255</c:v>
                </c:pt>
                <c:pt idx="74">
                  <c:v>18614.688166419903</c:v>
                </c:pt>
                <c:pt idx="75">
                  <c:v>19724.373174773496</c:v>
                </c:pt>
                <c:pt idx="76">
                  <c:v>20149.588568479096</c:v>
                </c:pt>
                <c:pt idx="77">
                  <c:v>20129.925428885774</c:v>
                </c:pt>
                <c:pt idx="78">
                  <c:v>20571.170555955498</c:v>
                </c:pt>
                <c:pt idx="79">
                  <c:v>21087.862294725688</c:v>
                </c:pt>
                <c:pt idx="80">
                  <c:v>20573.094123959196</c:v>
                </c:pt>
                <c:pt idx="81">
                  <c:v>21408.991286453591</c:v>
                </c:pt>
                <c:pt idx="82">
                  <c:v>20797.617255945988</c:v>
                </c:pt>
                <c:pt idx="83">
                  <c:v>21563.30418630553</c:v>
                </c:pt>
                <c:pt idx="84">
                  <c:v>21944.063786147966</c:v>
                </c:pt>
                <c:pt idx="85">
                  <c:v>22002.412015593371</c:v>
                </c:pt>
                <c:pt idx="86">
                  <c:v>21595.791112590152</c:v>
                </c:pt>
                <c:pt idx="87">
                  <c:v>22627.464751905016</c:v>
                </c:pt>
                <c:pt idx="88">
                  <c:v>22010.854341831804</c:v>
                </c:pt>
                <c:pt idx="89">
                  <c:v>22530.217702829344</c:v>
                </c:pt>
                <c:pt idx="90">
                  <c:v>22566.979224677732</c:v>
                </c:pt>
                <c:pt idx="91">
                  <c:v>22200.325790195726</c:v>
                </c:pt>
                <c:pt idx="92">
                  <c:v>22420.681191507847</c:v>
                </c:pt>
                <c:pt idx="93">
                  <c:v>20452.336799282806</c:v>
                </c:pt>
                <c:pt idx="94">
                  <c:v>20558.881093709668</c:v>
                </c:pt>
                <c:pt idx="95">
                  <c:v>22484.906989853429</c:v>
                </c:pt>
                <c:pt idx="96">
                  <c:v>22469.732175602061</c:v>
                </c:pt>
                <c:pt idx="97">
                  <c:v>21842.542141508526</c:v>
                </c:pt>
                <c:pt idx="98">
                  <c:v>20725.162861140154</c:v>
                </c:pt>
                <c:pt idx="99">
                  <c:v>21141.61533394003</c:v>
                </c:pt>
                <c:pt idx="100">
                  <c:v>22150.740481656037</c:v>
                </c:pt>
                <c:pt idx="101">
                  <c:v>22243.178610722469</c:v>
                </c:pt>
                <c:pt idx="102">
                  <c:v>22434.466762200987</c:v>
                </c:pt>
                <c:pt idx="103">
                  <c:v>22473.15185205307</c:v>
                </c:pt>
                <c:pt idx="104">
                  <c:v>23198.657584113218</c:v>
                </c:pt>
                <c:pt idx="105">
                  <c:v>23198.87131389141</c:v>
                </c:pt>
                <c:pt idx="106">
                  <c:v>23095.639831026463</c:v>
                </c:pt>
                <c:pt idx="107">
                  <c:v>22566.872359788638</c:v>
                </c:pt>
                <c:pt idx="108">
                  <c:v>23414.952119639769</c:v>
                </c:pt>
                <c:pt idx="109">
                  <c:v>23925.231965064311</c:v>
                </c:pt>
                <c:pt idx="110">
                  <c:v>24360.385793455665</c:v>
                </c:pt>
                <c:pt idx="111">
                  <c:v>25604.399967400597</c:v>
                </c:pt>
                <c:pt idx="112">
                  <c:v>25207.717499083134</c:v>
                </c:pt>
                <c:pt idx="113">
                  <c:v>25522.862057021761</c:v>
                </c:pt>
                <c:pt idx="114">
                  <c:v>25968.809239211627</c:v>
                </c:pt>
                <c:pt idx="115">
                  <c:v>25957.588425856742</c:v>
                </c:pt>
                <c:pt idx="116">
                  <c:v>26463.486810828414</c:v>
                </c:pt>
                <c:pt idx="117">
                  <c:v>26465.624108610296</c:v>
                </c:pt>
                <c:pt idx="118">
                  <c:v>27027.412830578214</c:v>
                </c:pt>
                <c:pt idx="119">
                  <c:v>27564.302033387201</c:v>
                </c:pt>
                <c:pt idx="120">
                  <c:v>28236.054726232989</c:v>
                </c:pt>
                <c:pt idx="121">
                  <c:v>28571.50361309951</c:v>
                </c:pt>
                <c:pt idx="122">
                  <c:v>30157.057972589326</c:v>
                </c:pt>
                <c:pt idx="123">
                  <c:v>28614.890758071731</c:v>
                </c:pt>
                <c:pt idx="124">
                  <c:v>27591.231985438928</c:v>
                </c:pt>
                <c:pt idx="125">
                  <c:v>28370.490756713425</c:v>
                </c:pt>
                <c:pt idx="126">
                  <c:v>29223.486301462883</c:v>
                </c:pt>
                <c:pt idx="127">
                  <c:v>29138.956174189418</c:v>
                </c:pt>
                <c:pt idx="128">
                  <c:v>30064.94043819018</c:v>
                </c:pt>
                <c:pt idx="129">
                  <c:v>31007.061300444155</c:v>
                </c:pt>
                <c:pt idx="130">
                  <c:v>31253.598599584348</c:v>
                </c:pt>
                <c:pt idx="131">
                  <c:v>29284.933612692021</c:v>
                </c:pt>
                <c:pt idx="132">
                  <c:v>29819.258058162748</c:v>
                </c:pt>
                <c:pt idx="133">
                  <c:v>26789.424722565571</c:v>
                </c:pt>
                <c:pt idx="134">
                  <c:v>28923.302827997446</c:v>
                </c:pt>
                <c:pt idx="135">
                  <c:v>29961.602090436154</c:v>
                </c:pt>
                <c:pt idx="136">
                  <c:v>30640.194136183971</c:v>
                </c:pt>
                <c:pt idx="137">
                  <c:v>31244.408219122262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ED-490D-8025-507A8BE00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879840"/>
        <c:axId val="731880232"/>
      </c:lineChart>
      <c:dateAx>
        <c:axId val="731879840"/>
        <c:scaling>
          <c:orientation val="minMax"/>
          <c:min val="37958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31880232"/>
        <c:crosses val="autoZero"/>
        <c:auto val="1"/>
        <c:lblOffset val="100"/>
        <c:baseTimeUnit val="months"/>
        <c:majorUnit val="12"/>
        <c:majorTimeUnit val="months"/>
      </c:dateAx>
      <c:valAx>
        <c:axId val="731880232"/>
        <c:scaling>
          <c:orientation val="minMax"/>
          <c:max val="34000"/>
          <c:min val="600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31879840"/>
        <c:crosses val="autoZero"/>
        <c:crossBetween val="between"/>
        <c:majorUnit val="4000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7.7951120878266583E-2"/>
          <c:y val="4.1587361388438888E-2"/>
          <c:w val="0.53359377093589622"/>
          <c:h val="0.172319129965213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08676474110874E-2"/>
          <c:y val="4.0009091298600072E-2"/>
          <c:w val="0.89606107580750582"/>
          <c:h val="0.82958865846312224"/>
        </c:manualLayout>
      </c:layout>
      <c:lineChart>
        <c:grouping val="standard"/>
        <c:varyColors val="0"/>
        <c:ser>
          <c:idx val="0"/>
          <c:order val="0"/>
          <c:tx>
            <c:strRef>
              <c:f>correlation!$M$4</c:f>
              <c:strCache>
                <c:ptCount val="1"/>
                <c:pt idx="0">
                  <c:v>3-month rate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correlation!$L$5:$L$291</c:f>
              <c:numCache>
                <c:formatCode>mm\-yy</c:formatCode>
                <c:ptCount val="287"/>
                <c:pt idx="0">
                  <c:v>32111</c:v>
                </c:pt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</c:numCache>
            </c:numRef>
          </c:cat>
          <c:val>
            <c:numRef>
              <c:f>correlation!$M$5:$M$291</c:f>
              <c:numCache>
                <c:formatCode>0.0%</c:formatCode>
                <c:ptCount val="287"/>
                <c:pt idx="0">
                  <c:v>-0.18495796560500036</c:v>
                </c:pt>
                <c:pt idx="1">
                  <c:v>-0.24576591873723372</c:v>
                </c:pt>
                <c:pt idx="2">
                  <c:v>-0.25611485020959113</c:v>
                </c:pt>
                <c:pt idx="3">
                  <c:v>-0.3038514297605478</c:v>
                </c:pt>
                <c:pt idx="4">
                  <c:v>-0.33210913114539276</c:v>
                </c:pt>
                <c:pt idx="5">
                  <c:v>-0.3868227051661437</c:v>
                </c:pt>
                <c:pt idx="6">
                  <c:v>-0.32865943818723875</c:v>
                </c:pt>
                <c:pt idx="7">
                  <c:v>-0.46563929175236496</c:v>
                </c:pt>
                <c:pt idx="8">
                  <c:v>-0.49375437545696721</c:v>
                </c:pt>
                <c:pt idx="9">
                  <c:v>-0.48180696999568579</c:v>
                </c:pt>
                <c:pt idx="10">
                  <c:v>-0.43197039327933612</c:v>
                </c:pt>
                <c:pt idx="11">
                  <c:v>-0.52111754412466504</c:v>
                </c:pt>
                <c:pt idx="12">
                  <c:v>-0.28650133178284887</c:v>
                </c:pt>
                <c:pt idx="13">
                  <c:v>-0.28042895644015947</c:v>
                </c:pt>
                <c:pt idx="14">
                  <c:v>-0.28400804288085052</c:v>
                </c:pt>
                <c:pt idx="15">
                  <c:v>-0.18068024717534253</c:v>
                </c:pt>
                <c:pt idx="16">
                  <c:v>-0.11398113899021738</c:v>
                </c:pt>
                <c:pt idx="17">
                  <c:v>-2.6781688370466614E-2</c:v>
                </c:pt>
                <c:pt idx="18">
                  <c:v>-7.9646274332272338E-2</c:v>
                </c:pt>
                <c:pt idx="19">
                  <c:v>0.18794596387122711</c:v>
                </c:pt>
                <c:pt idx="20">
                  <c:v>0.17618175562994365</c:v>
                </c:pt>
                <c:pt idx="21">
                  <c:v>0.29184218073427409</c:v>
                </c:pt>
                <c:pt idx="22">
                  <c:v>0.42688124561379753</c:v>
                </c:pt>
                <c:pt idx="23">
                  <c:v>0.16176046173240363</c:v>
                </c:pt>
                <c:pt idx="24">
                  <c:v>0.18773363554693459</c:v>
                </c:pt>
                <c:pt idx="25">
                  <c:v>0.23766046027857304</c:v>
                </c:pt>
                <c:pt idx="26">
                  <c:v>-0.2904957447182705</c:v>
                </c:pt>
                <c:pt idx="27">
                  <c:v>-0.31322173693506528</c:v>
                </c:pt>
                <c:pt idx="28">
                  <c:v>-0.24216359912920166</c:v>
                </c:pt>
                <c:pt idx="29">
                  <c:v>-0.2216795581722118</c:v>
                </c:pt>
                <c:pt idx="30">
                  <c:v>-0.13093062933281827</c:v>
                </c:pt>
                <c:pt idx="31">
                  <c:v>-0.11112970086563861</c:v>
                </c:pt>
                <c:pt idx="32">
                  <c:v>9.7912913477948615E-2</c:v>
                </c:pt>
                <c:pt idx="33">
                  <c:v>6.624284553009803E-2</c:v>
                </c:pt>
                <c:pt idx="34">
                  <c:v>0.15067347480674531</c:v>
                </c:pt>
                <c:pt idx="35">
                  <c:v>-0.11894801595997115</c:v>
                </c:pt>
                <c:pt idx="36">
                  <c:v>-0.1195107721528913</c:v>
                </c:pt>
                <c:pt idx="37">
                  <c:v>1.3316052345455702E-2</c:v>
                </c:pt>
                <c:pt idx="38">
                  <c:v>-5.2024763675512252E-2</c:v>
                </c:pt>
                <c:pt idx="39">
                  <c:v>-0.19909518131731524</c:v>
                </c:pt>
                <c:pt idx="40">
                  <c:v>-0.24908540032053339</c:v>
                </c:pt>
                <c:pt idx="41">
                  <c:v>-0.30960415911295486</c:v>
                </c:pt>
                <c:pt idx="42">
                  <c:v>-0.47578377454639142</c:v>
                </c:pt>
                <c:pt idx="43">
                  <c:v>-0.51053662530868527</c:v>
                </c:pt>
                <c:pt idx="44">
                  <c:v>-0.54562676227467777</c:v>
                </c:pt>
                <c:pt idx="45">
                  <c:v>-0.60779053787702786</c:v>
                </c:pt>
                <c:pt idx="46">
                  <c:v>-0.67191412932928174</c:v>
                </c:pt>
                <c:pt idx="47">
                  <c:v>-3.1967889319604391E-2</c:v>
                </c:pt>
                <c:pt idx="48">
                  <c:v>8.0832854419329025E-2</c:v>
                </c:pt>
                <c:pt idx="49">
                  <c:v>0.12992112686356297</c:v>
                </c:pt>
                <c:pt idx="50">
                  <c:v>8.699718539916966E-2</c:v>
                </c:pt>
                <c:pt idx="51">
                  <c:v>-4.0425181828643408E-2</c:v>
                </c:pt>
                <c:pt idx="52">
                  <c:v>-7.4106204736537257E-2</c:v>
                </c:pt>
                <c:pt idx="53">
                  <c:v>-7.2475534201967354E-2</c:v>
                </c:pt>
                <c:pt idx="54">
                  <c:v>-8.1438433211333205E-2</c:v>
                </c:pt>
                <c:pt idx="55">
                  <c:v>-0.31379284773144833</c:v>
                </c:pt>
                <c:pt idx="56">
                  <c:v>-0.36108853371551375</c:v>
                </c:pt>
                <c:pt idx="57">
                  <c:v>-0.50190381993732169</c:v>
                </c:pt>
                <c:pt idx="58">
                  <c:v>-0.42171999737382043</c:v>
                </c:pt>
                <c:pt idx="59">
                  <c:v>-0.3704894396232245</c:v>
                </c:pt>
                <c:pt idx="60">
                  <c:v>-0.582752794497434</c:v>
                </c:pt>
                <c:pt idx="61">
                  <c:v>-0.53745910770006855</c:v>
                </c:pt>
                <c:pt idx="62">
                  <c:v>-0.56924466082287939</c:v>
                </c:pt>
                <c:pt idx="63">
                  <c:v>-0.63100924028631589</c:v>
                </c:pt>
                <c:pt idx="64">
                  <c:v>-0.66839711884306507</c:v>
                </c:pt>
                <c:pt idx="65">
                  <c:v>-0.68184867169991548</c:v>
                </c:pt>
                <c:pt idx="66">
                  <c:v>-0.54293139792404332</c:v>
                </c:pt>
                <c:pt idx="67">
                  <c:v>-0.36755257220373966</c:v>
                </c:pt>
                <c:pt idx="68">
                  <c:v>-0.30120741799642986</c:v>
                </c:pt>
                <c:pt idx="69">
                  <c:v>-0.2850921145837802</c:v>
                </c:pt>
                <c:pt idx="70">
                  <c:v>-0.33998801831097608</c:v>
                </c:pt>
                <c:pt idx="71">
                  <c:v>-0.32685882903973967</c:v>
                </c:pt>
                <c:pt idx="72">
                  <c:v>-0.33522440022407868</c:v>
                </c:pt>
                <c:pt idx="73">
                  <c:v>-0.28728645196216335</c:v>
                </c:pt>
                <c:pt idx="74">
                  <c:v>-0.16162830556958374</c:v>
                </c:pt>
                <c:pt idx="75">
                  <c:v>-0.10226023879448508</c:v>
                </c:pt>
                <c:pt idx="76">
                  <c:v>-2.0912359055710227E-2</c:v>
                </c:pt>
                <c:pt idx="77">
                  <c:v>9.0719634852760536E-2</c:v>
                </c:pt>
                <c:pt idx="78">
                  <c:v>4.2873360767304539E-2</c:v>
                </c:pt>
                <c:pt idx="79">
                  <c:v>-4.0118743571294913E-2</c:v>
                </c:pt>
                <c:pt idx="80">
                  <c:v>0.30476482098998087</c:v>
                </c:pt>
                <c:pt idx="81">
                  <c:v>1.4397092913766677E-2</c:v>
                </c:pt>
                <c:pt idx="82">
                  <c:v>9.3720950215673518E-2</c:v>
                </c:pt>
                <c:pt idx="83">
                  <c:v>0.15002716546211867</c:v>
                </c:pt>
                <c:pt idx="84">
                  <c:v>0.15832780238706931</c:v>
                </c:pt>
                <c:pt idx="85">
                  <c:v>0.15813818324002724</c:v>
                </c:pt>
                <c:pt idx="86">
                  <c:v>-3.0768908958864079E-2</c:v>
                </c:pt>
                <c:pt idx="87">
                  <c:v>-2.6505492144295841E-2</c:v>
                </c:pt>
                <c:pt idx="88">
                  <c:v>-1.8326476999535577E-2</c:v>
                </c:pt>
                <c:pt idx="89">
                  <c:v>-4.1756332535558251E-2</c:v>
                </c:pt>
                <c:pt idx="90">
                  <c:v>-1.9459629253104235E-2</c:v>
                </c:pt>
                <c:pt idx="91">
                  <c:v>-1.6766447154309663E-2</c:v>
                </c:pt>
                <c:pt idx="92">
                  <c:v>-0.4041558048503095</c:v>
                </c:pt>
                <c:pt idx="93">
                  <c:v>-0.1947166332063596</c:v>
                </c:pt>
                <c:pt idx="94">
                  <c:v>4.1386506317801601E-2</c:v>
                </c:pt>
                <c:pt idx="95">
                  <c:v>-5.4003761041201401E-2</c:v>
                </c:pt>
                <c:pt idx="96">
                  <c:v>-7.6919620546680875E-2</c:v>
                </c:pt>
                <c:pt idx="97">
                  <c:v>-0.31143024044918738</c:v>
                </c:pt>
                <c:pt idx="98">
                  <c:v>-0.26647938730546078</c:v>
                </c:pt>
                <c:pt idx="99">
                  <c:v>-0.18648838546045773</c:v>
                </c:pt>
                <c:pt idx="100">
                  <c:v>-6.71660161476553E-2</c:v>
                </c:pt>
                <c:pt idx="101">
                  <c:v>2.8425792448483297E-2</c:v>
                </c:pt>
                <c:pt idx="102">
                  <c:v>3.7602188493937802E-2</c:v>
                </c:pt>
                <c:pt idx="103">
                  <c:v>-7.0898928420574506E-2</c:v>
                </c:pt>
                <c:pt idx="104">
                  <c:v>-6.6603994325211024E-2</c:v>
                </c:pt>
                <c:pt idx="105">
                  <c:v>-7.589618416706188E-3</c:v>
                </c:pt>
                <c:pt idx="106">
                  <c:v>-0.10566337412744904</c:v>
                </c:pt>
                <c:pt idx="107">
                  <c:v>6.8079493964527657E-2</c:v>
                </c:pt>
                <c:pt idx="108">
                  <c:v>0.11961129321701039</c:v>
                </c:pt>
                <c:pt idx="109">
                  <c:v>7.5406102117684488E-3</c:v>
                </c:pt>
                <c:pt idx="110">
                  <c:v>5.9486150989520641E-2</c:v>
                </c:pt>
                <c:pt idx="111">
                  <c:v>7.7289729490197773E-2</c:v>
                </c:pt>
                <c:pt idx="112">
                  <c:v>-4.0987845404436792E-2</c:v>
                </c:pt>
                <c:pt idx="113">
                  <c:v>-5.291672118819564E-2</c:v>
                </c:pt>
                <c:pt idx="114">
                  <c:v>-0.14481562866173373</c:v>
                </c:pt>
                <c:pt idx="115">
                  <c:v>-0.1508768451348986</c:v>
                </c:pt>
                <c:pt idx="116">
                  <c:v>-0.3548715130241526</c:v>
                </c:pt>
                <c:pt idx="117">
                  <c:v>-4.3363602582015291E-2</c:v>
                </c:pt>
                <c:pt idx="118">
                  <c:v>-9.3550968389392378E-2</c:v>
                </c:pt>
                <c:pt idx="119">
                  <c:v>2.0216664984250766E-2</c:v>
                </c:pt>
                <c:pt idx="120">
                  <c:v>4.3209913473362879E-2</c:v>
                </c:pt>
                <c:pt idx="121">
                  <c:v>0.19764211899154202</c:v>
                </c:pt>
                <c:pt idx="122">
                  <c:v>0.25206561360109397</c:v>
                </c:pt>
                <c:pt idx="123">
                  <c:v>0.21052576013605476</c:v>
                </c:pt>
                <c:pt idx="124">
                  <c:v>0.28863659241200795</c:v>
                </c:pt>
                <c:pt idx="125">
                  <c:v>0.31587491105552729</c:v>
                </c:pt>
                <c:pt idx="126">
                  <c:v>0.27956164213259233</c:v>
                </c:pt>
                <c:pt idx="127">
                  <c:v>0.19223027908611304</c:v>
                </c:pt>
                <c:pt idx="128">
                  <c:v>0.2069833970292225</c:v>
                </c:pt>
                <c:pt idx="129">
                  <c:v>-0.46300774696372787</c:v>
                </c:pt>
                <c:pt idx="130">
                  <c:v>-0.52816319814088297</c:v>
                </c:pt>
                <c:pt idx="131">
                  <c:v>-0.47322375403819866</c:v>
                </c:pt>
                <c:pt idx="132">
                  <c:v>-0.46816315859854463</c:v>
                </c:pt>
                <c:pt idx="133">
                  <c:v>-0.50230602801273383</c:v>
                </c:pt>
                <c:pt idx="134">
                  <c:v>-0.48368058572923694</c:v>
                </c:pt>
                <c:pt idx="135">
                  <c:v>-0.64073743053752252</c:v>
                </c:pt>
                <c:pt idx="136">
                  <c:v>-0.37370990732738196</c:v>
                </c:pt>
                <c:pt idx="137">
                  <c:v>-0.34728728391892444</c:v>
                </c:pt>
                <c:pt idx="138">
                  <c:v>-0.33466472188003488</c:v>
                </c:pt>
                <c:pt idx="139">
                  <c:v>-0.19653396748333474</c:v>
                </c:pt>
                <c:pt idx="140">
                  <c:v>-0.18249827238583138</c:v>
                </c:pt>
                <c:pt idx="141">
                  <c:v>-0.20974348011080524</c:v>
                </c:pt>
                <c:pt idx="142">
                  <c:v>-7.0828751534400117E-2</c:v>
                </c:pt>
                <c:pt idx="143">
                  <c:v>0.15733721167843875</c:v>
                </c:pt>
                <c:pt idx="144">
                  <c:v>0.17587931936251006</c:v>
                </c:pt>
                <c:pt idx="145">
                  <c:v>0.16248986414693831</c:v>
                </c:pt>
                <c:pt idx="146">
                  <c:v>0.23856053671532851</c:v>
                </c:pt>
                <c:pt idx="147">
                  <c:v>0.15161421338639308</c:v>
                </c:pt>
                <c:pt idx="148">
                  <c:v>-1.3508434593150931E-2</c:v>
                </c:pt>
                <c:pt idx="149">
                  <c:v>2.853546493986911E-2</c:v>
                </c:pt>
                <c:pt idx="150">
                  <c:v>6.2697640081335382E-2</c:v>
                </c:pt>
                <c:pt idx="151">
                  <c:v>-0.10736688140819274</c:v>
                </c:pt>
                <c:pt idx="152">
                  <c:v>-0.11670299804064307</c:v>
                </c:pt>
                <c:pt idx="153">
                  <c:v>-0.20214629292901531</c:v>
                </c:pt>
                <c:pt idx="154">
                  <c:v>-3.4160490008384323E-2</c:v>
                </c:pt>
                <c:pt idx="155">
                  <c:v>0.2294642967196858</c:v>
                </c:pt>
                <c:pt idx="156">
                  <c:v>0.32371965113866913</c:v>
                </c:pt>
                <c:pt idx="157">
                  <c:v>0.13685949022056274</c:v>
                </c:pt>
                <c:pt idx="158">
                  <c:v>0.21901061723358731</c:v>
                </c:pt>
                <c:pt idx="159">
                  <c:v>0.22527840463771834</c:v>
                </c:pt>
                <c:pt idx="160">
                  <c:v>0.17859530839053747</c:v>
                </c:pt>
                <c:pt idx="161">
                  <c:v>0.12612240521991155</c:v>
                </c:pt>
                <c:pt idx="162">
                  <c:v>9.2426304408597684E-2</c:v>
                </c:pt>
                <c:pt idx="163">
                  <c:v>0.16259321121084994</c:v>
                </c:pt>
                <c:pt idx="164">
                  <c:v>0.20252568519803799</c:v>
                </c:pt>
                <c:pt idx="165">
                  <c:v>0.202899882633889</c:v>
                </c:pt>
                <c:pt idx="166">
                  <c:v>-1.8511275188302239E-2</c:v>
                </c:pt>
                <c:pt idx="167">
                  <c:v>-0.31050640480658365</c:v>
                </c:pt>
                <c:pt idx="168">
                  <c:v>-0.21576049774809544</c:v>
                </c:pt>
                <c:pt idx="169">
                  <c:v>5.6582766061028182E-2</c:v>
                </c:pt>
                <c:pt idx="170">
                  <c:v>2.7065923698454095E-2</c:v>
                </c:pt>
                <c:pt idx="171">
                  <c:v>-0.10758287683194794</c:v>
                </c:pt>
                <c:pt idx="172">
                  <c:v>-0.16520314833679595</c:v>
                </c:pt>
                <c:pt idx="173">
                  <c:v>-2.6778374307517557E-2</c:v>
                </c:pt>
                <c:pt idx="174">
                  <c:v>-2.6938476459826183E-2</c:v>
                </c:pt>
                <c:pt idx="175">
                  <c:v>-0.19653372724968732</c:v>
                </c:pt>
                <c:pt idx="176">
                  <c:v>-0.30354277434398913</c:v>
                </c:pt>
                <c:pt idx="177">
                  <c:v>-0.39842488422185585</c:v>
                </c:pt>
                <c:pt idx="178">
                  <c:v>-0.11175357703325189</c:v>
                </c:pt>
                <c:pt idx="179">
                  <c:v>-3.711869835215701E-2</c:v>
                </c:pt>
                <c:pt idx="180">
                  <c:v>-2.3806268578511883E-2</c:v>
                </c:pt>
                <c:pt idx="181">
                  <c:v>-0.30158806702571866</c:v>
                </c:pt>
                <c:pt idx="182">
                  <c:v>-0.18897610584637584</c:v>
                </c:pt>
                <c:pt idx="183">
                  <c:v>-0.18238431495396842</c:v>
                </c:pt>
                <c:pt idx="184">
                  <c:v>-0.34972719613051517</c:v>
                </c:pt>
                <c:pt idx="185">
                  <c:v>-0.37369055315862304</c:v>
                </c:pt>
                <c:pt idx="186">
                  <c:v>-0.38387626640494349</c:v>
                </c:pt>
                <c:pt idx="187">
                  <c:v>-0.50200995539636117</c:v>
                </c:pt>
                <c:pt idx="188">
                  <c:v>-0.23368665804137723</c:v>
                </c:pt>
                <c:pt idx="189">
                  <c:v>-0.24738367112276782</c:v>
                </c:pt>
                <c:pt idx="190">
                  <c:v>-0.32597120140355623</c:v>
                </c:pt>
                <c:pt idx="191">
                  <c:v>8.4262954401411877E-2</c:v>
                </c:pt>
                <c:pt idx="192">
                  <c:v>2.8971766198816546E-2</c:v>
                </c:pt>
                <c:pt idx="193">
                  <c:v>0.39384160206476265</c:v>
                </c:pt>
                <c:pt idx="194">
                  <c:v>0.39029376730570087</c:v>
                </c:pt>
                <c:pt idx="195">
                  <c:v>0.38092996671870494</c:v>
                </c:pt>
                <c:pt idx="196">
                  <c:v>0.41785839107630551</c:v>
                </c:pt>
                <c:pt idx="197">
                  <c:v>0.45103509714219792</c:v>
                </c:pt>
                <c:pt idx="198">
                  <c:v>0.30105049043019882</c:v>
                </c:pt>
                <c:pt idx="199">
                  <c:v>0.3473155153111202</c:v>
                </c:pt>
                <c:pt idx="200">
                  <c:v>0.4789222096353063</c:v>
                </c:pt>
                <c:pt idx="201">
                  <c:v>0.59134363881957974</c:v>
                </c:pt>
                <c:pt idx="202">
                  <c:v>0.47340751278667426</c:v>
                </c:pt>
                <c:pt idx="203">
                  <c:v>0.49322375742102209</c:v>
                </c:pt>
                <c:pt idx="204">
                  <c:v>0.50245540712616343</c:v>
                </c:pt>
                <c:pt idx="205">
                  <c:v>0.51383858448319453</c:v>
                </c:pt>
                <c:pt idx="206">
                  <c:v>0.44153964763927356</c:v>
                </c:pt>
                <c:pt idx="207">
                  <c:v>0.47638008495294404</c:v>
                </c:pt>
                <c:pt idx="208">
                  <c:v>0.41598600352552939</c:v>
                </c:pt>
                <c:pt idx="209">
                  <c:v>0.41191277587531877</c:v>
                </c:pt>
                <c:pt idx="210">
                  <c:v>0.47444295900049077</c:v>
                </c:pt>
                <c:pt idx="211">
                  <c:v>0.49268490022312494</c:v>
                </c:pt>
                <c:pt idx="212">
                  <c:v>0.49318378613906444</c:v>
                </c:pt>
                <c:pt idx="213">
                  <c:v>0.45996379729826886</c:v>
                </c:pt>
                <c:pt idx="214">
                  <c:v>0.1084364851624236</c:v>
                </c:pt>
                <c:pt idx="215">
                  <c:v>-0.52330480884079078</c:v>
                </c:pt>
                <c:pt idx="216">
                  <c:v>-0.56379505301458632</c:v>
                </c:pt>
                <c:pt idx="217">
                  <c:v>-0.37584188147649455</c:v>
                </c:pt>
                <c:pt idx="218">
                  <c:v>-0.27489246283716168</c:v>
                </c:pt>
                <c:pt idx="219">
                  <c:v>-0.12270642592381475</c:v>
                </c:pt>
                <c:pt idx="220">
                  <c:v>0.15813767610320498</c:v>
                </c:pt>
                <c:pt idx="221">
                  <c:v>0.13072875691003813</c:v>
                </c:pt>
                <c:pt idx="222">
                  <c:v>9.2134850176699465E-2</c:v>
                </c:pt>
                <c:pt idx="223">
                  <c:v>3.1802489097195977E-2</c:v>
                </c:pt>
                <c:pt idx="224">
                  <c:v>9.3987987434741849E-2</c:v>
                </c:pt>
                <c:pt idx="225">
                  <c:v>0.17401225732335138</c:v>
                </c:pt>
                <c:pt idx="226">
                  <c:v>-1.5969309080749935E-2</c:v>
                </c:pt>
                <c:pt idx="227">
                  <c:v>-5.3704074026478463E-2</c:v>
                </c:pt>
                <c:pt idx="228">
                  <c:v>-0.1988234036993006</c:v>
                </c:pt>
                <c:pt idx="229">
                  <c:v>-0.15479749496422143</c:v>
                </c:pt>
                <c:pt idx="230">
                  <c:v>-0.20380770505821838</c:v>
                </c:pt>
                <c:pt idx="231">
                  <c:v>-0.21716986808440475</c:v>
                </c:pt>
                <c:pt idx="232">
                  <c:v>-0.23655967697713029</c:v>
                </c:pt>
                <c:pt idx="233">
                  <c:v>-0.27062836207204666</c:v>
                </c:pt>
                <c:pt idx="234">
                  <c:v>-0.11681821425430457</c:v>
                </c:pt>
                <c:pt idx="235">
                  <c:v>-0.2105569493372598</c:v>
                </c:pt>
                <c:pt idx="236">
                  <c:v>5.3113037750590231E-2</c:v>
                </c:pt>
                <c:pt idx="237">
                  <c:v>-0.10745809159457517</c:v>
                </c:pt>
                <c:pt idx="238">
                  <c:v>-4.6158381600086999E-2</c:v>
                </c:pt>
                <c:pt idx="239">
                  <c:v>-3.4123865460732213E-2</c:v>
                </c:pt>
                <c:pt idx="240">
                  <c:v>8.2554546176883833E-2</c:v>
                </c:pt>
                <c:pt idx="241">
                  <c:v>0.13332118287730654</c:v>
                </c:pt>
                <c:pt idx="242">
                  <c:v>0.1651494509726455</c:v>
                </c:pt>
                <c:pt idx="243">
                  <c:v>0.15382363391772014</c:v>
                </c:pt>
                <c:pt idx="244">
                  <c:v>0.20893445493515905</c:v>
                </c:pt>
                <c:pt idx="245">
                  <c:v>0.29724243529348887</c:v>
                </c:pt>
                <c:pt idx="246">
                  <c:v>0.29950277166559641</c:v>
                </c:pt>
                <c:pt idx="247">
                  <c:v>0.45942038101296756</c:v>
                </c:pt>
                <c:pt idx="248">
                  <c:v>0.23653536641965103</c:v>
                </c:pt>
                <c:pt idx="249">
                  <c:v>0.22802839455266793</c:v>
                </c:pt>
                <c:pt idx="250">
                  <c:v>0.5269533555631708</c:v>
                </c:pt>
                <c:pt idx="251">
                  <c:v>0.49157528151557039</c:v>
                </c:pt>
                <c:pt idx="252">
                  <c:v>0.4676704126019649</c:v>
                </c:pt>
                <c:pt idx="253">
                  <c:v>0.43325728273116593</c:v>
                </c:pt>
                <c:pt idx="254">
                  <c:v>0.35145807490646108</c:v>
                </c:pt>
                <c:pt idx="255">
                  <c:v>0.22203837916142294</c:v>
                </c:pt>
                <c:pt idx="256">
                  <c:v>0.28547804234712065</c:v>
                </c:pt>
                <c:pt idx="257">
                  <c:v>7.5684243895975001E-2</c:v>
                </c:pt>
                <c:pt idx="258">
                  <c:v>-4.8039202145167596E-2</c:v>
                </c:pt>
                <c:pt idx="259">
                  <c:v>-1.8965780858061219E-3</c:v>
                </c:pt>
                <c:pt idx="260">
                  <c:v>4.0977051452374826E-2</c:v>
                </c:pt>
                <c:pt idx="261">
                  <c:v>3.7673480459155567E-3</c:v>
                </c:pt>
                <c:pt idx="262">
                  <c:v>0.20595536233076431</c:v>
                </c:pt>
                <c:pt idx="263">
                  <c:v>0.173329475362896</c:v>
                </c:pt>
                <c:pt idx="264">
                  <c:v>0.11948857408561793</c:v>
                </c:pt>
                <c:pt idx="265">
                  <c:v>0.34066707800881307</c:v>
                </c:pt>
                <c:pt idx="266">
                  <c:v>0.49926764252634759</c:v>
                </c:pt>
                <c:pt idx="267">
                  <c:v>0.67384795904443084</c:v>
                </c:pt>
                <c:pt idx="268">
                  <c:v>0.70401966342527245</c:v>
                </c:pt>
                <c:pt idx="269">
                  <c:v>0.72136054449414932</c:v>
                </c:pt>
                <c:pt idx="270">
                  <c:v>0.76127084989016669</c:v>
                </c:pt>
                <c:pt idx="271">
                  <c:v>0.81420341383720518</c:v>
                </c:pt>
                <c:pt idx="272">
                  <c:v>0.84237203015161877</c:v>
                </c:pt>
                <c:pt idx="273">
                  <c:v>0.87158651935033948</c:v>
                </c:pt>
                <c:pt idx="274">
                  <c:v>0.82655921714198266</c:v>
                </c:pt>
                <c:pt idx="275">
                  <c:v>0.82663326126234193</c:v>
                </c:pt>
                <c:pt idx="276">
                  <c:v>0.69563004349556301</c:v>
                </c:pt>
                <c:pt idx="277">
                  <c:v>0.58399609012115805</c:v>
                </c:pt>
                <c:pt idx="278">
                  <c:v>0.3866441472697732</c:v>
                </c:pt>
                <c:pt idx="279">
                  <c:v>0.26241419191432652</c:v>
                </c:pt>
                <c:pt idx="280">
                  <c:v>0.2506595782589387</c:v>
                </c:pt>
                <c:pt idx="281">
                  <c:v>0.22050464501340203</c:v>
                </c:pt>
                <c:pt idx="282">
                  <c:v>0.18370443987549326</c:v>
                </c:pt>
                <c:pt idx="283">
                  <c:v>0.2000774999981883</c:v>
                </c:pt>
                <c:pt idx="284">
                  <c:v>0.2187318733697661</c:v>
                </c:pt>
                <c:pt idx="285">
                  <c:v>0.310358241251177</c:v>
                </c:pt>
                <c:pt idx="286">
                  <c:v>0.58552076446983914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0-4096-9E8C-E64F91E5AE69}"/>
            </c:ext>
          </c:extLst>
        </c:ser>
        <c:ser>
          <c:idx val="1"/>
          <c:order val="1"/>
          <c:tx>
            <c:strRef>
              <c:f>correlation!$N$4</c:f>
              <c:strCache>
                <c:ptCount val="1"/>
                <c:pt idx="0">
                  <c:v>10-year rate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correlation!$L$5:$L$291</c:f>
              <c:numCache>
                <c:formatCode>mm\-yy</c:formatCode>
                <c:ptCount val="287"/>
                <c:pt idx="0">
                  <c:v>32111</c:v>
                </c:pt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</c:numCache>
            </c:numRef>
          </c:cat>
          <c:val>
            <c:numRef>
              <c:f>correlation!$N$5:$N$291</c:f>
              <c:numCache>
                <c:formatCode>0.0%</c:formatCode>
                <c:ptCount val="287"/>
                <c:pt idx="0">
                  <c:v>-0.46343448834532303</c:v>
                </c:pt>
                <c:pt idx="1">
                  <c:v>-0.5124943712345047</c:v>
                </c:pt>
                <c:pt idx="2">
                  <c:v>-0.58743556665791674</c:v>
                </c:pt>
                <c:pt idx="3">
                  <c:v>-0.61612464391344357</c:v>
                </c:pt>
                <c:pt idx="4">
                  <c:v>-0.59544000140940767</c:v>
                </c:pt>
                <c:pt idx="5">
                  <c:v>-0.61910366924843152</c:v>
                </c:pt>
                <c:pt idx="6">
                  <c:v>-0.55485541336481614</c:v>
                </c:pt>
                <c:pt idx="7">
                  <c:v>-0.60740023701644963</c:v>
                </c:pt>
                <c:pt idx="8">
                  <c:v>-0.60081175624982819</c:v>
                </c:pt>
                <c:pt idx="9">
                  <c:v>-0.67687485062371711</c:v>
                </c:pt>
                <c:pt idx="10">
                  <c:v>-0.63420912478349634</c:v>
                </c:pt>
                <c:pt idx="11">
                  <c:v>-0.64155737402646051</c:v>
                </c:pt>
                <c:pt idx="12">
                  <c:v>-0.3776733861681999</c:v>
                </c:pt>
                <c:pt idx="13">
                  <c:v>-0.22108273162727735</c:v>
                </c:pt>
                <c:pt idx="14">
                  <c:v>-0.23285664201057685</c:v>
                </c:pt>
                <c:pt idx="15">
                  <c:v>-4.0312759584614673E-2</c:v>
                </c:pt>
                <c:pt idx="16">
                  <c:v>-0.19925097060077868</c:v>
                </c:pt>
                <c:pt idx="17">
                  <c:v>-0.13236840477513381</c:v>
                </c:pt>
                <c:pt idx="18">
                  <c:v>-0.16663950996440927</c:v>
                </c:pt>
                <c:pt idx="19">
                  <c:v>1.042297464474163E-2</c:v>
                </c:pt>
                <c:pt idx="20">
                  <c:v>-0.10161624409909396</c:v>
                </c:pt>
                <c:pt idx="21">
                  <c:v>-9.8653437672915484E-2</c:v>
                </c:pt>
                <c:pt idx="22">
                  <c:v>7.7814096395261677E-3</c:v>
                </c:pt>
                <c:pt idx="23">
                  <c:v>-0.37002269379534858</c:v>
                </c:pt>
                <c:pt idx="24">
                  <c:v>-0.35175042072390345</c:v>
                </c:pt>
                <c:pt idx="25">
                  <c:v>-0.38578288663134613</c:v>
                </c:pt>
                <c:pt idx="26">
                  <c:v>-0.58873922791953637</c:v>
                </c:pt>
                <c:pt idx="27">
                  <c:v>-0.70160841123419415</c:v>
                </c:pt>
                <c:pt idx="28">
                  <c:v>-0.7083741410720179</c:v>
                </c:pt>
                <c:pt idx="29">
                  <c:v>-0.72603627667816351</c:v>
                </c:pt>
                <c:pt idx="30">
                  <c:v>-0.78889611235980028</c:v>
                </c:pt>
                <c:pt idx="31">
                  <c:v>-0.82621527437123332</c:v>
                </c:pt>
                <c:pt idx="32">
                  <c:v>-0.74782384689504611</c:v>
                </c:pt>
                <c:pt idx="33">
                  <c:v>-0.84443681420931527</c:v>
                </c:pt>
                <c:pt idx="34">
                  <c:v>-0.81878985858585895</c:v>
                </c:pt>
                <c:pt idx="35">
                  <c:v>-0.71667013703315585</c:v>
                </c:pt>
                <c:pt idx="36">
                  <c:v>-0.71389521197907191</c:v>
                </c:pt>
                <c:pt idx="37">
                  <c:v>-0.69657811233771205</c:v>
                </c:pt>
                <c:pt idx="38">
                  <c:v>-0.70446391887034421</c:v>
                </c:pt>
                <c:pt idx="39">
                  <c:v>-0.59330978111537702</c:v>
                </c:pt>
                <c:pt idx="40">
                  <c:v>-0.65044826857623106</c:v>
                </c:pt>
                <c:pt idx="41">
                  <c:v>-0.64411893109456964</c:v>
                </c:pt>
                <c:pt idx="42">
                  <c:v>-0.62019646800911654</c:v>
                </c:pt>
                <c:pt idx="43">
                  <c:v>-0.52021005388890851</c:v>
                </c:pt>
                <c:pt idx="44">
                  <c:v>-0.56530874765354944</c:v>
                </c:pt>
                <c:pt idx="45">
                  <c:v>-0.39827387648230089</c:v>
                </c:pt>
                <c:pt idx="46">
                  <c:v>-0.41550952970214222</c:v>
                </c:pt>
                <c:pt idx="47">
                  <c:v>-0.248792945481974</c:v>
                </c:pt>
                <c:pt idx="48">
                  <c:v>-0.21819024613829632</c:v>
                </c:pt>
                <c:pt idx="49">
                  <c:v>-0.1733881921087716</c:v>
                </c:pt>
                <c:pt idx="50">
                  <c:v>-0.30690889796175758</c:v>
                </c:pt>
                <c:pt idx="51">
                  <c:v>-0.36022936780250542</c:v>
                </c:pt>
                <c:pt idx="52">
                  <c:v>-0.37647433640080707</c:v>
                </c:pt>
                <c:pt idx="53">
                  <c:v>-0.2202886417872488</c:v>
                </c:pt>
                <c:pt idx="54">
                  <c:v>-0.15150774207019232</c:v>
                </c:pt>
                <c:pt idx="55">
                  <c:v>-0.19965740843741997</c:v>
                </c:pt>
                <c:pt idx="56">
                  <c:v>-0.22381700524719386</c:v>
                </c:pt>
                <c:pt idx="57">
                  <c:v>-0.29604132026782931</c:v>
                </c:pt>
                <c:pt idx="58">
                  <c:v>-0.39060056897866657</c:v>
                </c:pt>
                <c:pt idx="59">
                  <c:v>-0.47500200424965738</c:v>
                </c:pt>
                <c:pt idx="60">
                  <c:v>-0.56091599740411568</c:v>
                </c:pt>
                <c:pt idx="61">
                  <c:v>-0.50555055630890067</c:v>
                </c:pt>
                <c:pt idx="62">
                  <c:v>-0.54269754167264672</c:v>
                </c:pt>
                <c:pt idx="63">
                  <c:v>-0.60816942334545088</c:v>
                </c:pt>
                <c:pt idx="64">
                  <c:v>-0.6751143277159134</c:v>
                </c:pt>
                <c:pt idx="65">
                  <c:v>-0.6875097829418032</c:v>
                </c:pt>
                <c:pt idx="66">
                  <c:v>-0.71960218251880081</c:v>
                </c:pt>
                <c:pt idx="67">
                  <c:v>-0.80620047627280667</c:v>
                </c:pt>
                <c:pt idx="68">
                  <c:v>-0.84542438256627328</c:v>
                </c:pt>
                <c:pt idx="69">
                  <c:v>-0.8445862976831694</c:v>
                </c:pt>
                <c:pt idx="70">
                  <c:v>-0.70582726476425528</c:v>
                </c:pt>
                <c:pt idx="71">
                  <c:v>-0.65343977621069438</c:v>
                </c:pt>
                <c:pt idx="72">
                  <c:v>-0.60695072199668998</c:v>
                </c:pt>
                <c:pt idx="73">
                  <c:v>-0.66532000843437544</c:v>
                </c:pt>
                <c:pt idx="74">
                  <c:v>-0.50344585294030608</c:v>
                </c:pt>
                <c:pt idx="75">
                  <c:v>-0.34444919577700006</c:v>
                </c:pt>
                <c:pt idx="76">
                  <c:v>-0.3390108620646648</c:v>
                </c:pt>
                <c:pt idx="77">
                  <c:v>-0.33701387934081262</c:v>
                </c:pt>
                <c:pt idx="78">
                  <c:v>-0.33627539701372733</c:v>
                </c:pt>
                <c:pt idx="79">
                  <c:v>-0.16437782491061198</c:v>
                </c:pt>
                <c:pt idx="80">
                  <c:v>0.67328842991342974</c:v>
                </c:pt>
                <c:pt idx="81">
                  <c:v>0.37891605561468578</c:v>
                </c:pt>
                <c:pt idx="82">
                  <c:v>0.43173437863295261</c:v>
                </c:pt>
                <c:pt idx="83">
                  <c:v>0.45242758635229319</c:v>
                </c:pt>
                <c:pt idx="84">
                  <c:v>0.43717430693184106</c:v>
                </c:pt>
                <c:pt idx="85">
                  <c:v>0.43903638802778527</c:v>
                </c:pt>
                <c:pt idx="86">
                  <c:v>0.12994703810363889</c:v>
                </c:pt>
                <c:pt idx="87">
                  <c:v>0.12935738281682049</c:v>
                </c:pt>
                <c:pt idx="88">
                  <c:v>0.14347474900999632</c:v>
                </c:pt>
                <c:pt idx="89">
                  <c:v>5.4338259008499569E-2</c:v>
                </c:pt>
                <c:pt idx="90">
                  <c:v>8.1509426991618394E-2</c:v>
                </c:pt>
                <c:pt idx="91">
                  <c:v>6.9941884078192407E-2</c:v>
                </c:pt>
                <c:pt idx="92">
                  <c:v>-0.55838573053457818</c:v>
                </c:pt>
                <c:pt idx="93">
                  <c:v>-0.33018650580452458</c:v>
                </c:pt>
                <c:pt idx="94">
                  <c:v>-0.40014943651932927</c:v>
                </c:pt>
                <c:pt idx="95">
                  <c:v>-0.4433050484158253</c:v>
                </c:pt>
                <c:pt idx="96">
                  <c:v>-0.2688790829902486</c:v>
                </c:pt>
                <c:pt idx="97">
                  <c:v>-0.25515180957486283</c:v>
                </c:pt>
                <c:pt idx="98">
                  <c:v>6.7226556747964364E-2</c:v>
                </c:pt>
                <c:pt idx="99">
                  <c:v>-0.36061816133328622</c:v>
                </c:pt>
                <c:pt idx="100">
                  <c:v>-0.4023219421918931</c:v>
                </c:pt>
                <c:pt idx="101">
                  <c:v>-0.35367046743035263</c:v>
                </c:pt>
                <c:pt idx="102">
                  <c:v>-0.40675913914330708</c:v>
                </c:pt>
                <c:pt idx="103">
                  <c:v>-0.39062945813890732</c:v>
                </c:pt>
                <c:pt idx="104">
                  <c:v>-0.41652212124652188</c:v>
                </c:pt>
                <c:pt idx="105">
                  <c:v>-0.40566614662969597</c:v>
                </c:pt>
                <c:pt idx="106">
                  <c:v>-0.49423323448191453</c:v>
                </c:pt>
                <c:pt idx="107">
                  <c:v>-0.29816339601942243</c:v>
                </c:pt>
                <c:pt idx="108">
                  <c:v>-0.53871116975742039</c:v>
                </c:pt>
                <c:pt idx="109">
                  <c:v>-0.38966147344414404</c:v>
                </c:pt>
                <c:pt idx="110">
                  <c:v>-0.34147746424186082</c:v>
                </c:pt>
                <c:pt idx="111">
                  <c:v>2.6247494166417581E-2</c:v>
                </c:pt>
                <c:pt idx="112">
                  <c:v>0.4242675160340395</c:v>
                </c:pt>
                <c:pt idx="113">
                  <c:v>0.45615477014512779</c:v>
                </c:pt>
                <c:pt idx="114">
                  <c:v>0.53989254025517208</c:v>
                </c:pt>
                <c:pt idx="115">
                  <c:v>0.49120866980122885</c:v>
                </c:pt>
                <c:pt idx="116">
                  <c:v>0.59108969158071156</c:v>
                </c:pt>
                <c:pt idx="117">
                  <c:v>0.64793549167038844</c:v>
                </c:pt>
                <c:pt idx="118">
                  <c:v>0.54326873512409191</c:v>
                </c:pt>
                <c:pt idx="119">
                  <c:v>0.63817639673217574</c:v>
                </c:pt>
                <c:pt idx="120">
                  <c:v>0.69117074059579342</c:v>
                </c:pt>
                <c:pt idx="121">
                  <c:v>0.69812792950906066</c:v>
                </c:pt>
                <c:pt idx="122">
                  <c:v>0.72174403719787983</c:v>
                </c:pt>
                <c:pt idx="123">
                  <c:v>0.74748561656568702</c:v>
                </c:pt>
                <c:pt idx="124">
                  <c:v>0.73223655922291297</c:v>
                </c:pt>
                <c:pt idx="125">
                  <c:v>0.72848329975952086</c:v>
                </c:pt>
                <c:pt idx="126">
                  <c:v>0.73566703257435961</c:v>
                </c:pt>
                <c:pt idx="127">
                  <c:v>0.81334757951672332</c:v>
                </c:pt>
                <c:pt idx="128">
                  <c:v>0.74791291607073496</c:v>
                </c:pt>
                <c:pt idx="129">
                  <c:v>0.77480093870152933</c:v>
                </c:pt>
                <c:pt idx="130">
                  <c:v>0.8583417968857725</c:v>
                </c:pt>
                <c:pt idx="131">
                  <c:v>0.84340037200932416</c:v>
                </c:pt>
                <c:pt idx="132">
                  <c:v>0.86335193522929943</c:v>
                </c:pt>
                <c:pt idx="133">
                  <c:v>0.83439738389144102</c:v>
                </c:pt>
                <c:pt idx="134">
                  <c:v>0.81700277585606329</c:v>
                </c:pt>
                <c:pt idx="135">
                  <c:v>0.82202999704611379</c:v>
                </c:pt>
                <c:pt idx="136">
                  <c:v>0.7843969466923354</c:v>
                </c:pt>
                <c:pt idx="137">
                  <c:v>0.59063203060474812</c:v>
                </c:pt>
                <c:pt idx="138">
                  <c:v>0.58747323594523138</c:v>
                </c:pt>
                <c:pt idx="139">
                  <c:v>0.42776096361845001</c:v>
                </c:pt>
                <c:pt idx="140">
                  <c:v>0.43162928116142352</c:v>
                </c:pt>
                <c:pt idx="141">
                  <c:v>0.30034377436172383</c:v>
                </c:pt>
                <c:pt idx="142">
                  <c:v>0.2922257860691394</c:v>
                </c:pt>
                <c:pt idx="143">
                  <c:v>0.24174300805680007</c:v>
                </c:pt>
                <c:pt idx="144">
                  <c:v>6.2671441598521796E-2</c:v>
                </c:pt>
                <c:pt idx="145">
                  <c:v>0.12479092135204714</c:v>
                </c:pt>
                <c:pt idx="146">
                  <c:v>4.4049936461014183E-2</c:v>
                </c:pt>
                <c:pt idx="147">
                  <c:v>0.10590022318117796</c:v>
                </c:pt>
                <c:pt idx="148">
                  <c:v>-9.262538517265699E-2</c:v>
                </c:pt>
                <c:pt idx="149">
                  <c:v>0.11221319388030364</c:v>
                </c:pt>
                <c:pt idx="150">
                  <c:v>0.10754594047385721</c:v>
                </c:pt>
                <c:pt idx="151">
                  <c:v>0.17569864892584564</c:v>
                </c:pt>
                <c:pt idx="152">
                  <c:v>0.1993429271009112</c:v>
                </c:pt>
                <c:pt idx="153">
                  <c:v>0.10759669687805032</c:v>
                </c:pt>
                <c:pt idx="154">
                  <c:v>-0.16320654332024787</c:v>
                </c:pt>
                <c:pt idx="155">
                  <c:v>1.7212612923431087E-2</c:v>
                </c:pt>
                <c:pt idx="156">
                  <c:v>-1.3752679855276846E-2</c:v>
                </c:pt>
                <c:pt idx="157">
                  <c:v>4.6557277122763405E-2</c:v>
                </c:pt>
                <c:pt idx="158">
                  <c:v>0.11491836029978575</c:v>
                </c:pt>
                <c:pt idx="159">
                  <c:v>3.5374292760123743E-2</c:v>
                </c:pt>
                <c:pt idx="160">
                  <c:v>0.44188037718063333</c:v>
                </c:pt>
                <c:pt idx="161">
                  <c:v>0.34067160748356623</c:v>
                </c:pt>
                <c:pt idx="162">
                  <c:v>0.3399158078689094</c:v>
                </c:pt>
                <c:pt idx="163">
                  <c:v>0.43747928352496357</c:v>
                </c:pt>
                <c:pt idx="164">
                  <c:v>0.49075859937314825</c:v>
                </c:pt>
                <c:pt idx="165">
                  <c:v>0.45046909162651394</c:v>
                </c:pt>
                <c:pt idx="166">
                  <c:v>0.35695554427742932</c:v>
                </c:pt>
                <c:pt idx="167">
                  <c:v>0.17433485705265905</c:v>
                </c:pt>
                <c:pt idx="168">
                  <c:v>0.28259381429370634</c:v>
                </c:pt>
                <c:pt idx="169">
                  <c:v>0.27633277378813181</c:v>
                </c:pt>
                <c:pt idx="170">
                  <c:v>0.23792877642286936</c:v>
                </c:pt>
                <c:pt idx="171">
                  <c:v>0.31880209670832499</c:v>
                </c:pt>
                <c:pt idx="172">
                  <c:v>0.14820328922680984</c:v>
                </c:pt>
                <c:pt idx="173">
                  <c:v>0.3102357712765087</c:v>
                </c:pt>
                <c:pt idx="174">
                  <c:v>0.30607054838866266</c:v>
                </c:pt>
                <c:pt idx="175">
                  <c:v>0.11269320866881351</c:v>
                </c:pt>
                <c:pt idx="176">
                  <c:v>-0.16996347906985021</c:v>
                </c:pt>
                <c:pt idx="177">
                  <c:v>-0.24703240439720175</c:v>
                </c:pt>
                <c:pt idx="178">
                  <c:v>-0.11958101538457526</c:v>
                </c:pt>
                <c:pt idx="179">
                  <c:v>-0.10775038603054139</c:v>
                </c:pt>
                <c:pt idx="180">
                  <c:v>-0.12518523184058111</c:v>
                </c:pt>
                <c:pt idx="181">
                  <c:v>-0.1728274601342768</c:v>
                </c:pt>
                <c:pt idx="182">
                  <c:v>9.2897183604186542E-2</c:v>
                </c:pt>
                <c:pt idx="183">
                  <c:v>8.2634097296485534E-2</c:v>
                </c:pt>
                <c:pt idx="184">
                  <c:v>6.5749329058689077E-2</c:v>
                </c:pt>
                <c:pt idx="185">
                  <c:v>0.32855069524617869</c:v>
                </c:pt>
                <c:pt idx="186">
                  <c:v>0.16413126920279764</c:v>
                </c:pt>
                <c:pt idx="187">
                  <c:v>0.32966296633932685</c:v>
                </c:pt>
                <c:pt idx="188">
                  <c:v>0.38099376304991422</c:v>
                </c:pt>
                <c:pt idx="189">
                  <c:v>0.41674185471270453</c:v>
                </c:pt>
                <c:pt idx="190">
                  <c:v>0.42471851955122064</c:v>
                </c:pt>
                <c:pt idx="191">
                  <c:v>0.64007271579050262</c:v>
                </c:pt>
                <c:pt idx="192">
                  <c:v>0.62145627101552681</c:v>
                </c:pt>
                <c:pt idx="193">
                  <c:v>0.69178837623766787</c:v>
                </c:pt>
                <c:pt idx="194">
                  <c:v>0.65957620700378705</c:v>
                </c:pt>
                <c:pt idx="195">
                  <c:v>0.65335095050066339</c:v>
                </c:pt>
                <c:pt idx="196">
                  <c:v>0.7558190015624987</c:v>
                </c:pt>
                <c:pt idx="197">
                  <c:v>0.70996030236306062</c:v>
                </c:pt>
                <c:pt idx="198">
                  <c:v>0.61279923114980528</c:v>
                </c:pt>
                <c:pt idx="199">
                  <c:v>0.59891311234452582</c:v>
                </c:pt>
                <c:pt idx="200">
                  <c:v>0.62377828736734386</c:v>
                </c:pt>
                <c:pt idx="201">
                  <c:v>0.48446657644771796</c:v>
                </c:pt>
                <c:pt idx="202">
                  <c:v>0.17124641656350065</c:v>
                </c:pt>
                <c:pt idx="203">
                  <c:v>0.25640173616563666</c:v>
                </c:pt>
                <c:pt idx="204">
                  <c:v>0.10077693604321736</c:v>
                </c:pt>
                <c:pt idx="205">
                  <c:v>-4.2831504816839464E-2</c:v>
                </c:pt>
                <c:pt idx="206">
                  <c:v>-9.2090858341992224E-2</c:v>
                </c:pt>
                <c:pt idx="207">
                  <c:v>-0.17849621292406156</c:v>
                </c:pt>
                <c:pt idx="208">
                  <c:v>-8.4090311172837703E-2</c:v>
                </c:pt>
                <c:pt idx="209">
                  <c:v>-3.6105738555341882E-2</c:v>
                </c:pt>
                <c:pt idx="210">
                  <c:v>-3.3792076169721963E-2</c:v>
                </c:pt>
                <c:pt idx="211">
                  <c:v>-2.8941271426356753E-2</c:v>
                </c:pt>
                <c:pt idx="212">
                  <c:v>-2.7567482895570088E-2</c:v>
                </c:pt>
                <c:pt idx="213">
                  <c:v>-2.4979156367667617E-2</c:v>
                </c:pt>
                <c:pt idx="214">
                  <c:v>6.1199164917617545E-2</c:v>
                </c:pt>
                <c:pt idx="215">
                  <c:v>-0.29431765370532442</c:v>
                </c:pt>
                <c:pt idx="216">
                  <c:v>-0.37845133542784953</c:v>
                </c:pt>
                <c:pt idx="217">
                  <c:v>-5.6659861231459989E-2</c:v>
                </c:pt>
                <c:pt idx="218">
                  <c:v>7.3363240994004306E-2</c:v>
                </c:pt>
                <c:pt idx="219">
                  <c:v>0.31449426320321183</c:v>
                </c:pt>
                <c:pt idx="220">
                  <c:v>0.16343656861488207</c:v>
                </c:pt>
                <c:pt idx="221">
                  <c:v>0.34469003388126762</c:v>
                </c:pt>
                <c:pt idx="222">
                  <c:v>0.45066490805827281</c:v>
                </c:pt>
                <c:pt idx="223">
                  <c:v>0.45148841694555003</c:v>
                </c:pt>
                <c:pt idx="224">
                  <c:v>0.53052621515299458</c:v>
                </c:pt>
                <c:pt idx="225">
                  <c:v>0.53102246439342193</c:v>
                </c:pt>
                <c:pt idx="226">
                  <c:v>0.57851953387839283</c:v>
                </c:pt>
                <c:pt idx="227">
                  <c:v>0.60436312558077898</c:v>
                </c:pt>
                <c:pt idx="228">
                  <c:v>0.770491166972881</c:v>
                </c:pt>
                <c:pt idx="229">
                  <c:v>0.75545713197401343</c:v>
                </c:pt>
                <c:pt idx="230">
                  <c:v>0.75574161362359604</c:v>
                </c:pt>
                <c:pt idx="231">
                  <c:v>0.72798783079089058</c:v>
                </c:pt>
                <c:pt idx="232">
                  <c:v>0.7157205200081701</c:v>
                </c:pt>
                <c:pt idx="233">
                  <c:v>0.67154799214301963</c:v>
                </c:pt>
                <c:pt idx="234">
                  <c:v>0.51538319974871361</c:v>
                </c:pt>
                <c:pt idx="235">
                  <c:v>0.62758761827213994</c:v>
                </c:pt>
                <c:pt idx="236">
                  <c:v>0.66882913342375161</c:v>
                </c:pt>
                <c:pt idx="237">
                  <c:v>0.76589616120318793</c:v>
                </c:pt>
                <c:pt idx="238">
                  <c:v>0.74611589980308701</c:v>
                </c:pt>
                <c:pt idx="239">
                  <c:v>0.78265077955811324</c:v>
                </c:pt>
                <c:pt idx="240">
                  <c:v>0.74371666078798371</c:v>
                </c:pt>
                <c:pt idx="241">
                  <c:v>0.73049079797050487</c:v>
                </c:pt>
                <c:pt idx="242">
                  <c:v>0.73663052700414255</c:v>
                </c:pt>
                <c:pt idx="243">
                  <c:v>0.74867329517649439</c:v>
                </c:pt>
                <c:pt idx="244">
                  <c:v>0.76234334547079941</c:v>
                </c:pt>
                <c:pt idx="245">
                  <c:v>0.77498418124913004</c:v>
                </c:pt>
                <c:pt idx="246">
                  <c:v>0.84703673941375357</c:v>
                </c:pt>
                <c:pt idx="247">
                  <c:v>0.84157494647374897</c:v>
                </c:pt>
                <c:pt idx="248">
                  <c:v>0.81725242786423247</c:v>
                </c:pt>
                <c:pt idx="249">
                  <c:v>0.7963314788102106</c:v>
                </c:pt>
                <c:pt idx="250">
                  <c:v>0.67242255228949177</c:v>
                </c:pt>
                <c:pt idx="251">
                  <c:v>0.66848679051126214</c:v>
                </c:pt>
                <c:pt idx="252">
                  <c:v>0.65429274625961775</c:v>
                </c:pt>
                <c:pt idx="253">
                  <c:v>0.77400874777059292</c:v>
                </c:pt>
                <c:pt idx="254">
                  <c:v>0.74450093711371812</c:v>
                </c:pt>
                <c:pt idx="255">
                  <c:v>0.698332185363152</c:v>
                </c:pt>
                <c:pt idx="256">
                  <c:v>0.65575841792630629</c:v>
                </c:pt>
                <c:pt idx="257">
                  <c:v>0.25286798660897558</c:v>
                </c:pt>
                <c:pt idx="258">
                  <c:v>2.1417263192037531E-2</c:v>
                </c:pt>
                <c:pt idx="259">
                  <c:v>2.8891946589396887E-2</c:v>
                </c:pt>
                <c:pt idx="260">
                  <c:v>-2.6213460034925414E-2</c:v>
                </c:pt>
                <c:pt idx="261">
                  <c:v>-8.5762998106353988E-2</c:v>
                </c:pt>
                <c:pt idx="262">
                  <c:v>-0.17923299975173165</c:v>
                </c:pt>
                <c:pt idx="263">
                  <c:v>-0.20961085559351675</c:v>
                </c:pt>
                <c:pt idx="264">
                  <c:v>-0.19335028818127092</c:v>
                </c:pt>
                <c:pt idx="265">
                  <c:v>9.5737080214772605E-2</c:v>
                </c:pt>
                <c:pt idx="266">
                  <c:v>5.9391039483535905E-2</c:v>
                </c:pt>
                <c:pt idx="267">
                  <c:v>9.0274694874618255E-2</c:v>
                </c:pt>
                <c:pt idx="268">
                  <c:v>0.1237043152004707</c:v>
                </c:pt>
                <c:pt idx="269">
                  <c:v>6.869674095823583E-2</c:v>
                </c:pt>
                <c:pt idx="270">
                  <c:v>0.26287959871082944</c:v>
                </c:pt>
                <c:pt idx="271">
                  <c:v>0.17007868331003287</c:v>
                </c:pt>
                <c:pt idx="272">
                  <c:v>0.26568558789718799</c:v>
                </c:pt>
                <c:pt idx="273">
                  <c:v>0.16000507388666035</c:v>
                </c:pt>
                <c:pt idx="274">
                  <c:v>0.17233083697457052</c:v>
                </c:pt>
                <c:pt idx="275">
                  <c:v>6.4507428121491739E-2</c:v>
                </c:pt>
                <c:pt idx="276">
                  <c:v>-4.6874010027436776E-2</c:v>
                </c:pt>
                <c:pt idx="277">
                  <c:v>7.5360093655907887E-2</c:v>
                </c:pt>
                <c:pt idx="278">
                  <c:v>0.33410175150894478</c:v>
                </c:pt>
                <c:pt idx="279">
                  <c:v>0.33417258893161289</c:v>
                </c:pt>
                <c:pt idx="280">
                  <c:v>0.32358984505860877</c:v>
                </c:pt>
                <c:pt idx="281">
                  <c:v>0.36795327941557704</c:v>
                </c:pt>
                <c:pt idx="282">
                  <c:v>0.20798075065811267</c:v>
                </c:pt>
                <c:pt idx="283">
                  <c:v>0.20906019065932424</c:v>
                </c:pt>
                <c:pt idx="284">
                  <c:v>0.25656363566924589</c:v>
                </c:pt>
                <c:pt idx="285">
                  <c:v>0.33177921604357585</c:v>
                </c:pt>
                <c:pt idx="286">
                  <c:v>0.40740816419314529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0-4096-9E8C-E64F91E5AE69}"/>
            </c:ext>
          </c:extLst>
        </c:ser>
        <c:ser>
          <c:idx val="2"/>
          <c:order val="2"/>
          <c:tx>
            <c:strRef>
              <c:f>correlation!$O$4</c:f>
              <c:strCache>
                <c:ptCount val="1"/>
                <c:pt idx="0">
                  <c:v>30-year rate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correlation!$L$5:$L$291</c:f>
              <c:numCache>
                <c:formatCode>mm\-yy</c:formatCode>
                <c:ptCount val="287"/>
                <c:pt idx="0">
                  <c:v>32111</c:v>
                </c:pt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</c:numCache>
            </c:numRef>
          </c:cat>
          <c:val>
            <c:numRef>
              <c:f>correlation!$O$5:$O$291</c:f>
              <c:numCache>
                <c:formatCode>0.0%</c:formatCode>
                <c:ptCount val="287"/>
                <c:pt idx="0">
                  <c:v>-0.53330419089775427</c:v>
                </c:pt>
                <c:pt idx="1">
                  <c:v>-0.57790187603273513</c:v>
                </c:pt>
                <c:pt idx="2">
                  <c:v>-0.64162498736961415</c:v>
                </c:pt>
                <c:pt idx="3">
                  <c:v>-0.66705941260443424</c:v>
                </c:pt>
                <c:pt idx="4">
                  <c:v>-0.64015594241160623</c:v>
                </c:pt>
                <c:pt idx="5">
                  <c:v>-0.66231810651515632</c:v>
                </c:pt>
                <c:pt idx="6">
                  <c:v>-0.63269632296907996</c:v>
                </c:pt>
                <c:pt idx="7">
                  <c:v>-0.67893340940192715</c:v>
                </c:pt>
                <c:pt idx="8">
                  <c:v>-0.67958192722862076</c:v>
                </c:pt>
                <c:pt idx="9">
                  <c:v>-0.77262911040559967</c:v>
                </c:pt>
                <c:pt idx="10">
                  <c:v>-0.75299157247287818</c:v>
                </c:pt>
                <c:pt idx="11">
                  <c:v>-0.75741995549107211</c:v>
                </c:pt>
                <c:pt idx="12">
                  <c:v>-0.4877836723860246</c:v>
                </c:pt>
                <c:pt idx="13">
                  <c:v>-0.36945010522393229</c:v>
                </c:pt>
                <c:pt idx="14">
                  <c:v>-0.38310123815166963</c:v>
                </c:pt>
                <c:pt idx="15">
                  <c:v>-0.2316907645008737</c:v>
                </c:pt>
                <c:pt idx="16">
                  <c:v>-0.42636076466544265</c:v>
                </c:pt>
                <c:pt idx="17">
                  <c:v>-0.38260111454703766</c:v>
                </c:pt>
                <c:pt idx="18">
                  <c:v>-0.31308211911260331</c:v>
                </c:pt>
                <c:pt idx="19">
                  <c:v>-0.10041974009253792</c:v>
                </c:pt>
                <c:pt idx="20">
                  <c:v>-0.21623104744906532</c:v>
                </c:pt>
                <c:pt idx="21">
                  <c:v>-0.15721865470845436</c:v>
                </c:pt>
                <c:pt idx="22">
                  <c:v>-8.4282565134792209E-2</c:v>
                </c:pt>
                <c:pt idx="23">
                  <c:v>-0.40467301775314751</c:v>
                </c:pt>
                <c:pt idx="24">
                  <c:v>-0.36519086416069679</c:v>
                </c:pt>
                <c:pt idx="25">
                  <c:v>-0.35811591179830454</c:v>
                </c:pt>
                <c:pt idx="26">
                  <c:v>-0.56106028344601266</c:v>
                </c:pt>
                <c:pt idx="27">
                  <c:v>-0.68945899885815276</c:v>
                </c:pt>
                <c:pt idx="28">
                  <c:v>-0.68101808711142453</c:v>
                </c:pt>
                <c:pt idx="29">
                  <c:v>-0.6815553925634642</c:v>
                </c:pt>
                <c:pt idx="30">
                  <c:v>-0.74206397418789716</c:v>
                </c:pt>
                <c:pt idx="31">
                  <c:v>-0.80605377029422809</c:v>
                </c:pt>
                <c:pt idx="32">
                  <c:v>-0.67169298797562993</c:v>
                </c:pt>
                <c:pt idx="33">
                  <c:v>-0.81120672810216743</c:v>
                </c:pt>
                <c:pt idx="34">
                  <c:v>-0.79261974011689373</c:v>
                </c:pt>
                <c:pt idx="35">
                  <c:v>-0.6366834295932372</c:v>
                </c:pt>
                <c:pt idx="36">
                  <c:v>-0.63295201361073694</c:v>
                </c:pt>
                <c:pt idx="37">
                  <c:v>-0.62111104290166308</c:v>
                </c:pt>
                <c:pt idx="38">
                  <c:v>-0.62654206878938745</c:v>
                </c:pt>
                <c:pt idx="39">
                  <c:v>-0.49604034584938866</c:v>
                </c:pt>
                <c:pt idx="40">
                  <c:v>-0.54301382995173086</c:v>
                </c:pt>
                <c:pt idx="41">
                  <c:v>-0.5503802756794226</c:v>
                </c:pt>
                <c:pt idx="42">
                  <c:v>-0.47979214417069765</c:v>
                </c:pt>
                <c:pt idx="43">
                  <c:v>-0.36259970948466558</c:v>
                </c:pt>
                <c:pt idx="44">
                  <c:v>-0.43014995971878806</c:v>
                </c:pt>
                <c:pt idx="45">
                  <c:v>-0.29529966928839202</c:v>
                </c:pt>
                <c:pt idx="46">
                  <c:v>-0.29766413391236562</c:v>
                </c:pt>
                <c:pt idx="47">
                  <c:v>-0.19128785024921904</c:v>
                </c:pt>
                <c:pt idx="48">
                  <c:v>-0.17191700105281721</c:v>
                </c:pt>
                <c:pt idx="49">
                  <c:v>-0.11478415358369372</c:v>
                </c:pt>
                <c:pt idx="50">
                  <c:v>-0.28815891868637106</c:v>
                </c:pt>
                <c:pt idx="51">
                  <c:v>-0.32717968183731849</c:v>
                </c:pt>
                <c:pt idx="52">
                  <c:v>-0.34694142582293569</c:v>
                </c:pt>
                <c:pt idx="53">
                  <c:v>-0.18256744611517917</c:v>
                </c:pt>
                <c:pt idx="54">
                  <c:v>-0.12029215063686848</c:v>
                </c:pt>
                <c:pt idx="55">
                  <c:v>-0.21135898256011978</c:v>
                </c:pt>
                <c:pt idx="56">
                  <c:v>-0.24269071011109233</c:v>
                </c:pt>
                <c:pt idx="57">
                  <c:v>-0.24441968478746667</c:v>
                </c:pt>
                <c:pt idx="58">
                  <c:v>-0.35422391227005284</c:v>
                </c:pt>
                <c:pt idx="59">
                  <c:v>-0.42729659132460418</c:v>
                </c:pt>
                <c:pt idx="60">
                  <c:v>-0.49654014541307723</c:v>
                </c:pt>
                <c:pt idx="61">
                  <c:v>-0.40836113352592845</c:v>
                </c:pt>
                <c:pt idx="62">
                  <c:v>-0.44740268112568071</c:v>
                </c:pt>
                <c:pt idx="63">
                  <c:v>-0.53700865364404471</c:v>
                </c:pt>
                <c:pt idx="64">
                  <c:v>-0.59920215014917799</c:v>
                </c:pt>
                <c:pt idx="65">
                  <c:v>-0.60860086088408538</c:v>
                </c:pt>
                <c:pt idx="66">
                  <c:v>-0.65314605611837484</c:v>
                </c:pt>
                <c:pt idx="67">
                  <c:v>-0.72628735804394307</c:v>
                </c:pt>
                <c:pt idx="68">
                  <c:v>-0.79236573898800267</c:v>
                </c:pt>
                <c:pt idx="69">
                  <c:v>-0.79398680937483401</c:v>
                </c:pt>
                <c:pt idx="70">
                  <c:v>-0.64663667688758852</c:v>
                </c:pt>
                <c:pt idx="71">
                  <c:v>-0.61598363233272857</c:v>
                </c:pt>
                <c:pt idx="72">
                  <c:v>-0.56344708487361528</c:v>
                </c:pt>
                <c:pt idx="73">
                  <c:v>-0.68578904968461685</c:v>
                </c:pt>
                <c:pt idx="74">
                  <c:v>-0.54598825467756762</c:v>
                </c:pt>
                <c:pt idx="75">
                  <c:v>-0.3907181323282109</c:v>
                </c:pt>
                <c:pt idx="76">
                  <c:v>-0.39710595750887667</c:v>
                </c:pt>
                <c:pt idx="77">
                  <c:v>-0.37795641970212629</c:v>
                </c:pt>
                <c:pt idx="78">
                  <c:v>-0.38690235323691946</c:v>
                </c:pt>
                <c:pt idx="79">
                  <c:v>-0.22834896654298933</c:v>
                </c:pt>
                <c:pt idx="80">
                  <c:v>0.5711738105194587</c:v>
                </c:pt>
                <c:pt idx="81">
                  <c:v>0.38928013652806975</c:v>
                </c:pt>
                <c:pt idx="82">
                  <c:v>0.44389605954975786</c:v>
                </c:pt>
                <c:pt idx="83">
                  <c:v>0.44956083384643675</c:v>
                </c:pt>
                <c:pt idx="84">
                  <c:v>0.45548616232485523</c:v>
                </c:pt>
                <c:pt idx="85">
                  <c:v>0.45801830742876509</c:v>
                </c:pt>
                <c:pt idx="86">
                  <c:v>0.10547693263850488</c:v>
                </c:pt>
                <c:pt idx="87">
                  <c:v>0.10072846956530424</c:v>
                </c:pt>
                <c:pt idx="88">
                  <c:v>0.11138083874958968</c:v>
                </c:pt>
                <c:pt idx="89">
                  <c:v>3.6264145079052158E-2</c:v>
                </c:pt>
                <c:pt idx="90">
                  <c:v>9.1906374320947268E-2</c:v>
                </c:pt>
                <c:pt idx="91">
                  <c:v>7.6635175156784946E-2</c:v>
                </c:pt>
                <c:pt idx="92">
                  <c:v>-0.55805755330440987</c:v>
                </c:pt>
                <c:pt idx="93">
                  <c:v>-0.30208816488597462</c:v>
                </c:pt>
                <c:pt idx="94">
                  <c:v>-0.38857816561795866</c:v>
                </c:pt>
                <c:pt idx="95">
                  <c:v>-0.34427970440011235</c:v>
                </c:pt>
                <c:pt idx="96">
                  <c:v>-0.20491752084234666</c:v>
                </c:pt>
                <c:pt idx="97">
                  <c:v>-5.2312979681707734E-2</c:v>
                </c:pt>
                <c:pt idx="98">
                  <c:v>0.4174757705900809</c:v>
                </c:pt>
                <c:pt idx="99">
                  <c:v>-0.14607608855570181</c:v>
                </c:pt>
                <c:pt idx="100">
                  <c:v>-0.19387487319809238</c:v>
                </c:pt>
                <c:pt idx="101">
                  <c:v>-0.15991980950112539</c:v>
                </c:pt>
                <c:pt idx="102">
                  <c:v>-0.26525729851760216</c:v>
                </c:pt>
                <c:pt idx="103">
                  <c:v>-0.19427326898653263</c:v>
                </c:pt>
                <c:pt idx="104">
                  <c:v>-0.20842617033307675</c:v>
                </c:pt>
                <c:pt idx="105">
                  <c:v>-0.37298951617805765</c:v>
                </c:pt>
                <c:pt idx="106">
                  <c:v>-0.45539078209777356</c:v>
                </c:pt>
                <c:pt idx="107">
                  <c:v>-0.32733358989131778</c:v>
                </c:pt>
                <c:pt idx="108">
                  <c:v>-0.57839923744322774</c:v>
                </c:pt>
                <c:pt idx="109">
                  <c:v>-0.44491407561993757</c:v>
                </c:pt>
                <c:pt idx="110">
                  <c:v>-0.42763836258351939</c:v>
                </c:pt>
                <c:pt idx="111">
                  <c:v>-8.4848885064093951E-2</c:v>
                </c:pt>
                <c:pt idx="112">
                  <c:v>0.30236531005501738</c:v>
                </c:pt>
                <c:pt idx="113">
                  <c:v>0.31589818496163885</c:v>
                </c:pt>
                <c:pt idx="114">
                  <c:v>0.37311710701607148</c:v>
                </c:pt>
                <c:pt idx="115">
                  <c:v>0.33797695207420109</c:v>
                </c:pt>
                <c:pt idx="116">
                  <c:v>0.49162779108908056</c:v>
                </c:pt>
                <c:pt idx="117">
                  <c:v>0.54637890024434588</c:v>
                </c:pt>
                <c:pt idx="118">
                  <c:v>0.22937243184663841</c:v>
                </c:pt>
                <c:pt idx="119">
                  <c:v>0.38580403371236299</c:v>
                </c:pt>
                <c:pt idx="120">
                  <c:v>0.41326059021574729</c:v>
                </c:pt>
                <c:pt idx="121">
                  <c:v>0.39903071508933102</c:v>
                </c:pt>
                <c:pt idx="122">
                  <c:v>0.40049089131761523</c:v>
                </c:pt>
                <c:pt idx="123">
                  <c:v>0.48063442165202608</c:v>
                </c:pt>
                <c:pt idx="124">
                  <c:v>0.43365825977703071</c:v>
                </c:pt>
                <c:pt idx="125">
                  <c:v>0.4363943679664522</c:v>
                </c:pt>
                <c:pt idx="126">
                  <c:v>0.43901997456106695</c:v>
                </c:pt>
                <c:pt idx="127">
                  <c:v>0.50719082679303085</c:v>
                </c:pt>
                <c:pt idx="128">
                  <c:v>0.39850037300903612</c:v>
                </c:pt>
                <c:pt idx="129">
                  <c:v>0.5219482856900628</c:v>
                </c:pt>
                <c:pt idx="130">
                  <c:v>0.7992567172709496</c:v>
                </c:pt>
                <c:pt idx="131">
                  <c:v>0.71935929202023619</c:v>
                </c:pt>
                <c:pt idx="132">
                  <c:v>0.73610157656156161</c:v>
                </c:pt>
                <c:pt idx="133">
                  <c:v>0.72263132263701435</c:v>
                </c:pt>
                <c:pt idx="134">
                  <c:v>0.71190726109138669</c:v>
                </c:pt>
                <c:pt idx="135">
                  <c:v>0.69895420383465634</c:v>
                </c:pt>
                <c:pt idx="136">
                  <c:v>0.61559487507978594</c:v>
                </c:pt>
                <c:pt idx="137">
                  <c:v>0.4156734327931782</c:v>
                </c:pt>
                <c:pt idx="138">
                  <c:v>0.42973627526262392</c:v>
                </c:pt>
                <c:pt idx="139">
                  <c:v>0.30007596661583319</c:v>
                </c:pt>
                <c:pt idx="140">
                  <c:v>0.29676127309650535</c:v>
                </c:pt>
                <c:pt idx="141">
                  <c:v>0.21699466578289317</c:v>
                </c:pt>
                <c:pt idx="142">
                  <c:v>0.15251388353833731</c:v>
                </c:pt>
                <c:pt idx="143">
                  <c:v>0.15287527219346994</c:v>
                </c:pt>
                <c:pt idx="144">
                  <c:v>-6.9780345236173354E-3</c:v>
                </c:pt>
                <c:pt idx="145">
                  <c:v>1.9790072150108352E-2</c:v>
                </c:pt>
                <c:pt idx="146">
                  <c:v>-4.3691785122257798E-2</c:v>
                </c:pt>
                <c:pt idx="147">
                  <c:v>1.8998198781168683E-2</c:v>
                </c:pt>
                <c:pt idx="148">
                  <c:v>-0.11450289352416185</c:v>
                </c:pt>
                <c:pt idx="149">
                  <c:v>7.4412340215929546E-2</c:v>
                </c:pt>
                <c:pt idx="150">
                  <c:v>7.1226786155046379E-2</c:v>
                </c:pt>
                <c:pt idx="151">
                  <c:v>0.12344625903461971</c:v>
                </c:pt>
                <c:pt idx="152">
                  <c:v>0.1669253890893572</c:v>
                </c:pt>
                <c:pt idx="153">
                  <c:v>7.1721955292610648E-2</c:v>
                </c:pt>
                <c:pt idx="154">
                  <c:v>-0.20842893514779945</c:v>
                </c:pt>
                <c:pt idx="155">
                  <c:v>-3.5592562845532846E-2</c:v>
                </c:pt>
                <c:pt idx="156">
                  <c:v>-0.10092043750224705</c:v>
                </c:pt>
                <c:pt idx="157">
                  <c:v>5.0195341761432623E-2</c:v>
                </c:pt>
                <c:pt idx="158">
                  <c:v>9.9838698002776491E-2</c:v>
                </c:pt>
                <c:pt idx="159">
                  <c:v>4.350849262358724E-2</c:v>
                </c:pt>
                <c:pt idx="160">
                  <c:v>0.46476789310345457</c:v>
                </c:pt>
                <c:pt idx="161">
                  <c:v>0.36645381685248013</c:v>
                </c:pt>
                <c:pt idx="162">
                  <c:v>0.35904869874073186</c:v>
                </c:pt>
                <c:pt idx="163">
                  <c:v>0.50511784484919486</c:v>
                </c:pt>
                <c:pt idx="164">
                  <c:v>0.54154612899638854</c:v>
                </c:pt>
                <c:pt idx="165">
                  <c:v>0.45466931106813013</c:v>
                </c:pt>
                <c:pt idx="166">
                  <c:v>0.34289245138622626</c:v>
                </c:pt>
                <c:pt idx="167">
                  <c:v>0.20432118391532836</c:v>
                </c:pt>
                <c:pt idx="168">
                  <c:v>0.32759686417105233</c:v>
                </c:pt>
                <c:pt idx="169">
                  <c:v>0.27255487712499449</c:v>
                </c:pt>
                <c:pt idx="170">
                  <c:v>0.25888147833039077</c:v>
                </c:pt>
                <c:pt idx="171">
                  <c:v>0.30486985809163752</c:v>
                </c:pt>
                <c:pt idx="172">
                  <c:v>0.17661303378901816</c:v>
                </c:pt>
                <c:pt idx="173">
                  <c:v>0.2915750356815488</c:v>
                </c:pt>
                <c:pt idx="174">
                  <c:v>0.28788728791536911</c:v>
                </c:pt>
                <c:pt idx="175">
                  <c:v>0.17637213094921517</c:v>
                </c:pt>
                <c:pt idx="176">
                  <c:v>-2.7922636509453803E-2</c:v>
                </c:pt>
                <c:pt idx="177">
                  <c:v>-9.8798751466199292E-2</c:v>
                </c:pt>
                <c:pt idx="178">
                  <c:v>-6.9567466630518172E-3</c:v>
                </c:pt>
                <c:pt idx="179">
                  <c:v>-1.0774965407143202E-3</c:v>
                </c:pt>
                <c:pt idx="180">
                  <c:v>-3.4830636207758288E-2</c:v>
                </c:pt>
                <c:pt idx="181">
                  <c:v>-7.9042343539072538E-2</c:v>
                </c:pt>
                <c:pt idx="182">
                  <c:v>9.6185172822399953E-2</c:v>
                </c:pt>
                <c:pt idx="183">
                  <c:v>8.7742530855414377E-2</c:v>
                </c:pt>
                <c:pt idx="184">
                  <c:v>4.9454041515917528E-2</c:v>
                </c:pt>
                <c:pt idx="185">
                  <c:v>0.27813661680172969</c:v>
                </c:pt>
                <c:pt idx="186">
                  <c:v>0.12413045753735416</c:v>
                </c:pt>
                <c:pt idx="187">
                  <c:v>0.27420285592904703</c:v>
                </c:pt>
                <c:pt idx="188">
                  <c:v>0.3302183966696684</c:v>
                </c:pt>
                <c:pt idx="189">
                  <c:v>0.36275462131393393</c:v>
                </c:pt>
                <c:pt idx="190">
                  <c:v>0.38677030917667615</c:v>
                </c:pt>
                <c:pt idx="191">
                  <c:v>0.60744940263182001</c:v>
                </c:pt>
                <c:pt idx="192">
                  <c:v>0.606036263463688</c:v>
                </c:pt>
                <c:pt idx="193">
                  <c:v>0.5522007916567544</c:v>
                </c:pt>
                <c:pt idx="194">
                  <c:v>0.44797603603779862</c:v>
                </c:pt>
                <c:pt idx="195">
                  <c:v>0.43127810621040524</c:v>
                </c:pt>
                <c:pt idx="196">
                  <c:v>0.57549485247010257</c:v>
                </c:pt>
                <c:pt idx="197">
                  <c:v>0.51893500183666041</c:v>
                </c:pt>
                <c:pt idx="198">
                  <c:v>0.59008814949885746</c:v>
                </c:pt>
                <c:pt idx="199">
                  <c:v>0.56780196659223514</c:v>
                </c:pt>
                <c:pt idx="200">
                  <c:v>0.5191893735361276</c:v>
                </c:pt>
                <c:pt idx="201">
                  <c:v>0.52435166428144742</c:v>
                </c:pt>
                <c:pt idx="202">
                  <c:v>0.26884327809036923</c:v>
                </c:pt>
                <c:pt idx="203">
                  <c:v>0.30842690174169196</c:v>
                </c:pt>
                <c:pt idx="204">
                  <c:v>8.5678894857988908E-2</c:v>
                </c:pt>
                <c:pt idx="205">
                  <c:v>-8.7540671631862937E-2</c:v>
                </c:pt>
                <c:pt idx="206">
                  <c:v>-0.12235728563468515</c:v>
                </c:pt>
                <c:pt idx="207">
                  <c:v>-0.13331934266446399</c:v>
                </c:pt>
                <c:pt idx="208">
                  <c:v>-4.3896101937850335E-3</c:v>
                </c:pt>
                <c:pt idx="209">
                  <c:v>3.4258575199344797E-2</c:v>
                </c:pt>
                <c:pt idx="210">
                  <c:v>1.5249716839893101E-2</c:v>
                </c:pt>
                <c:pt idx="211">
                  <c:v>1.6884406961383602E-2</c:v>
                </c:pt>
                <c:pt idx="212">
                  <c:v>1.5096801870915494E-2</c:v>
                </c:pt>
                <c:pt idx="213">
                  <c:v>-1.3273680784112672E-2</c:v>
                </c:pt>
                <c:pt idx="214">
                  <c:v>7.1344124519233647E-3</c:v>
                </c:pt>
                <c:pt idx="215">
                  <c:v>-0.26558933734818685</c:v>
                </c:pt>
                <c:pt idx="216">
                  <c:v>-0.38954446005263466</c:v>
                </c:pt>
                <c:pt idx="217">
                  <c:v>7.9581512405215063E-2</c:v>
                </c:pt>
                <c:pt idx="218">
                  <c:v>0.17854048953401677</c:v>
                </c:pt>
                <c:pt idx="219">
                  <c:v>0.35410013598895634</c:v>
                </c:pt>
                <c:pt idx="220">
                  <c:v>0.1348422151625131</c:v>
                </c:pt>
                <c:pt idx="221">
                  <c:v>0.35134309812682502</c:v>
                </c:pt>
                <c:pt idx="222">
                  <c:v>0.46008887077576699</c:v>
                </c:pt>
                <c:pt idx="223">
                  <c:v>0.50534086129773159</c:v>
                </c:pt>
                <c:pt idx="224">
                  <c:v>0.60322146725279602</c:v>
                </c:pt>
                <c:pt idx="225">
                  <c:v>0.65800282971792845</c:v>
                </c:pt>
                <c:pt idx="226">
                  <c:v>0.72153748433016407</c:v>
                </c:pt>
                <c:pt idx="227">
                  <c:v>0.73336838086303424</c:v>
                </c:pt>
                <c:pt idx="228">
                  <c:v>0.8359963997322134</c:v>
                </c:pt>
                <c:pt idx="229">
                  <c:v>0.81242928703670836</c:v>
                </c:pt>
                <c:pt idx="230">
                  <c:v>0.79628497675756327</c:v>
                </c:pt>
                <c:pt idx="231">
                  <c:v>0.78050112346247102</c:v>
                </c:pt>
                <c:pt idx="232">
                  <c:v>0.7840270472180958</c:v>
                </c:pt>
                <c:pt idx="233">
                  <c:v>0.75906327313977007</c:v>
                </c:pt>
                <c:pt idx="234">
                  <c:v>0.59611959543195314</c:v>
                </c:pt>
                <c:pt idx="235">
                  <c:v>0.65058191074415406</c:v>
                </c:pt>
                <c:pt idx="236">
                  <c:v>0.67992007058080095</c:v>
                </c:pt>
                <c:pt idx="237">
                  <c:v>0.81074658056969917</c:v>
                </c:pt>
                <c:pt idx="238">
                  <c:v>0.79357930707119573</c:v>
                </c:pt>
                <c:pt idx="239">
                  <c:v>0.81926732392567325</c:v>
                </c:pt>
                <c:pt idx="240">
                  <c:v>0.78959679840460417</c:v>
                </c:pt>
                <c:pt idx="241">
                  <c:v>0.81499510065423786</c:v>
                </c:pt>
                <c:pt idx="242">
                  <c:v>0.8318688038041413</c:v>
                </c:pt>
                <c:pt idx="243">
                  <c:v>0.83520977964276089</c:v>
                </c:pt>
                <c:pt idx="244">
                  <c:v>0.84456667470228697</c:v>
                </c:pt>
                <c:pt idx="245">
                  <c:v>0.85943720008134872</c:v>
                </c:pt>
                <c:pt idx="246">
                  <c:v>0.9394364810100656</c:v>
                </c:pt>
                <c:pt idx="247">
                  <c:v>0.93462161385145315</c:v>
                </c:pt>
                <c:pt idx="248">
                  <c:v>0.91196983952018751</c:v>
                </c:pt>
                <c:pt idx="249">
                  <c:v>0.85657726224033603</c:v>
                </c:pt>
                <c:pt idx="250">
                  <c:v>0.797268831596323</c:v>
                </c:pt>
                <c:pt idx="251">
                  <c:v>0.79118280840551813</c:v>
                </c:pt>
                <c:pt idx="252">
                  <c:v>0.78231541029427643</c:v>
                </c:pt>
                <c:pt idx="253">
                  <c:v>0.82945460558165973</c:v>
                </c:pt>
                <c:pt idx="254">
                  <c:v>0.8154687814596846</c:v>
                </c:pt>
                <c:pt idx="255">
                  <c:v>0.79186172482057693</c:v>
                </c:pt>
                <c:pt idx="256">
                  <c:v>0.72160538829001997</c:v>
                </c:pt>
                <c:pt idx="257">
                  <c:v>0.31551715415223458</c:v>
                </c:pt>
                <c:pt idx="258">
                  <c:v>0.16334592502410125</c:v>
                </c:pt>
                <c:pt idx="259">
                  <c:v>0.19850097068363035</c:v>
                </c:pt>
                <c:pt idx="260">
                  <c:v>0.21917670719458296</c:v>
                </c:pt>
                <c:pt idx="261">
                  <c:v>0.1789961671983811</c:v>
                </c:pt>
                <c:pt idx="262">
                  <c:v>7.1265887345851556E-2</c:v>
                </c:pt>
                <c:pt idx="263">
                  <c:v>5.1886380988926707E-2</c:v>
                </c:pt>
                <c:pt idx="264">
                  <c:v>6.9199985176727388E-2</c:v>
                </c:pt>
                <c:pt idx="265">
                  <c:v>0.30265552242148069</c:v>
                </c:pt>
                <c:pt idx="266">
                  <c:v>0.25620642706088881</c:v>
                </c:pt>
                <c:pt idx="267">
                  <c:v>0.27845931182889788</c:v>
                </c:pt>
                <c:pt idx="268">
                  <c:v>0.33076246190075853</c:v>
                </c:pt>
                <c:pt idx="269">
                  <c:v>0.32947223349108851</c:v>
                </c:pt>
                <c:pt idx="270">
                  <c:v>0.52488658911628272</c:v>
                </c:pt>
                <c:pt idx="271">
                  <c:v>0.42763944603177168</c:v>
                </c:pt>
                <c:pt idx="272">
                  <c:v>0.41006345512598785</c:v>
                </c:pt>
                <c:pt idx="273">
                  <c:v>0.21777360529973774</c:v>
                </c:pt>
                <c:pt idx="274">
                  <c:v>0.21064987918639452</c:v>
                </c:pt>
                <c:pt idx="275">
                  <c:v>8.6239281841237928E-2</c:v>
                </c:pt>
                <c:pt idx="276">
                  <c:v>4.3032720633725534E-2</c:v>
                </c:pt>
                <c:pt idx="277">
                  <c:v>0.18947126966859423</c:v>
                </c:pt>
                <c:pt idx="278">
                  <c:v>0.45167425251314547</c:v>
                </c:pt>
                <c:pt idx="279">
                  <c:v>0.41599816575144877</c:v>
                </c:pt>
                <c:pt idx="280">
                  <c:v>0.38151830604835524</c:v>
                </c:pt>
                <c:pt idx="281">
                  <c:v>0.40652730773494772</c:v>
                </c:pt>
                <c:pt idx="282">
                  <c:v>0.24072166283395866</c:v>
                </c:pt>
                <c:pt idx="283">
                  <c:v>0.21000912416314815</c:v>
                </c:pt>
                <c:pt idx="284">
                  <c:v>0.24810614708855142</c:v>
                </c:pt>
                <c:pt idx="285">
                  <c:v>0.28472333062279515</c:v>
                </c:pt>
                <c:pt idx="286">
                  <c:v>0.32399716614031909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0-4096-9E8C-E64F91E5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881016"/>
        <c:axId val="732287608"/>
      </c:lineChart>
      <c:dateAx>
        <c:axId val="731881016"/>
        <c:scaling>
          <c:orientation val="minMax"/>
        </c:scaling>
        <c:delete val="0"/>
        <c:axPos val="b"/>
        <c:numFmt formatCode="mm\-yy" sourceLinked="1"/>
        <c:majorTickMark val="out"/>
        <c:minorTickMark val="none"/>
        <c:tickLblPos val="low"/>
        <c:crossAx val="732287608"/>
        <c:crosses val="autoZero"/>
        <c:auto val="1"/>
        <c:lblOffset val="100"/>
        <c:baseTimeUnit val="months"/>
      </c:dateAx>
      <c:valAx>
        <c:axId val="7322876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spPr>
          <a:ln cap="sq"/>
        </c:spPr>
        <c:crossAx val="731881016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0.32982994610816851"/>
          <c:y val="2.1192044139523747E-2"/>
          <c:w val="0.34795285455953429"/>
          <c:h val="9.9189056673143872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86270295903088"/>
          <c:y val="5.1446945337620578E-2"/>
          <c:w val="0.7893578390878766"/>
          <c:h val="0.78456591639871387"/>
        </c:manualLayout>
      </c:layout>
      <c:scatterChart>
        <c:scatterStyle val="lineMarker"/>
        <c:varyColors val="0"/>
        <c:ser>
          <c:idx val="0"/>
          <c:order val="0"/>
          <c:tx>
            <c:strRef>
              <c:f>more!$C$4</c:f>
              <c:strCache>
                <c:ptCount val="1"/>
                <c:pt idx="0">
                  <c:v>Gov´t Bonds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more!$B$5:$B$25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</c:numCache>
            </c:numRef>
          </c:xVal>
          <c:yVal>
            <c:numRef>
              <c:f>more!$C$5:$C$25</c:f>
              <c:numCache>
                <c:formatCode>0.00%</c:formatCode>
                <c:ptCount val="21"/>
                <c:pt idx="0">
                  <c:v>5.3999999999999999E-2</c:v>
                </c:pt>
                <c:pt idx="1">
                  <c:v>5.7500000000000002E-2</c:v>
                </c:pt>
                <c:pt idx="2">
                  <c:v>5.8999999999999997E-2</c:v>
                </c:pt>
                <c:pt idx="3">
                  <c:v>6.1499999999999999E-2</c:v>
                </c:pt>
                <c:pt idx="4">
                  <c:v>6.25E-2</c:v>
                </c:pt>
                <c:pt idx="5">
                  <c:v>6.3E-2</c:v>
                </c:pt>
                <c:pt idx="6">
                  <c:v>6.3E-2</c:v>
                </c:pt>
                <c:pt idx="7">
                  <c:v>6.3E-2</c:v>
                </c:pt>
                <c:pt idx="8">
                  <c:v>6.3E-2</c:v>
                </c:pt>
                <c:pt idx="9">
                  <c:v>6.3E-2</c:v>
                </c:pt>
                <c:pt idx="10">
                  <c:v>6.3E-2</c:v>
                </c:pt>
                <c:pt idx="11">
                  <c:v>6.3E-2</c:v>
                </c:pt>
                <c:pt idx="12">
                  <c:v>6.3E-2</c:v>
                </c:pt>
                <c:pt idx="13">
                  <c:v>6.3E-2</c:v>
                </c:pt>
                <c:pt idx="14">
                  <c:v>6.3E-2</c:v>
                </c:pt>
                <c:pt idx="15">
                  <c:v>6.3E-2</c:v>
                </c:pt>
                <c:pt idx="16">
                  <c:v>6.3E-2</c:v>
                </c:pt>
                <c:pt idx="17">
                  <c:v>6.3E-2</c:v>
                </c:pt>
                <c:pt idx="18">
                  <c:v>6.3E-2</c:v>
                </c:pt>
                <c:pt idx="19">
                  <c:v>6.3E-2</c:v>
                </c:pt>
                <c:pt idx="20">
                  <c:v>6.3E-2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DA-4A46-A6EE-69E0D5273D60}"/>
            </c:ext>
          </c:extLst>
        </c:ser>
        <c:ser>
          <c:idx val="1"/>
          <c:order val="1"/>
          <c:tx>
            <c:strRef>
              <c:f>more!$D$4</c:f>
              <c:strCache>
                <c:ptCount val="1"/>
                <c:pt idx="0">
                  <c:v>AAA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more!$B$5:$B$25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</c:numCache>
            </c:numRef>
          </c:xVal>
          <c:yVal>
            <c:numRef>
              <c:f>more!$D$5:$D$25</c:f>
              <c:numCache>
                <c:formatCode>0.00%</c:formatCode>
                <c:ptCount val="21"/>
                <c:pt idx="0">
                  <c:v>5.6500000000000002E-2</c:v>
                </c:pt>
                <c:pt idx="1">
                  <c:v>6.2E-2</c:v>
                </c:pt>
                <c:pt idx="2">
                  <c:v>6.4000000000000001E-2</c:v>
                </c:pt>
                <c:pt idx="3">
                  <c:v>6.6000000000000003E-2</c:v>
                </c:pt>
                <c:pt idx="4">
                  <c:v>6.7000000000000004E-2</c:v>
                </c:pt>
                <c:pt idx="5">
                  <c:v>6.8000000000000005E-2</c:v>
                </c:pt>
                <c:pt idx="6">
                  <c:v>6.8000000000000005E-2</c:v>
                </c:pt>
                <c:pt idx="7">
                  <c:v>6.8000000000000005E-2</c:v>
                </c:pt>
                <c:pt idx="8">
                  <c:v>6.8000000000000005E-2</c:v>
                </c:pt>
                <c:pt idx="9">
                  <c:v>6.8000000000000005E-2</c:v>
                </c:pt>
                <c:pt idx="10">
                  <c:v>6.8000000000000005E-2</c:v>
                </c:pt>
                <c:pt idx="11">
                  <c:v>6.8000000000000005E-2</c:v>
                </c:pt>
                <c:pt idx="12">
                  <c:v>6.8000000000000005E-2</c:v>
                </c:pt>
                <c:pt idx="13">
                  <c:v>6.8000000000000005E-2</c:v>
                </c:pt>
                <c:pt idx="14">
                  <c:v>6.8000000000000005E-2</c:v>
                </c:pt>
                <c:pt idx="15">
                  <c:v>6.8000000000000005E-2</c:v>
                </c:pt>
                <c:pt idx="16">
                  <c:v>6.8000000000000005E-2</c:v>
                </c:pt>
                <c:pt idx="17">
                  <c:v>6.8000000000000005E-2</c:v>
                </c:pt>
                <c:pt idx="18">
                  <c:v>6.8000000000000005E-2</c:v>
                </c:pt>
                <c:pt idx="19">
                  <c:v>6.8000000000000005E-2</c:v>
                </c:pt>
                <c:pt idx="20">
                  <c:v>6.8000000000000005E-2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DA-4A46-A6EE-69E0D5273D60}"/>
            </c:ext>
          </c:extLst>
        </c:ser>
        <c:ser>
          <c:idx val="2"/>
          <c:order val="2"/>
          <c:tx>
            <c:strRef>
              <c:f>more!$E$4</c:f>
              <c:strCache>
                <c:ptCount val="1"/>
                <c:pt idx="0">
                  <c:v>AA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more!$B$5:$B$25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</c:numCache>
            </c:numRef>
          </c:xVal>
          <c:yVal>
            <c:numRef>
              <c:f>more!$E$5:$E$25</c:f>
              <c:numCache>
                <c:formatCode>0.00%</c:formatCode>
                <c:ptCount val="21"/>
                <c:pt idx="0">
                  <c:v>5.6500000000000002E-2</c:v>
                </c:pt>
                <c:pt idx="1">
                  <c:v>6.25E-2</c:v>
                </c:pt>
                <c:pt idx="2">
                  <c:v>6.5000000000000002E-2</c:v>
                </c:pt>
                <c:pt idx="3">
                  <c:v>6.7000000000000004E-2</c:v>
                </c:pt>
                <c:pt idx="4">
                  <c:v>6.8500000000000005E-2</c:v>
                </c:pt>
                <c:pt idx="5">
                  <c:v>6.9500000000000006E-2</c:v>
                </c:pt>
                <c:pt idx="6">
                  <c:v>6.9500000000000006E-2</c:v>
                </c:pt>
                <c:pt idx="7">
                  <c:v>6.9500000000000006E-2</c:v>
                </c:pt>
                <c:pt idx="8">
                  <c:v>6.9500000000000006E-2</c:v>
                </c:pt>
                <c:pt idx="9">
                  <c:v>6.9500000000000006E-2</c:v>
                </c:pt>
                <c:pt idx="10">
                  <c:v>6.9500000000000006E-2</c:v>
                </c:pt>
                <c:pt idx="11">
                  <c:v>6.9500000000000006E-2</c:v>
                </c:pt>
                <c:pt idx="12">
                  <c:v>6.9500000000000006E-2</c:v>
                </c:pt>
                <c:pt idx="13">
                  <c:v>6.9500000000000006E-2</c:v>
                </c:pt>
                <c:pt idx="14">
                  <c:v>6.9500000000000006E-2</c:v>
                </c:pt>
                <c:pt idx="15">
                  <c:v>6.9500000000000006E-2</c:v>
                </c:pt>
                <c:pt idx="16">
                  <c:v>6.9500000000000006E-2</c:v>
                </c:pt>
                <c:pt idx="17">
                  <c:v>6.9500000000000006E-2</c:v>
                </c:pt>
                <c:pt idx="18">
                  <c:v>6.9500000000000006E-2</c:v>
                </c:pt>
                <c:pt idx="19">
                  <c:v>6.9500000000000006E-2</c:v>
                </c:pt>
                <c:pt idx="20">
                  <c:v>6.9500000000000006E-2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DA-4A46-A6EE-69E0D5273D60}"/>
            </c:ext>
          </c:extLst>
        </c:ser>
        <c:ser>
          <c:idx val="3"/>
          <c:order val="3"/>
          <c:tx>
            <c:strRef>
              <c:f>more!$F$4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more!$B$5:$B$25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</c:numCache>
            </c:numRef>
          </c:xVal>
          <c:yVal>
            <c:numRef>
              <c:f>more!$F$5:$F$25</c:f>
              <c:numCache>
                <c:formatCode>0.00%</c:formatCode>
                <c:ptCount val="21"/>
                <c:pt idx="0">
                  <c:v>5.8500000000000003E-2</c:v>
                </c:pt>
                <c:pt idx="1">
                  <c:v>6.5000000000000002E-2</c:v>
                </c:pt>
                <c:pt idx="2">
                  <c:v>6.7000000000000004E-2</c:v>
                </c:pt>
                <c:pt idx="3">
                  <c:v>7.0000000000000007E-2</c:v>
                </c:pt>
                <c:pt idx="4">
                  <c:v>7.1999999999999995E-2</c:v>
                </c:pt>
                <c:pt idx="5">
                  <c:v>7.2999999999999995E-2</c:v>
                </c:pt>
                <c:pt idx="6">
                  <c:v>7.2999999999999995E-2</c:v>
                </c:pt>
                <c:pt idx="7">
                  <c:v>7.2999999999999995E-2</c:v>
                </c:pt>
                <c:pt idx="8">
                  <c:v>7.2999999999999995E-2</c:v>
                </c:pt>
                <c:pt idx="9">
                  <c:v>7.2999999999999995E-2</c:v>
                </c:pt>
                <c:pt idx="10">
                  <c:v>7.2999999999999995E-2</c:v>
                </c:pt>
                <c:pt idx="11">
                  <c:v>7.2999999999999995E-2</c:v>
                </c:pt>
                <c:pt idx="12">
                  <c:v>7.2999999999999995E-2</c:v>
                </c:pt>
                <c:pt idx="13">
                  <c:v>7.2999999999999995E-2</c:v>
                </c:pt>
                <c:pt idx="14">
                  <c:v>7.2999999999999995E-2</c:v>
                </c:pt>
                <c:pt idx="15">
                  <c:v>7.2999999999999995E-2</c:v>
                </c:pt>
                <c:pt idx="16">
                  <c:v>7.2999999999999995E-2</c:v>
                </c:pt>
                <c:pt idx="17">
                  <c:v>7.2999999999999995E-2</c:v>
                </c:pt>
                <c:pt idx="18">
                  <c:v>7.2999999999999995E-2</c:v>
                </c:pt>
                <c:pt idx="19">
                  <c:v>7.2999999999999995E-2</c:v>
                </c:pt>
                <c:pt idx="20">
                  <c:v>7.2999999999999995E-2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DA-4A46-A6EE-69E0D5273D60}"/>
            </c:ext>
          </c:extLst>
        </c:ser>
        <c:ser>
          <c:idx val="4"/>
          <c:order val="4"/>
          <c:tx>
            <c:strRef>
              <c:f>more!$G$4</c:f>
              <c:strCache>
                <c:ptCount val="1"/>
                <c:pt idx="0">
                  <c:v>BBB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more!$B$5:$B$25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</c:numCache>
            </c:numRef>
          </c:xVal>
          <c:yVal>
            <c:numRef>
              <c:f>more!$G$5:$G$25</c:f>
              <c:numCache>
                <c:formatCode>0.00%</c:formatCode>
                <c:ptCount val="21"/>
                <c:pt idx="0">
                  <c:v>5.8500000000000003E-2</c:v>
                </c:pt>
                <c:pt idx="1">
                  <c:v>6.6000000000000003E-2</c:v>
                </c:pt>
                <c:pt idx="2">
                  <c:v>6.8500000000000005E-2</c:v>
                </c:pt>
                <c:pt idx="3">
                  <c:v>7.1999999999999995E-2</c:v>
                </c:pt>
                <c:pt idx="4">
                  <c:v>7.4499999999999997E-2</c:v>
                </c:pt>
                <c:pt idx="6">
                  <c:v>7.4499999999999997E-2</c:v>
                </c:pt>
                <c:pt idx="7">
                  <c:v>7.4499999999999997E-2</c:v>
                </c:pt>
                <c:pt idx="8">
                  <c:v>7.4499999999999997E-2</c:v>
                </c:pt>
                <c:pt idx="9">
                  <c:v>7.4499999999999997E-2</c:v>
                </c:pt>
                <c:pt idx="10">
                  <c:v>7.4499999999999997E-2</c:v>
                </c:pt>
                <c:pt idx="11">
                  <c:v>7.4499999999999997E-2</c:v>
                </c:pt>
                <c:pt idx="12">
                  <c:v>7.4499999999999997E-2</c:v>
                </c:pt>
                <c:pt idx="13">
                  <c:v>7.4499999999999997E-2</c:v>
                </c:pt>
                <c:pt idx="14">
                  <c:v>7.4499999999999997E-2</c:v>
                </c:pt>
                <c:pt idx="15">
                  <c:v>7.4499999999999997E-2</c:v>
                </c:pt>
                <c:pt idx="16">
                  <c:v>7.4499999999999997E-2</c:v>
                </c:pt>
                <c:pt idx="17">
                  <c:v>7.4499999999999997E-2</c:v>
                </c:pt>
                <c:pt idx="18">
                  <c:v>7.4499999999999997E-2</c:v>
                </c:pt>
                <c:pt idx="19">
                  <c:v>7.4499999999999997E-2</c:v>
                </c:pt>
                <c:pt idx="20">
                  <c:v>7.4499999999999997E-2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DA-4A46-A6EE-69E0D5273D60}"/>
            </c:ext>
          </c:extLst>
        </c:ser>
        <c:ser>
          <c:idx val="5"/>
          <c:order val="5"/>
          <c:tx>
            <c:strRef>
              <c:f>more!$H$4</c:f>
              <c:strCache>
                <c:ptCount val="1"/>
                <c:pt idx="0">
                  <c:v>BB+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more!$B$5:$B$25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</c:numCache>
            </c:numRef>
          </c:xVal>
          <c:yVal>
            <c:numRef>
              <c:f>more!$H$5:$H$25</c:f>
              <c:numCache>
                <c:formatCode>0.00%</c:formatCode>
                <c:ptCount val="21"/>
                <c:pt idx="0">
                  <c:v>6.6000000000000003E-2</c:v>
                </c:pt>
                <c:pt idx="1">
                  <c:v>7.2499999999999995E-2</c:v>
                </c:pt>
                <c:pt idx="2">
                  <c:v>7.4999999999999997E-2</c:v>
                </c:pt>
                <c:pt idx="3">
                  <c:v>7.8E-2</c:v>
                </c:pt>
                <c:pt idx="6">
                  <c:v>7.8E-2</c:v>
                </c:pt>
                <c:pt idx="7">
                  <c:v>7.8E-2</c:v>
                </c:pt>
                <c:pt idx="8">
                  <c:v>7.8E-2</c:v>
                </c:pt>
                <c:pt idx="9">
                  <c:v>7.8E-2</c:v>
                </c:pt>
                <c:pt idx="10">
                  <c:v>7.8E-2</c:v>
                </c:pt>
                <c:pt idx="11">
                  <c:v>7.8E-2</c:v>
                </c:pt>
                <c:pt idx="12">
                  <c:v>7.8E-2</c:v>
                </c:pt>
                <c:pt idx="13">
                  <c:v>7.8E-2</c:v>
                </c:pt>
                <c:pt idx="14">
                  <c:v>7.8E-2</c:v>
                </c:pt>
                <c:pt idx="15">
                  <c:v>7.8E-2</c:v>
                </c:pt>
                <c:pt idx="16">
                  <c:v>7.8E-2</c:v>
                </c:pt>
                <c:pt idx="17">
                  <c:v>7.8E-2</c:v>
                </c:pt>
                <c:pt idx="18">
                  <c:v>7.8E-2</c:v>
                </c:pt>
                <c:pt idx="19">
                  <c:v>7.8E-2</c:v>
                </c:pt>
                <c:pt idx="20">
                  <c:v>7.8E-2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DA-4A46-A6EE-69E0D5273D60}"/>
            </c:ext>
          </c:extLst>
        </c:ser>
        <c:ser>
          <c:idx val="6"/>
          <c:order val="6"/>
          <c:tx>
            <c:strRef>
              <c:f>more!$I$4</c:f>
              <c:strCache>
                <c:ptCount val="1"/>
                <c:pt idx="0">
                  <c:v>BB/BB-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more!$B$5:$B$25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</c:numCache>
            </c:numRef>
          </c:xVal>
          <c:yVal>
            <c:numRef>
              <c:f>more!$I$5:$I$25</c:f>
              <c:numCache>
                <c:formatCode>0.00%</c:formatCode>
                <c:ptCount val="21"/>
                <c:pt idx="0">
                  <c:v>7.0099999999999996E-2</c:v>
                </c:pt>
                <c:pt idx="1">
                  <c:v>8.3000000000000004E-2</c:v>
                </c:pt>
                <c:pt idx="2">
                  <c:v>8.7999999999999995E-2</c:v>
                </c:pt>
                <c:pt idx="6">
                  <c:v>8.7999999999999995E-2</c:v>
                </c:pt>
                <c:pt idx="7">
                  <c:v>8.7999999999999995E-2</c:v>
                </c:pt>
                <c:pt idx="8">
                  <c:v>8.7999999999999995E-2</c:v>
                </c:pt>
                <c:pt idx="9">
                  <c:v>8.7999999999999995E-2</c:v>
                </c:pt>
                <c:pt idx="10">
                  <c:v>8.7999999999999995E-2</c:v>
                </c:pt>
                <c:pt idx="11">
                  <c:v>8.7999999999999995E-2</c:v>
                </c:pt>
                <c:pt idx="12">
                  <c:v>8.7999999999999995E-2</c:v>
                </c:pt>
                <c:pt idx="13">
                  <c:v>8.7999999999999995E-2</c:v>
                </c:pt>
                <c:pt idx="14">
                  <c:v>8.7999999999999995E-2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9DA-4A46-A6EE-69E0D5273D60}"/>
            </c:ext>
          </c:extLst>
        </c:ser>
        <c:ser>
          <c:idx val="7"/>
          <c:order val="7"/>
          <c:tx>
            <c:strRef>
              <c:f>more!$J$4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more!$B$5:$B$25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</c:numCache>
            </c:numRef>
          </c:xVal>
          <c:yVal>
            <c:numRef>
              <c:f>more!$J$5:$J$25</c:f>
              <c:numCache>
                <c:formatCode>0.00%</c:formatCode>
                <c:ptCount val="21"/>
                <c:pt idx="0">
                  <c:v>7.5999999999999998E-2</c:v>
                </c:pt>
                <c:pt idx="1">
                  <c:v>9.5000000000000001E-2</c:v>
                </c:pt>
                <c:pt idx="2">
                  <c:v>0.10199999999999999</c:v>
                </c:pt>
                <c:pt idx="6">
                  <c:v>0.10199999999999999</c:v>
                </c:pt>
                <c:pt idx="7">
                  <c:v>0.10199999999999999</c:v>
                </c:pt>
                <c:pt idx="8">
                  <c:v>0.10199999999999999</c:v>
                </c:pt>
                <c:pt idx="9">
                  <c:v>0.10199999999999999</c:v>
                </c:pt>
                <c:pt idx="10">
                  <c:v>0.10199999999999999</c:v>
                </c:pt>
                <c:pt idx="11">
                  <c:v>0.10199999999999999</c:v>
                </c:pt>
                <c:pt idx="12">
                  <c:v>0.10199999999999999</c:v>
                </c:pt>
                <c:pt idx="13">
                  <c:v>0.10199999999999999</c:v>
                </c:pt>
                <c:pt idx="14">
                  <c:v>0.10199999999999999</c:v>
                </c:pt>
                <c:pt idx="15">
                  <c:v>0.10199999999999999</c:v>
                </c:pt>
                <c:pt idx="16">
                  <c:v>0.10199999999999999</c:v>
                </c:pt>
                <c:pt idx="17">
                  <c:v>0.10199999999999999</c:v>
                </c:pt>
                <c:pt idx="18">
                  <c:v>0.10199999999999999</c:v>
                </c:pt>
                <c:pt idx="19">
                  <c:v>0.10199999999999999</c:v>
                </c:pt>
                <c:pt idx="20">
                  <c:v>0.10199999999999999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DA-4A46-A6EE-69E0D5273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288392"/>
        <c:axId val="732288784"/>
      </c:scatterChart>
      <c:valAx>
        <c:axId val="732288392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s-ES"/>
                  <a:t>Maturity of the bonds (years)</a:t>
                </a:r>
              </a:p>
            </c:rich>
          </c:tx>
          <c:layout>
            <c:manualLayout>
              <c:xMode val="edge"/>
              <c:yMode val="edge"/>
              <c:x val="0.37915792601396525"/>
              <c:y val="0.91318327974276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s-ES"/>
          </a:p>
        </c:txPr>
        <c:crossAx val="732288784"/>
        <c:crosses val="autoZero"/>
        <c:crossBetween val="midCat"/>
        <c:majorUnit val="5"/>
      </c:valAx>
      <c:valAx>
        <c:axId val="732288784"/>
        <c:scaling>
          <c:orientation val="minMax"/>
          <c:max val="0.105"/>
          <c:min val="0.05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r>
                  <a:rPr lang="es-ES"/>
                  <a:t>IRR</a:t>
                </a:r>
              </a:p>
            </c:rich>
          </c:tx>
          <c:layout>
            <c:manualLayout>
              <c:xMode val="edge"/>
              <c:yMode val="edge"/>
              <c:x val="2.6607636309612243E-2"/>
              <c:y val="0.408360128617363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s-ES"/>
          </a:p>
        </c:txPr>
        <c:crossAx val="732288392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072421136037237"/>
          <c:y val="3.5369774919614148E-2"/>
          <c:w val="0.49040756697865595"/>
          <c:h val="0.260450160771704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2590363064686E-2"/>
          <c:y val="4.2531324382678329E-2"/>
          <c:w val="0.89253345038354848"/>
          <c:h val="0.81935356671965298"/>
        </c:manualLayout>
      </c:layout>
      <c:lineChart>
        <c:grouping val="standard"/>
        <c:varyColors val="0"/>
        <c:ser>
          <c:idx val="0"/>
          <c:order val="0"/>
          <c:tx>
            <c:strRef>
              <c:f>'Fig1'!$S$3</c:f>
              <c:strCache>
                <c:ptCount val="1"/>
                <c:pt idx="0">
                  <c:v>USA - Germany</c:v>
                </c:pt>
              </c:strCache>
            </c:strRef>
          </c:tx>
          <c:spPr>
            <a:ln w="4445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'Fig1'!$B$4:$B$344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39902</c:v>
                </c:pt>
                <c:pt idx="268">
                  <c:v>39932</c:v>
                </c:pt>
                <c:pt idx="269">
                  <c:v>39963</c:v>
                </c:pt>
                <c:pt idx="270">
                  <c:v>39993</c:v>
                </c:pt>
                <c:pt idx="271">
                  <c:v>40024</c:v>
                </c:pt>
                <c:pt idx="272">
                  <c:v>40055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41546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'Fig1'!$S$4:$S$344</c:f>
              <c:numCache>
                <c:formatCode>General</c:formatCode>
                <c:ptCount val="341"/>
                <c:pt idx="0">
                  <c:v>-0.91699999999999982</c:v>
                </c:pt>
                <c:pt idx="1">
                  <c:v>-0.6379999999999999</c:v>
                </c:pt>
                <c:pt idx="2">
                  <c:v>-0.25499999999999901</c:v>
                </c:pt>
                <c:pt idx="3">
                  <c:v>-0.42399999999999949</c:v>
                </c:pt>
                <c:pt idx="4">
                  <c:v>-0.32399999999999984</c:v>
                </c:pt>
                <c:pt idx="5">
                  <c:v>-0.17799999999999905</c:v>
                </c:pt>
                <c:pt idx="6">
                  <c:v>-0.26399999999999935</c:v>
                </c:pt>
                <c:pt idx="7">
                  <c:v>-0.53999999999999915</c:v>
                </c:pt>
                <c:pt idx="8">
                  <c:v>-0.58599999999999941</c:v>
                </c:pt>
                <c:pt idx="9">
                  <c:v>-0.9319999999999995</c:v>
                </c:pt>
                <c:pt idx="10">
                  <c:v>-0.93799999999999883</c:v>
                </c:pt>
                <c:pt idx="11">
                  <c:v>-0.89499999999999957</c:v>
                </c:pt>
                <c:pt idx="12">
                  <c:v>-1.3559999999999999</c:v>
                </c:pt>
                <c:pt idx="13">
                  <c:v>-0.61000000000000032</c:v>
                </c:pt>
                <c:pt idx="14">
                  <c:v>-0.57399999999999984</c:v>
                </c:pt>
                <c:pt idx="15">
                  <c:v>-0.4659999999999993</c:v>
                </c:pt>
                <c:pt idx="16">
                  <c:v>-0.4009999999999998</c:v>
                </c:pt>
                <c:pt idx="17">
                  <c:v>-0.56400000000000006</c:v>
                </c:pt>
                <c:pt idx="18">
                  <c:v>-1.0400000000000009</c:v>
                </c:pt>
                <c:pt idx="19">
                  <c:v>-1.4919999999999991</c:v>
                </c:pt>
                <c:pt idx="20">
                  <c:v>-1.2250000000000005</c:v>
                </c:pt>
                <c:pt idx="21">
                  <c:v>-1.1530000000000005</c:v>
                </c:pt>
                <c:pt idx="22">
                  <c:v>-0.60099999999999998</c:v>
                </c:pt>
                <c:pt idx="23">
                  <c:v>-0.40599999999999969</c:v>
                </c:pt>
                <c:pt idx="24">
                  <c:v>-0.50600000000000023</c:v>
                </c:pt>
                <c:pt idx="25">
                  <c:v>-0.77099999999999991</c:v>
                </c:pt>
                <c:pt idx="26">
                  <c:v>-0.60299999999999976</c:v>
                </c:pt>
                <c:pt idx="27">
                  <c:v>-0.67799999999999994</c:v>
                </c:pt>
                <c:pt idx="28">
                  <c:v>-0.76700000000000035</c:v>
                </c:pt>
                <c:pt idx="29">
                  <c:v>-0.6819999999999995</c:v>
                </c:pt>
                <c:pt idx="30">
                  <c:v>-0.8879999999999999</c:v>
                </c:pt>
                <c:pt idx="31">
                  <c:v>-0.74100000000000055</c:v>
                </c:pt>
                <c:pt idx="32">
                  <c:v>-0.7759999999999998</c:v>
                </c:pt>
                <c:pt idx="33">
                  <c:v>-0.67700000000000049</c:v>
                </c:pt>
                <c:pt idx="34">
                  <c:v>-0.46999999999999975</c:v>
                </c:pt>
                <c:pt idx="35">
                  <c:v>-6.8000000000000504E-2</c:v>
                </c:pt>
                <c:pt idx="36">
                  <c:v>8.8999999999999524E-2</c:v>
                </c:pt>
                <c:pt idx="37">
                  <c:v>-0.13999999999999968</c:v>
                </c:pt>
                <c:pt idx="38">
                  <c:v>-3.0000000000000249E-2</c:v>
                </c:pt>
                <c:pt idx="39">
                  <c:v>0.45899999999999963</c:v>
                </c:pt>
                <c:pt idx="40">
                  <c:v>0.41199999999999992</c:v>
                </c:pt>
                <c:pt idx="41">
                  <c:v>0.23000000000000043</c:v>
                </c:pt>
                <c:pt idx="42">
                  <c:v>0.40800000000000036</c:v>
                </c:pt>
                <c:pt idx="43">
                  <c:v>0.18599999999999994</c:v>
                </c:pt>
                <c:pt idx="44">
                  <c:v>-2.0999999999999908E-2</c:v>
                </c:pt>
                <c:pt idx="45">
                  <c:v>3.900000000000059E-2</c:v>
                </c:pt>
                <c:pt idx="46">
                  <c:v>0.23899999999999988</c:v>
                </c:pt>
                <c:pt idx="47">
                  <c:v>0.51200000000000045</c:v>
                </c:pt>
                <c:pt idx="48">
                  <c:v>0.18900000000000006</c:v>
                </c:pt>
                <c:pt idx="49">
                  <c:v>0.16199999999999992</c:v>
                </c:pt>
                <c:pt idx="50">
                  <c:v>-0.10299999999999976</c:v>
                </c:pt>
                <c:pt idx="51">
                  <c:v>2.5999999999999801E-2</c:v>
                </c:pt>
                <c:pt idx="52">
                  <c:v>5.1000000000000156E-2</c:v>
                </c:pt>
                <c:pt idx="53">
                  <c:v>-0.32100000000000062</c:v>
                </c:pt>
                <c:pt idx="54">
                  <c:v>-0.72699999999999942</c:v>
                </c:pt>
                <c:pt idx="55">
                  <c:v>-0.36699999999999999</c:v>
                </c:pt>
                <c:pt idx="56">
                  <c:v>-0.39299999999999979</c:v>
                </c:pt>
                <c:pt idx="57">
                  <c:v>-0.49299999999999944</c:v>
                </c:pt>
                <c:pt idx="58">
                  <c:v>-0.4449999999999994</c:v>
                </c:pt>
                <c:pt idx="59">
                  <c:v>-0.43599999999999994</c:v>
                </c:pt>
                <c:pt idx="60">
                  <c:v>-0.45699999999999985</c:v>
                </c:pt>
                <c:pt idx="61">
                  <c:v>-0.28299999999999947</c:v>
                </c:pt>
                <c:pt idx="62">
                  <c:v>-0.22700000000000031</c:v>
                </c:pt>
                <c:pt idx="63">
                  <c:v>-0.12699999999999978</c:v>
                </c:pt>
                <c:pt idx="64">
                  <c:v>0.30899999999999928</c:v>
                </c:pt>
                <c:pt idx="65">
                  <c:v>0.33100000000000041</c:v>
                </c:pt>
                <c:pt idx="66">
                  <c:v>0.15200000000000014</c:v>
                </c:pt>
                <c:pt idx="67">
                  <c:v>0.41800000000000015</c:v>
                </c:pt>
                <c:pt idx="68">
                  <c:v>0.56299999999999972</c:v>
                </c:pt>
                <c:pt idx="69">
                  <c:v>0.62000000000000011</c:v>
                </c:pt>
                <c:pt idx="70">
                  <c:v>0.37600000000000033</c:v>
                </c:pt>
                <c:pt idx="71">
                  <c:v>0.35899999999999999</c:v>
                </c:pt>
                <c:pt idx="72">
                  <c:v>0.64900000000000002</c:v>
                </c:pt>
                <c:pt idx="73">
                  <c:v>0.76999999999999957</c:v>
                </c:pt>
                <c:pt idx="74">
                  <c:v>1.1059999999999999</c:v>
                </c:pt>
                <c:pt idx="75">
                  <c:v>1.0430000000000001</c:v>
                </c:pt>
                <c:pt idx="76">
                  <c:v>0.91300000000000026</c:v>
                </c:pt>
                <c:pt idx="77">
                  <c:v>0.70500000000000007</c:v>
                </c:pt>
                <c:pt idx="78">
                  <c:v>0.85000000000000053</c:v>
                </c:pt>
                <c:pt idx="79">
                  <c:v>0.52299999999999969</c:v>
                </c:pt>
                <c:pt idx="80">
                  <c:v>0.71699999999999964</c:v>
                </c:pt>
                <c:pt idx="81">
                  <c:v>0.58500000000000085</c:v>
                </c:pt>
                <c:pt idx="82">
                  <c:v>0.21899999999999942</c:v>
                </c:pt>
                <c:pt idx="83">
                  <c:v>0.39499999999999957</c:v>
                </c:pt>
                <c:pt idx="84">
                  <c:v>0.43599999999999994</c:v>
                </c:pt>
                <c:pt idx="85">
                  <c:v>0.46699999999999964</c:v>
                </c:pt>
                <c:pt idx="86">
                  <c:v>0.77099999999999991</c:v>
                </c:pt>
                <c:pt idx="87">
                  <c:v>0.74600000000000044</c:v>
                </c:pt>
                <c:pt idx="88">
                  <c:v>0.625</c:v>
                </c:pt>
                <c:pt idx="89">
                  <c:v>0.70500000000000007</c:v>
                </c:pt>
                <c:pt idx="90">
                  <c:v>0.65799999999999947</c:v>
                </c:pt>
                <c:pt idx="91">
                  <c:v>0.85400000000000009</c:v>
                </c:pt>
                <c:pt idx="92">
                  <c:v>0.82000000000000028</c:v>
                </c:pt>
                <c:pt idx="93">
                  <c:v>0.51800000000000024</c:v>
                </c:pt>
                <c:pt idx="94">
                  <c:v>0.49500000000000011</c:v>
                </c:pt>
                <c:pt idx="95">
                  <c:v>0.78599999999999959</c:v>
                </c:pt>
                <c:pt idx="96">
                  <c:v>0.77300000000000013</c:v>
                </c:pt>
                <c:pt idx="97">
                  <c:v>1.0020000000000002</c:v>
                </c:pt>
                <c:pt idx="98">
                  <c:v>1.2710000000000008</c:v>
                </c:pt>
                <c:pt idx="99">
                  <c:v>1.2290000000000001</c:v>
                </c:pt>
                <c:pt idx="100">
                  <c:v>1.5369999999999999</c:v>
                </c:pt>
                <c:pt idx="101">
                  <c:v>1.6139999999999999</c:v>
                </c:pt>
                <c:pt idx="102">
                  <c:v>1.3049999999999997</c:v>
                </c:pt>
                <c:pt idx="103">
                  <c:v>1.1589999999999998</c:v>
                </c:pt>
                <c:pt idx="104">
                  <c:v>1.1109999999999998</c:v>
                </c:pt>
                <c:pt idx="105">
                  <c:v>0.75400000000000045</c:v>
                </c:pt>
                <c:pt idx="106">
                  <c:v>0.81700000000000017</c:v>
                </c:pt>
                <c:pt idx="107">
                  <c:v>0.98500000000000032</c:v>
                </c:pt>
                <c:pt idx="108">
                  <c:v>1.101</c:v>
                </c:pt>
                <c:pt idx="109">
                  <c:v>1.0829999999999993</c:v>
                </c:pt>
                <c:pt idx="110">
                  <c:v>1.0540000000000003</c:v>
                </c:pt>
                <c:pt idx="111">
                  <c:v>0.79499999999999993</c:v>
                </c:pt>
                <c:pt idx="112">
                  <c:v>0.89599999999999991</c:v>
                </c:pt>
                <c:pt idx="113">
                  <c:v>1.0579999999999998</c:v>
                </c:pt>
                <c:pt idx="114">
                  <c:v>0.82299999999999951</c:v>
                </c:pt>
                <c:pt idx="115">
                  <c:v>0.83100000000000041</c:v>
                </c:pt>
                <c:pt idx="116">
                  <c:v>0.5860000000000003</c:v>
                </c:pt>
                <c:pt idx="117">
                  <c:v>0.5519999999999996</c:v>
                </c:pt>
                <c:pt idx="118">
                  <c:v>0.52499999999999947</c:v>
                </c:pt>
                <c:pt idx="119">
                  <c:v>0.37699999999999978</c:v>
                </c:pt>
                <c:pt idx="120">
                  <c:v>0.25700000000000056</c:v>
                </c:pt>
                <c:pt idx="121">
                  <c:v>0.36299999999999955</c:v>
                </c:pt>
                <c:pt idx="122">
                  <c:v>0.27799999999999958</c:v>
                </c:pt>
                <c:pt idx="123">
                  <c:v>0.23300000000000054</c:v>
                </c:pt>
                <c:pt idx="124">
                  <c:v>0.29999999999999982</c:v>
                </c:pt>
                <c:pt idx="125">
                  <c:v>0.24699999999999989</c:v>
                </c:pt>
                <c:pt idx="126">
                  <c:v>0.29900000000000038</c:v>
                </c:pt>
                <c:pt idx="127">
                  <c:v>0.15700000000000003</c:v>
                </c:pt>
                <c:pt idx="128">
                  <c:v>0.13999999999999968</c:v>
                </c:pt>
                <c:pt idx="129">
                  <c:v>-0.20999999999999996</c:v>
                </c:pt>
                <c:pt idx="130">
                  <c:v>-0.12600000000000033</c:v>
                </c:pt>
                <c:pt idx="131">
                  <c:v>0.14599999999999991</c:v>
                </c:pt>
                <c:pt idx="132">
                  <c:v>0.10200000000000031</c:v>
                </c:pt>
                <c:pt idx="133">
                  <c:v>0.13199999999999967</c:v>
                </c:pt>
                <c:pt idx="134">
                  <c:v>-4.3000000000000149E-2</c:v>
                </c:pt>
                <c:pt idx="135">
                  <c:v>0.16999999999999993</c:v>
                </c:pt>
                <c:pt idx="136">
                  <c:v>-2.2999999999999687E-2</c:v>
                </c:pt>
                <c:pt idx="137">
                  <c:v>-0.12199999999999989</c:v>
                </c:pt>
                <c:pt idx="138">
                  <c:v>-0.11399999999999988</c:v>
                </c:pt>
                <c:pt idx="139">
                  <c:v>-0.26500000000000057</c:v>
                </c:pt>
                <c:pt idx="140">
                  <c:v>-0.45999999999999996</c:v>
                </c:pt>
                <c:pt idx="141">
                  <c:v>-0.66000000000000014</c:v>
                </c:pt>
                <c:pt idx="142">
                  <c:v>-0.60699999999999976</c:v>
                </c:pt>
                <c:pt idx="143">
                  <c:v>-0.27000000000000046</c:v>
                </c:pt>
                <c:pt idx="144">
                  <c:v>-0.36699999999999999</c:v>
                </c:pt>
                <c:pt idx="145">
                  <c:v>-6.3000000000000167E-2</c:v>
                </c:pt>
                <c:pt idx="146">
                  <c:v>-0.23599999999999977</c:v>
                </c:pt>
                <c:pt idx="147">
                  <c:v>-0.21300000000000008</c:v>
                </c:pt>
                <c:pt idx="148">
                  <c:v>-0.24000000000000021</c:v>
                </c:pt>
                <c:pt idx="149">
                  <c:v>-0.3839999999999999</c:v>
                </c:pt>
                <c:pt idx="150">
                  <c:v>-0.27600000000000025</c:v>
                </c:pt>
                <c:pt idx="151">
                  <c:v>0.34199999999999964</c:v>
                </c:pt>
                <c:pt idx="152">
                  <c:v>0.1899999999999995</c:v>
                </c:pt>
                <c:pt idx="153">
                  <c:v>-4.8000000000000043E-2</c:v>
                </c:pt>
                <c:pt idx="154">
                  <c:v>-9.9999999999944578E-4</c:v>
                </c:pt>
                <c:pt idx="155">
                  <c:v>-0.12999999999999989</c:v>
                </c:pt>
                <c:pt idx="156">
                  <c:v>9.9999999999997868E-3</c:v>
                </c:pt>
                <c:pt idx="157">
                  <c:v>-8.9999999999999858E-2</c:v>
                </c:pt>
                <c:pt idx="158">
                  <c:v>-7.3999999999999844E-2</c:v>
                </c:pt>
                <c:pt idx="159">
                  <c:v>-7.6000000000000068E-2</c:v>
                </c:pt>
                <c:pt idx="160">
                  <c:v>0.3329999999999993</c:v>
                </c:pt>
                <c:pt idx="161">
                  <c:v>0.35000000000000053</c:v>
                </c:pt>
                <c:pt idx="162">
                  <c:v>0.34100000000000019</c:v>
                </c:pt>
                <c:pt idx="163">
                  <c:v>0.26300000000000079</c:v>
                </c:pt>
                <c:pt idx="164">
                  <c:v>0.10499999999999954</c:v>
                </c:pt>
                <c:pt idx="165">
                  <c:v>0.13500000000000023</c:v>
                </c:pt>
                <c:pt idx="166">
                  <c:v>0.15500000000000025</c:v>
                </c:pt>
                <c:pt idx="167">
                  <c:v>0.629</c:v>
                </c:pt>
                <c:pt idx="168">
                  <c:v>0.54099999999999993</c:v>
                </c:pt>
                <c:pt idx="169">
                  <c:v>0.59799999999999986</c:v>
                </c:pt>
                <c:pt idx="170">
                  <c:v>0.67500000000000027</c:v>
                </c:pt>
                <c:pt idx="171">
                  <c:v>0.87399999999999967</c:v>
                </c:pt>
                <c:pt idx="172">
                  <c:v>0.8109999999999995</c:v>
                </c:pt>
                <c:pt idx="173">
                  <c:v>0.81100000000000039</c:v>
                </c:pt>
                <c:pt idx="174">
                  <c:v>0.81999999999999984</c:v>
                </c:pt>
                <c:pt idx="175">
                  <c:v>1.0450000000000004</c:v>
                </c:pt>
                <c:pt idx="176">
                  <c:v>0.94099999999999984</c:v>
                </c:pt>
                <c:pt idx="177">
                  <c:v>1.1850000000000005</c:v>
                </c:pt>
                <c:pt idx="178">
                  <c:v>1.1790000000000003</c:v>
                </c:pt>
                <c:pt idx="179">
                  <c:v>1.0819999999999999</c:v>
                </c:pt>
                <c:pt idx="180">
                  <c:v>1.0979999999999994</c:v>
                </c:pt>
                <c:pt idx="181">
                  <c:v>1.0670000000000002</c:v>
                </c:pt>
                <c:pt idx="182">
                  <c:v>1.0660000000000003</c:v>
                </c:pt>
                <c:pt idx="183">
                  <c:v>1.0899999999999999</c:v>
                </c:pt>
                <c:pt idx="184">
                  <c:v>1.1129999999999995</c:v>
                </c:pt>
                <c:pt idx="185">
                  <c:v>1.1739999999999999</c:v>
                </c:pt>
                <c:pt idx="186">
                  <c:v>1.0700000000000003</c:v>
                </c:pt>
                <c:pt idx="187">
                  <c:v>1.0739999999999998</c:v>
                </c:pt>
                <c:pt idx="188">
                  <c:v>0.96999999999999975</c:v>
                </c:pt>
                <c:pt idx="189">
                  <c:v>0.9269999999999996</c:v>
                </c:pt>
                <c:pt idx="190">
                  <c:v>0.86799999999999988</c:v>
                </c:pt>
                <c:pt idx="191">
                  <c:v>0.7849999999999997</c:v>
                </c:pt>
                <c:pt idx="192">
                  <c:v>0.76399999999999979</c:v>
                </c:pt>
                <c:pt idx="193">
                  <c:v>0.73600000000000065</c:v>
                </c:pt>
                <c:pt idx="194">
                  <c:v>0.59600000000000009</c:v>
                </c:pt>
                <c:pt idx="195">
                  <c:v>0.58699999999999974</c:v>
                </c:pt>
                <c:pt idx="196">
                  <c:v>0.48399999999999999</c:v>
                </c:pt>
                <c:pt idx="197">
                  <c:v>0.48599999999999977</c:v>
                </c:pt>
                <c:pt idx="198">
                  <c:v>0.45900000000000052</c:v>
                </c:pt>
                <c:pt idx="199">
                  <c:v>0.42799999999999994</c:v>
                </c:pt>
                <c:pt idx="200">
                  <c:v>0.29900000000000038</c:v>
                </c:pt>
                <c:pt idx="201">
                  <c:v>0.25300000000000011</c:v>
                </c:pt>
                <c:pt idx="202">
                  <c:v>0.23100000000000076</c:v>
                </c:pt>
                <c:pt idx="203">
                  <c:v>-0.14600000000000035</c:v>
                </c:pt>
                <c:pt idx="204">
                  <c:v>-0.29600000000000026</c:v>
                </c:pt>
                <c:pt idx="205">
                  <c:v>-0.28399999999999981</c:v>
                </c:pt>
                <c:pt idx="206">
                  <c:v>-0.35899999999999999</c:v>
                </c:pt>
                <c:pt idx="207">
                  <c:v>-0.46600000000000019</c:v>
                </c:pt>
                <c:pt idx="208">
                  <c:v>-0.35499999999999954</c:v>
                </c:pt>
                <c:pt idx="209">
                  <c:v>-0.34799999999999986</c:v>
                </c:pt>
                <c:pt idx="210">
                  <c:v>-0.60800000000000054</c:v>
                </c:pt>
                <c:pt idx="211">
                  <c:v>-0.40599999999999969</c:v>
                </c:pt>
                <c:pt idx="212">
                  <c:v>-0.3530000000000002</c:v>
                </c:pt>
                <c:pt idx="213">
                  <c:v>-0.18800000000000017</c:v>
                </c:pt>
                <c:pt idx="214">
                  <c:v>6.800000000000006E-2</c:v>
                </c:pt>
                <c:pt idx="215">
                  <c:v>-0.28800000000000026</c:v>
                </c:pt>
                <c:pt idx="216">
                  <c:v>-0.68900000000000006</c:v>
                </c:pt>
                <c:pt idx="217">
                  <c:v>-0.44900000000000029</c:v>
                </c:pt>
                <c:pt idx="218">
                  <c:v>-5.699999999999994E-2</c:v>
                </c:pt>
                <c:pt idx="219">
                  <c:v>-0.30299999999999994</c:v>
                </c:pt>
                <c:pt idx="220">
                  <c:v>-6.0999999999999943E-2</c:v>
                </c:pt>
                <c:pt idx="221">
                  <c:v>-8.1000000000000405E-2</c:v>
                </c:pt>
                <c:pt idx="222">
                  <c:v>0.13899999999999979</c:v>
                </c:pt>
                <c:pt idx="223">
                  <c:v>0.20199999999999996</c:v>
                </c:pt>
                <c:pt idx="224">
                  <c:v>0.1469999999999998</c:v>
                </c:pt>
                <c:pt idx="225">
                  <c:v>8.2000000000000295E-2</c:v>
                </c:pt>
                <c:pt idx="226">
                  <c:v>0.14500000000000002</c:v>
                </c:pt>
                <c:pt idx="227">
                  <c:v>9.7000000000000419E-2</c:v>
                </c:pt>
                <c:pt idx="228">
                  <c:v>0.45199999999999996</c:v>
                </c:pt>
                <c:pt idx="229">
                  <c:v>0.39299999999999979</c:v>
                </c:pt>
                <c:pt idx="230">
                  <c:v>0.50999999999999979</c:v>
                </c:pt>
                <c:pt idx="231">
                  <c:v>0.73799999999999999</c:v>
                </c:pt>
                <c:pt idx="232">
                  <c:v>0.68500000000000005</c:v>
                </c:pt>
                <c:pt idx="233">
                  <c:v>0.6160000000000001</c:v>
                </c:pt>
                <c:pt idx="234">
                  <c:v>0.36400000000000032</c:v>
                </c:pt>
                <c:pt idx="235">
                  <c:v>0.23499999999999988</c:v>
                </c:pt>
                <c:pt idx="236">
                  <c:v>0.38700000000000001</c:v>
                </c:pt>
                <c:pt idx="237">
                  <c:v>0.24099999999999966</c:v>
                </c:pt>
                <c:pt idx="238">
                  <c:v>8.4999999999999964E-2</c:v>
                </c:pt>
                <c:pt idx="239">
                  <c:v>0.18500000000000005</c:v>
                </c:pt>
                <c:pt idx="240">
                  <c:v>0.42000000000000037</c:v>
                </c:pt>
                <c:pt idx="241">
                  <c:v>0.22599999999999998</c:v>
                </c:pt>
                <c:pt idx="242">
                  <c:v>0.2589999999999999</c:v>
                </c:pt>
                <c:pt idx="243">
                  <c:v>0.10200000000000031</c:v>
                </c:pt>
                <c:pt idx="244">
                  <c:v>8.2000000000000295E-2</c:v>
                </c:pt>
                <c:pt idx="245">
                  <c:v>5.4999999999999716E-2</c:v>
                </c:pt>
                <c:pt idx="246">
                  <c:v>0.15200000000000014</c:v>
                </c:pt>
                <c:pt idx="247">
                  <c:v>0.24000000000000021</c:v>
                </c:pt>
                <c:pt idx="248">
                  <c:v>4.8000000000000043E-2</c:v>
                </c:pt>
                <c:pt idx="249">
                  <c:v>2.7999999999999803E-2</c:v>
                </c:pt>
                <c:pt idx="250">
                  <c:v>0.11099999999999977</c:v>
                </c:pt>
                <c:pt idx="251">
                  <c:v>-0.16999999999999993</c:v>
                </c:pt>
                <c:pt idx="252">
                  <c:v>4.6999999999999931E-2</c:v>
                </c:pt>
                <c:pt idx="253">
                  <c:v>1.6000000000000014E-2</c:v>
                </c:pt>
                <c:pt idx="254">
                  <c:v>0.16399999999999992</c:v>
                </c:pt>
                <c:pt idx="255">
                  <c:v>0.40999999999999992</c:v>
                </c:pt>
                <c:pt idx="256">
                  <c:v>0.33300000000000018</c:v>
                </c:pt>
                <c:pt idx="257">
                  <c:v>0.43199999999999994</c:v>
                </c:pt>
                <c:pt idx="258">
                  <c:v>5.8000000000000052E-2</c:v>
                </c:pt>
                <c:pt idx="259">
                  <c:v>0.17600000000000016</c:v>
                </c:pt>
                <c:pt idx="260">
                  <c:v>0.21099999999999985</c:v>
                </c:pt>
                <c:pt idx="261">
                  <c:v>0.23100000000000009</c:v>
                </c:pt>
                <c:pt idx="262">
                  <c:v>0.21100000000000008</c:v>
                </c:pt>
                <c:pt idx="263">
                  <c:v>0.23799999999999999</c:v>
                </c:pt>
                <c:pt idx="264">
                  <c:v>0.45100000000000007</c:v>
                </c:pt>
                <c:pt idx="265">
                  <c:v>0.3680000000000001</c:v>
                </c:pt>
                <c:pt idx="266">
                  <c:v>0.43800000000000017</c:v>
                </c:pt>
                <c:pt idx="267">
                  <c:v>0.57599999999999985</c:v>
                </c:pt>
                <c:pt idx="268">
                  <c:v>0.47799999999999998</c:v>
                </c:pt>
                <c:pt idx="269">
                  <c:v>0.66999999999999993</c:v>
                </c:pt>
                <c:pt idx="270">
                  <c:v>0.75300000000000011</c:v>
                </c:pt>
                <c:pt idx="271">
                  <c:v>0.92500000000000004</c:v>
                </c:pt>
                <c:pt idx="272">
                  <c:v>0.89700000000000024</c:v>
                </c:pt>
                <c:pt idx="273">
                  <c:v>0.84000000000000008</c:v>
                </c:pt>
                <c:pt idx="274">
                  <c:v>0.86300000000000021</c:v>
                </c:pt>
                <c:pt idx="275">
                  <c:v>1.0630000000000002</c:v>
                </c:pt>
                <c:pt idx="276">
                  <c:v>1.0660000000000001</c:v>
                </c:pt>
                <c:pt idx="277">
                  <c:v>1.0999999999999999</c:v>
                </c:pt>
                <c:pt idx="278">
                  <c:v>1.0329999999999999</c:v>
                </c:pt>
                <c:pt idx="279">
                  <c:v>1.155</c:v>
                </c:pt>
                <c:pt idx="280">
                  <c:v>1.1780000000000002</c:v>
                </c:pt>
                <c:pt idx="281">
                  <c:v>1.101</c:v>
                </c:pt>
                <c:pt idx="282">
                  <c:v>1.2650000000000001</c:v>
                </c:pt>
                <c:pt idx="283">
                  <c:v>1.391</c:v>
                </c:pt>
                <c:pt idx="284">
                  <c:v>1.4580000000000002</c:v>
                </c:pt>
                <c:pt idx="285">
                  <c:v>1.609</c:v>
                </c:pt>
                <c:pt idx="286">
                  <c:v>1.5379999999999998</c:v>
                </c:pt>
                <c:pt idx="287">
                  <c:v>1.4940000000000002</c:v>
                </c:pt>
                <c:pt idx="288">
                  <c:v>1.6340000000000003</c:v>
                </c:pt>
                <c:pt idx="289">
                  <c:v>1.4059999999999999</c:v>
                </c:pt>
                <c:pt idx="290">
                  <c:v>1.6839999999999999</c:v>
                </c:pt>
                <c:pt idx="291">
                  <c:v>1.7509999999999999</c:v>
                </c:pt>
                <c:pt idx="292">
                  <c:v>1.681</c:v>
                </c:pt>
                <c:pt idx="293">
                  <c:v>1.6069999999999998</c:v>
                </c:pt>
                <c:pt idx="294">
                  <c:v>1.5639999999999998</c:v>
                </c:pt>
                <c:pt idx="295">
                  <c:v>1.5920000000000001</c:v>
                </c:pt>
                <c:pt idx="296">
                  <c:v>1.4059999999999997</c:v>
                </c:pt>
                <c:pt idx="297">
                  <c:v>1.4720000000000002</c:v>
                </c:pt>
                <c:pt idx="298">
                  <c:v>1.6279999999999999</c:v>
                </c:pt>
                <c:pt idx="299">
                  <c:v>1.7330000000000001</c:v>
                </c:pt>
                <c:pt idx="300">
                  <c:v>1.6360000000000001</c:v>
                </c:pt>
                <c:pt idx="301">
                  <c:v>1.6639999999999999</c:v>
                </c:pt>
                <c:pt idx="302">
                  <c:v>1.63</c:v>
                </c:pt>
                <c:pt idx="303">
                  <c:v>1.6300000000000001</c:v>
                </c:pt>
                <c:pt idx="304">
                  <c:v>1.5389999999999999</c:v>
                </c:pt>
                <c:pt idx="305">
                  <c:v>1.6870000000000001</c:v>
                </c:pt>
                <c:pt idx="306">
                  <c:v>1.6180000000000001</c:v>
                </c:pt>
                <c:pt idx="307">
                  <c:v>1.6359999999999999</c:v>
                </c:pt>
                <c:pt idx="308">
                  <c:v>1.694</c:v>
                </c:pt>
                <c:pt idx="309">
                  <c:v>1.7970000000000002</c:v>
                </c:pt>
                <c:pt idx="310">
                  <c:v>1.75</c:v>
                </c:pt>
                <c:pt idx="311">
                  <c:v>2.17</c:v>
                </c:pt>
                <c:pt idx="312">
                  <c:v>2.339</c:v>
                </c:pt>
                <c:pt idx="313">
                  <c:v>2.0300000000000002</c:v>
                </c:pt>
                <c:pt idx="314">
                  <c:v>2.153</c:v>
                </c:pt>
                <c:pt idx="315">
                  <c:v>2.0640000000000001</c:v>
                </c:pt>
                <c:pt idx="316">
                  <c:v>1.96</c:v>
                </c:pt>
                <c:pt idx="317">
                  <c:v>1.897</c:v>
                </c:pt>
                <c:pt idx="318">
                  <c:v>1.8280000000000001</c:v>
                </c:pt>
                <c:pt idx="319">
                  <c:v>1.8150000000000002</c:v>
                </c:pt>
                <c:pt idx="320">
                  <c:v>1.8320000000000001</c:v>
                </c:pt>
                <c:pt idx="321">
                  <c:v>1.863</c:v>
                </c:pt>
                <c:pt idx="322">
                  <c:v>2.012</c:v>
                </c:pt>
                <c:pt idx="323">
                  <c:v>2.048</c:v>
                </c:pt>
                <c:pt idx="324">
                  <c:v>1.9870000000000001</c:v>
                </c:pt>
                <c:pt idx="325">
                  <c:v>2.0780000000000003</c:v>
                </c:pt>
                <c:pt idx="326">
                  <c:v>2.2600000000000002</c:v>
                </c:pt>
                <c:pt idx="327">
                  <c:v>2.2480000000000002</c:v>
                </c:pt>
                <c:pt idx="328">
                  <c:v>2.375</c:v>
                </c:pt>
                <c:pt idx="329">
                  <c:v>2.516</c:v>
                </c:pt>
                <c:pt idx="330">
                  <c:v>2.5510000000000002</c:v>
                </c:pt>
                <c:pt idx="331">
                  <c:v>2.577</c:v>
                </c:pt>
                <c:pt idx="332">
                  <c:v>2.5290000000000004</c:v>
                </c:pt>
                <c:pt idx="333">
                  <c:v>2.59</c:v>
                </c:pt>
                <c:pt idx="334">
                  <c:v>2.774</c:v>
                </c:pt>
                <c:pt idx="335">
                  <c:v>2.7069999999999999</c:v>
                </c:pt>
                <c:pt idx="336">
                  <c:v>2.4409999999999998</c:v>
                </c:pt>
                <c:pt idx="337">
                  <c:v>2.5349999999999997</c:v>
                </c:pt>
                <c:pt idx="338">
                  <c:v>2.5300000000000002</c:v>
                </c:pt>
                <c:pt idx="339">
                  <c:v>2.4830000000000001</c:v>
                </c:pt>
                <c:pt idx="340">
                  <c:v>2.4969999999999999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F-422B-A2CD-5DE68C5E5193}"/>
            </c:ext>
          </c:extLst>
        </c:ser>
        <c:ser>
          <c:idx val="2"/>
          <c:order val="1"/>
          <c:tx>
            <c:strRef>
              <c:f>'Fig1'!$Q$3</c:f>
              <c:strCache>
                <c:ptCount val="1"/>
                <c:pt idx="0">
                  <c:v>Spain-Germany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'Fig1'!$B$4:$B$344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39902</c:v>
                </c:pt>
                <c:pt idx="268">
                  <c:v>39932</c:v>
                </c:pt>
                <c:pt idx="269">
                  <c:v>39963</c:v>
                </c:pt>
                <c:pt idx="270">
                  <c:v>39993</c:v>
                </c:pt>
                <c:pt idx="271">
                  <c:v>40024</c:v>
                </c:pt>
                <c:pt idx="272">
                  <c:v>40055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41546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'Fig1'!$Q$4:$Q$344</c:f>
              <c:numCache>
                <c:formatCode>General</c:formatCode>
                <c:ptCount val="341"/>
                <c:pt idx="0">
                  <c:v>4.8379999999999992</c:v>
                </c:pt>
                <c:pt idx="1">
                  <c:v>4.9969999999999999</c:v>
                </c:pt>
                <c:pt idx="2">
                  <c:v>5.3580000000000005</c:v>
                </c:pt>
                <c:pt idx="3">
                  <c:v>4.5790000000000006</c:v>
                </c:pt>
                <c:pt idx="4">
                  <c:v>3.3789999999999996</c:v>
                </c:pt>
                <c:pt idx="5">
                  <c:v>2.9890000000000008</c:v>
                </c:pt>
                <c:pt idx="6">
                  <c:v>3.4450000000000003</c:v>
                </c:pt>
                <c:pt idx="7">
                  <c:v>3.2370000000000001</c:v>
                </c:pt>
                <c:pt idx="8">
                  <c:v>3.1640000000000015</c:v>
                </c:pt>
                <c:pt idx="9">
                  <c:v>2.9039999999999999</c:v>
                </c:pt>
                <c:pt idx="10">
                  <c:v>3.027000000000001</c:v>
                </c:pt>
                <c:pt idx="11">
                  <c:v>3.3879999999999999</c:v>
                </c:pt>
                <c:pt idx="12">
                  <c:v>3.2029999999999994</c:v>
                </c:pt>
                <c:pt idx="13">
                  <c:v>2.8959999999999999</c:v>
                </c:pt>
                <c:pt idx="14">
                  <c:v>2.8690000000000007</c:v>
                </c:pt>
                <c:pt idx="15">
                  <c:v>2.9540000000000006</c:v>
                </c:pt>
                <c:pt idx="16">
                  <c:v>2.9360000000000008</c:v>
                </c:pt>
                <c:pt idx="17">
                  <c:v>2.8900000000000006</c:v>
                </c:pt>
                <c:pt idx="18">
                  <c:v>3.2909999999999986</c:v>
                </c:pt>
                <c:pt idx="19">
                  <c:v>4.0760000000000005</c:v>
                </c:pt>
                <c:pt idx="20">
                  <c:v>4.9690000000000003</c:v>
                </c:pt>
                <c:pt idx="21">
                  <c:v>5.6759999999999993</c:v>
                </c:pt>
                <c:pt idx="22">
                  <c:v>4.9889999999999999</c:v>
                </c:pt>
                <c:pt idx="23">
                  <c:v>5.3310000000000013</c:v>
                </c:pt>
                <c:pt idx="24">
                  <c:v>5.2849999999999993</c:v>
                </c:pt>
                <c:pt idx="25">
                  <c:v>4.7360000000000007</c:v>
                </c:pt>
                <c:pt idx="26">
                  <c:v>5.1790000000000012</c:v>
                </c:pt>
                <c:pt idx="27">
                  <c:v>4.726</c:v>
                </c:pt>
                <c:pt idx="28">
                  <c:v>4.8810000000000002</c:v>
                </c:pt>
                <c:pt idx="29">
                  <c:v>4.077</c:v>
                </c:pt>
                <c:pt idx="30">
                  <c:v>3.4909999999999997</c:v>
                </c:pt>
                <c:pt idx="31">
                  <c:v>3.6119999999999992</c:v>
                </c:pt>
                <c:pt idx="32">
                  <c:v>2.7700000000000005</c:v>
                </c:pt>
                <c:pt idx="33">
                  <c:v>2.9980000000000002</c:v>
                </c:pt>
                <c:pt idx="34">
                  <c:v>2.5889999999999995</c:v>
                </c:pt>
                <c:pt idx="35">
                  <c:v>2.6680000000000001</c:v>
                </c:pt>
                <c:pt idx="36">
                  <c:v>2.415</c:v>
                </c:pt>
                <c:pt idx="37">
                  <c:v>2.0049999999999999</c:v>
                </c:pt>
                <c:pt idx="38">
                  <c:v>2.4089999999999998</c:v>
                </c:pt>
                <c:pt idx="39">
                  <c:v>2.7369999999999992</c:v>
                </c:pt>
                <c:pt idx="40">
                  <c:v>2.6240000000000006</c:v>
                </c:pt>
                <c:pt idx="41">
                  <c:v>2.8180000000000005</c:v>
                </c:pt>
                <c:pt idx="42">
                  <c:v>3.4880000000000004</c:v>
                </c:pt>
                <c:pt idx="43">
                  <c:v>3.6040000000000001</c:v>
                </c:pt>
                <c:pt idx="44">
                  <c:v>3.7420000000000009</c:v>
                </c:pt>
                <c:pt idx="45">
                  <c:v>3.5200000000000005</c:v>
                </c:pt>
                <c:pt idx="46">
                  <c:v>3.5910000000000011</c:v>
                </c:pt>
                <c:pt idx="47">
                  <c:v>3.718</c:v>
                </c:pt>
                <c:pt idx="48">
                  <c:v>4.2160000000000002</c:v>
                </c:pt>
                <c:pt idx="49">
                  <c:v>4.3580000000000005</c:v>
                </c:pt>
                <c:pt idx="50">
                  <c:v>4.4440000000000008</c:v>
                </c:pt>
                <c:pt idx="51">
                  <c:v>5.1130000000000004</c:v>
                </c:pt>
                <c:pt idx="52">
                  <c:v>5.1130000000000004</c:v>
                </c:pt>
                <c:pt idx="53">
                  <c:v>4.8220000000000001</c:v>
                </c:pt>
                <c:pt idx="54">
                  <c:v>4.8289999999999997</c:v>
                </c:pt>
                <c:pt idx="55">
                  <c:v>4.4350000000000005</c:v>
                </c:pt>
                <c:pt idx="56">
                  <c:v>4.3009999999999993</c:v>
                </c:pt>
                <c:pt idx="57">
                  <c:v>4.3629999999999995</c:v>
                </c:pt>
                <c:pt idx="58">
                  <c:v>4.4330000000000007</c:v>
                </c:pt>
                <c:pt idx="59">
                  <c:v>4.09</c:v>
                </c:pt>
                <c:pt idx="60">
                  <c:v>3.668000000000001</c:v>
                </c:pt>
                <c:pt idx="61">
                  <c:v>3.6530000000000005</c:v>
                </c:pt>
                <c:pt idx="62">
                  <c:v>3.2039999999999997</c:v>
                </c:pt>
                <c:pt idx="63">
                  <c:v>3.2530000000000001</c:v>
                </c:pt>
                <c:pt idx="64">
                  <c:v>2.8</c:v>
                </c:pt>
                <c:pt idx="65">
                  <c:v>2.6610000000000005</c:v>
                </c:pt>
                <c:pt idx="66">
                  <c:v>2.3369999999999997</c:v>
                </c:pt>
                <c:pt idx="67">
                  <c:v>2.5720000000000001</c:v>
                </c:pt>
                <c:pt idx="68">
                  <c:v>2.4630000000000001</c:v>
                </c:pt>
                <c:pt idx="69">
                  <c:v>1.7779999999999996</c:v>
                </c:pt>
                <c:pt idx="70">
                  <c:v>1.8520000000000003</c:v>
                </c:pt>
                <c:pt idx="71">
                  <c:v>1.3940000000000001</c:v>
                </c:pt>
                <c:pt idx="72">
                  <c:v>1.0880000000000001</c:v>
                </c:pt>
                <c:pt idx="73">
                  <c:v>0.94799999999999951</c:v>
                </c:pt>
                <c:pt idx="74">
                  <c:v>1.2879999999999994</c:v>
                </c:pt>
                <c:pt idx="75">
                  <c:v>1.2519999999999998</c:v>
                </c:pt>
                <c:pt idx="76">
                  <c:v>1.0390000000000006</c:v>
                </c:pt>
                <c:pt idx="77">
                  <c:v>0.76499999999999968</c:v>
                </c:pt>
                <c:pt idx="78">
                  <c:v>0.68200000000000038</c:v>
                </c:pt>
                <c:pt idx="79">
                  <c:v>0.62000000000000011</c:v>
                </c:pt>
                <c:pt idx="80">
                  <c:v>0.65000000000000036</c:v>
                </c:pt>
                <c:pt idx="81">
                  <c:v>0.39300000000000068</c:v>
                </c:pt>
                <c:pt idx="82">
                  <c:v>0.39100000000000001</c:v>
                </c:pt>
                <c:pt idx="83">
                  <c:v>0.33799999999999919</c:v>
                </c:pt>
                <c:pt idx="84">
                  <c:v>0.31699999999999928</c:v>
                </c:pt>
                <c:pt idx="85">
                  <c:v>0.29800000000000004</c:v>
                </c:pt>
                <c:pt idx="86">
                  <c:v>0.21400000000000041</c:v>
                </c:pt>
                <c:pt idx="87">
                  <c:v>0.16300000000000026</c:v>
                </c:pt>
                <c:pt idx="88">
                  <c:v>0.16600000000000037</c:v>
                </c:pt>
                <c:pt idx="89">
                  <c:v>0.20399999999999974</c:v>
                </c:pt>
                <c:pt idx="90">
                  <c:v>0.22699999999999942</c:v>
                </c:pt>
                <c:pt idx="91">
                  <c:v>0.25800000000000001</c:v>
                </c:pt>
                <c:pt idx="92">
                  <c:v>0.43400000000000016</c:v>
                </c:pt>
                <c:pt idx="93">
                  <c:v>0.44700000000000051</c:v>
                </c:pt>
                <c:pt idx="94">
                  <c:v>0.35400000000000009</c:v>
                </c:pt>
                <c:pt idx="95">
                  <c:v>0.26799999999999979</c:v>
                </c:pt>
                <c:pt idx="96">
                  <c:v>0.12000000000000011</c:v>
                </c:pt>
                <c:pt idx="97">
                  <c:v>0.23099999999999987</c:v>
                </c:pt>
                <c:pt idx="98">
                  <c:v>0.23500000000000032</c:v>
                </c:pt>
                <c:pt idx="99">
                  <c:v>0.27400000000000002</c:v>
                </c:pt>
                <c:pt idx="100">
                  <c:v>0.27099999999999991</c:v>
                </c:pt>
                <c:pt idx="101">
                  <c:v>0.31199999999999939</c:v>
                </c:pt>
                <c:pt idx="102">
                  <c:v>0.25399999999999956</c:v>
                </c:pt>
                <c:pt idx="103">
                  <c:v>0.26499999999999968</c:v>
                </c:pt>
                <c:pt idx="104">
                  <c:v>0.25699999999999967</c:v>
                </c:pt>
                <c:pt idx="105">
                  <c:v>0.22700000000000031</c:v>
                </c:pt>
                <c:pt idx="106">
                  <c:v>0.22799999999999976</c:v>
                </c:pt>
                <c:pt idx="107">
                  <c:v>0.20600000000000041</c:v>
                </c:pt>
                <c:pt idx="108">
                  <c:v>0.20000000000000018</c:v>
                </c:pt>
                <c:pt idx="109">
                  <c:v>0.21299999999999919</c:v>
                </c:pt>
                <c:pt idx="110">
                  <c:v>0.22100000000000009</c:v>
                </c:pt>
                <c:pt idx="111">
                  <c:v>0.21999999999999975</c:v>
                </c:pt>
                <c:pt idx="112">
                  <c:v>0.20899999999999963</c:v>
                </c:pt>
                <c:pt idx="113">
                  <c:v>0.27299999999999969</c:v>
                </c:pt>
                <c:pt idx="114">
                  <c:v>0.30499999999999972</c:v>
                </c:pt>
                <c:pt idx="115">
                  <c:v>0.27400000000000002</c:v>
                </c:pt>
                <c:pt idx="116">
                  <c:v>0.30600000000000005</c:v>
                </c:pt>
                <c:pt idx="117">
                  <c:v>0.2889999999999997</c:v>
                </c:pt>
                <c:pt idx="118">
                  <c:v>0.27299999999999969</c:v>
                </c:pt>
                <c:pt idx="119">
                  <c:v>0.28800000000000026</c:v>
                </c:pt>
                <c:pt idx="120">
                  <c:v>0.2970000000000006</c:v>
                </c:pt>
                <c:pt idx="121">
                  <c:v>0.26899999999999924</c:v>
                </c:pt>
                <c:pt idx="122">
                  <c:v>0.34600000000000009</c:v>
                </c:pt>
                <c:pt idx="123">
                  <c:v>0.3490000000000002</c:v>
                </c:pt>
                <c:pt idx="124">
                  <c:v>0.33599999999999941</c:v>
                </c:pt>
                <c:pt idx="125">
                  <c:v>0.31199999999999939</c:v>
                </c:pt>
                <c:pt idx="126">
                  <c:v>0.31899999999999995</c:v>
                </c:pt>
                <c:pt idx="127">
                  <c:v>0.30800000000000072</c:v>
                </c:pt>
                <c:pt idx="128">
                  <c:v>0.29299999999999926</c:v>
                </c:pt>
                <c:pt idx="129">
                  <c:v>0.28500000000000014</c:v>
                </c:pt>
                <c:pt idx="130">
                  <c:v>0.30799999999999983</c:v>
                </c:pt>
                <c:pt idx="131">
                  <c:v>0.25699999999999967</c:v>
                </c:pt>
                <c:pt idx="132">
                  <c:v>0.19700000000000006</c:v>
                </c:pt>
                <c:pt idx="133">
                  <c:v>0.18700000000000028</c:v>
                </c:pt>
                <c:pt idx="134">
                  <c:v>0.17799999999999994</c:v>
                </c:pt>
                <c:pt idx="135">
                  <c:v>0.16899999999999959</c:v>
                </c:pt>
                <c:pt idx="136">
                  <c:v>0.17100000000000026</c:v>
                </c:pt>
                <c:pt idx="137">
                  <c:v>0.15700000000000003</c:v>
                </c:pt>
                <c:pt idx="138">
                  <c:v>0.17300000000000004</c:v>
                </c:pt>
                <c:pt idx="139">
                  <c:v>0.21099999999999941</c:v>
                </c:pt>
                <c:pt idx="140">
                  <c:v>0.17999999999999972</c:v>
                </c:pt>
                <c:pt idx="141">
                  <c:v>0.18299999999999983</c:v>
                </c:pt>
                <c:pt idx="142">
                  <c:v>0.11300000000000043</c:v>
                </c:pt>
                <c:pt idx="143">
                  <c:v>7.7999999999999403E-2</c:v>
                </c:pt>
                <c:pt idx="144">
                  <c:v>8.0999999999999517E-2</c:v>
                </c:pt>
                <c:pt idx="145">
                  <c:v>6.7000000000000171E-2</c:v>
                </c:pt>
                <c:pt idx="146">
                  <c:v>1.0000000000000231E-2</c:v>
                </c:pt>
                <c:pt idx="147">
                  <c:v>4.9999999999998934E-3</c:v>
                </c:pt>
                <c:pt idx="148">
                  <c:v>-2.8000000000000469E-2</c:v>
                </c:pt>
                <c:pt idx="149">
                  <c:v>-2.7000000000000135E-2</c:v>
                </c:pt>
                <c:pt idx="150">
                  <c:v>-5.1000000000000156E-2</c:v>
                </c:pt>
                <c:pt idx="151">
                  <c:v>-1.6000000000000014E-2</c:v>
                </c:pt>
                <c:pt idx="152">
                  <c:v>2.8999999999999915E-2</c:v>
                </c:pt>
                <c:pt idx="153">
                  <c:v>1.8000000000000238E-2</c:v>
                </c:pt>
                <c:pt idx="154">
                  <c:v>1.2999999999999901E-2</c:v>
                </c:pt>
                <c:pt idx="155">
                  <c:v>2.0999999999999908E-2</c:v>
                </c:pt>
                <c:pt idx="156">
                  <c:v>2.8999999999999915E-2</c:v>
                </c:pt>
                <c:pt idx="157">
                  <c:v>4.0000000000004476E-3</c:v>
                </c:pt>
                <c:pt idx="158">
                  <c:v>-6.0000000000002274E-3</c:v>
                </c:pt>
                <c:pt idx="159">
                  <c:v>9.9999999999988987E-4</c:v>
                </c:pt>
                <c:pt idx="160">
                  <c:v>-2.0000000000006679E-3</c:v>
                </c:pt>
                <c:pt idx="161">
                  <c:v>-6.0000000000002274E-3</c:v>
                </c:pt>
                <c:pt idx="162">
                  <c:v>-3.0000000000001137E-3</c:v>
                </c:pt>
                <c:pt idx="163">
                  <c:v>2.2000000000000242E-2</c:v>
                </c:pt>
                <c:pt idx="164">
                  <c:v>1.9999999999999574E-2</c:v>
                </c:pt>
                <c:pt idx="165">
                  <c:v>1.6999999999999904E-2</c:v>
                </c:pt>
                <c:pt idx="166">
                  <c:v>6.9999999999996732E-3</c:v>
                </c:pt>
                <c:pt idx="167">
                  <c:v>2.0000000000002238E-3</c:v>
                </c:pt>
                <c:pt idx="168">
                  <c:v>-5.9000000000000163E-2</c:v>
                </c:pt>
                <c:pt idx="169">
                  <c:v>1.6000000000000014E-2</c:v>
                </c:pt>
                <c:pt idx="170">
                  <c:v>1.5000000000000124E-2</c:v>
                </c:pt>
                <c:pt idx="171">
                  <c:v>2.1999999999999797E-2</c:v>
                </c:pt>
                <c:pt idx="172">
                  <c:v>2.9999999999999805E-2</c:v>
                </c:pt>
                <c:pt idx="173">
                  <c:v>4.2000000000000259E-2</c:v>
                </c:pt>
                <c:pt idx="174">
                  <c:v>-1.4000000000000234E-2</c:v>
                </c:pt>
                <c:pt idx="175">
                  <c:v>-8.999999999999897E-3</c:v>
                </c:pt>
                <c:pt idx="176">
                  <c:v>-1.9000000000000128E-2</c:v>
                </c:pt>
                <c:pt idx="177">
                  <c:v>5.9000000000000163E-2</c:v>
                </c:pt>
                <c:pt idx="178">
                  <c:v>6.0000000000000053E-2</c:v>
                </c:pt>
                <c:pt idx="179">
                  <c:v>4.8999999999999932E-2</c:v>
                </c:pt>
                <c:pt idx="180">
                  <c:v>1.6000000000000014E-2</c:v>
                </c:pt>
                <c:pt idx="181">
                  <c:v>1.399999999999979E-2</c:v>
                </c:pt>
                <c:pt idx="182">
                  <c:v>2.1999999999999797E-2</c:v>
                </c:pt>
                <c:pt idx="183">
                  <c:v>2.4000000000000021E-2</c:v>
                </c:pt>
                <c:pt idx="184">
                  <c:v>1.8999999999999684E-2</c:v>
                </c:pt>
                <c:pt idx="185">
                  <c:v>2.8000000000000025E-2</c:v>
                </c:pt>
                <c:pt idx="186">
                  <c:v>0</c:v>
                </c:pt>
                <c:pt idx="187">
                  <c:v>4.9999999999998934E-3</c:v>
                </c:pt>
                <c:pt idx="188">
                  <c:v>9.9999999999988987E-4</c:v>
                </c:pt>
                <c:pt idx="189">
                  <c:v>8.999999999999897E-3</c:v>
                </c:pt>
                <c:pt idx="190">
                  <c:v>4.0000000000000036E-3</c:v>
                </c:pt>
                <c:pt idx="191">
                  <c:v>4.0000000000000036E-3</c:v>
                </c:pt>
                <c:pt idx="192">
                  <c:v>2.1999999999999797E-2</c:v>
                </c:pt>
                <c:pt idx="193">
                  <c:v>4.8000000000000043E-2</c:v>
                </c:pt>
                <c:pt idx="194">
                  <c:v>4.6999999999999709E-2</c:v>
                </c:pt>
                <c:pt idx="195">
                  <c:v>5.600000000000005E-2</c:v>
                </c:pt>
                <c:pt idx="196">
                  <c:v>5.7000000000000384E-2</c:v>
                </c:pt>
                <c:pt idx="197">
                  <c:v>5.5000000000000604E-2</c:v>
                </c:pt>
                <c:pt idx="198">
                  <c:v>6.0999999999999943E-2</c:v>
                </c:pt>
                <c:pt idx="199">
                  <c:v>0.10200000000000031</c:v>
                </c:pt>
                <c:pt idx="200">
                  <c:v>0.10099999999999998</c:v>
                </c:pt>
                <c:pt idx="201">
                  <c:v>8.9000000000000412E-2</c:v>
                </c:pt>
                <c:pt idx="202">
                  <c:v>0.10600000000000076</c:v>
                </c:pt>
                <c:pt idx="203">
                  <c:v>0.16599999999999948</c:v>
                </c:pt>
                <c:pt idx="204">
                  <c:v>7.3999999999999844E-2</c:v>
                </c:pt>
                <c:pt idx="205">
                  <c:v>0.16100000000000048</c:v>
                </c:pt>
                <c:pt idx="206">
                  <c:v>0.13699999999999957</c:v>
                </c:pt>
                <c:pt idx="207">
                  <c:v>0.22999999999999954</c:v>
                </c:pt>
                <c:pt idx="208">
                  <c:v>0.18700000000000028</c:v>
                </c:pt>
                <c:pt idx="209">
                  <c:v>0.1720000000000006</c:v>
                </c:pt>
                <c:pt idx="210">
                  <c:v>0.29199999999999982</c:v>
                </c:pt>
                <c:pt idx="211">
                  <c:v>0.27300000000000058</c:v>
                </c:pt>
                <c:pt idx="212">
                  <c:v>0.30999999999999961</c:v>
                </c:pt>
                <c:pt idx="213">
                  <c:v>0.58000000000000007</c:v>
                </c:pt>
                <c:pt idx="214">
                  <c:v>0.69400000000000039</c:v>
                </c:pt>
                <c:pt idx="215">
                  <c:v>0.64900000000000002</c:v>
                </c:pt>
                <c:pt idx="216">
                  <c:v>0.87200000000000033</c:v>
                </c:pt>
                <c:pt idx="217">
                  <c:v>1.1040000000000001</c:v>
                </c:pt>
                <c:pt idx="218">
                  <c:v>0.94399999999999995</c:v>
                </c:pt>
                <c:pt idx="219">
                  <c:v>0.81599999999999984</c:v>
                </c:pt>
                <c:pt idx="220">
                  <c:v>0.75100000000000033</c:v>
                </c:pt>
                <c:pt idx="221">
                  <c:v>0.75699999999999967</c:v>
                </c:pt>
                <c:pt idx="222">
                  <c:v>0.66699999999999982</c:v>
                </c:pt>
                <c:pt idx="223">
                  <c:v>0.50099999999999989</c:v>
                </c:pt>
                <c:pt idx="224">
                  <c:v>0.496</c:v>
                </c:pt>
                <c:pt idx="225">
                  <c:v>0.52300000000000013</c:v>
                </c:pt>
                <c:pt idx="226">
                  <c:v>0.51500000000000012</c:v>
                </c:pt>
                <c:pt idx="227">
                  <c:v>0.59400000000000031</c:v>
                </c:pt>
                <c:pt idx="228">
                  <c:v>0.54400000000000004</c:v>
                </c:pt>
                <c:pt idx="229">
                  <c:v>0.78699999999999992</c:v>
                </c:pt>
                <c:pt idx="230">
                  <c:v>0.7719999999999998</c:v>
                </c:pt>
                <c:pt idx="231">
                  <c:v>0.72100000000000009</c:v>
                </c:pt>
                <c:pt idx="232">
                  <c:v>1.0640000000000005</c:v>
                </c:pt>
                <c:pt idx="233">
                  <c:v>1.5799999999999996</c:v>
                </c:pt>
                <c:pt idx="234">
                  <c:v>2.0009999999999999</c:v>
                </c:pt>
                <c:pt idx="235">
                  <c:v>1.4540000000000002</c:v>
                </c:pt>
                <c:pt idx="236">
                  <c:v>1.9619999999999997</c:v>
                </c:pt>
                <c:pt idx="237">
                  <c:v>1.87</c:v>
                </c:pt>
                <c:pt idx="238">
                  <c:v>1.69</c:v>
                </c:pt>
                <c:pt idx="239">
                  <c:v>2.9069999999999996</c:v>
                </c:pt>
                <c:pt idx="240">
                  <c:v>2.5499999999999998</c:v>
                </c:pt>
                <c:pt idx="241">
                  <c:v>2.093</c:v>
                </c:pt>
                <c:pt idx="242">
                  <c:v>2.2380000000000004</c:v>
                </c:pt>
                <c:pt idx="243">
                  <c:v>1.9420000000000002</c:v>
                </c:pt>
                <c:pt idx="244">
                  <c:v>2.089</c:v>
                </c:pt>
                <c:pt idx="245">
                  <c:v>2.3749999999999996</c:v>
                </c:pt>
                <c:pt idx="246">
                  <c:v>2.4649999999999999</c:v>
                </c:pt>
                <c:pt idx="247">
                  <c:v>3.5600000000000005</c:v>
                </c:pt>
                <c:pt idx="248">
                  <c:v>2.8879999999999999</c:v>
                </c:pt>
                <c:pt idx="249">
                  <c:v>3.2349999999999994</c:v>
                </c:pt>
                <c:pt idx="250">
                  <c:v>3.5219999999999998</c:v>
                </c:pt>
                <c:pt idx="251">
                  <c:v>4.0980000000000008</c:v>
                </c:pt>
                <c:pt idx="252">
                  <c:v>3.5880000000000001</c:v>
                </c:pt>
                <c:pt idx="253">
                  <c:v>3.198</c:v>
                </c:pt>
                <c:pt idx="254">
                  <c:v>3.17</c:v>
                </c:pt>
                <c:pt idx="255">
                  <c:v>3.593</c:v>
                </c:pt>
                <c:pt idx="256">
                  <c:v>4.2169999999999996</c:v>
                </c:pt>
                <c:pt idx="257">
                  <c:v>5.3780000000000001</c:v>
                </c:pt>
                <c:pt idx="258">
                  <c:v>4.8710000000000004</c:v>
                </c:pt>
                <c:pt idx="259">
                  <c:v>5.399</c:v>
                </c:pt>
                <c:pt idx="260">
                  <c:v>5.4390000000000001</c:v>
                </c:pt>
                <c:pt idx="261">
                  <c:v>4.5629999999999997</c:v>
                </c:pt>
                <c:pt idx="262">
                  <c:v>4.1630000000000003</c:v>
                </c:pt>
                <c:pt idx="263">
                  <c:v>3.968</c:v>
                </c:pt>
                <c:pt idx="264">
                  <c:v>3.964</c:v>
                </c:pt>
                <c:pt idx="265">
                  <c:v>3.4000000000000004</c:v>
                </c:pt>
                <c:pt idx="266">
                  <c:v>3.6970000000000001</c:v>
                </c:pt>
                <c:pt idx="267">
                  <c:v>3.7969999999999997</c:v>
                </c:pt>
                <c:pt idx="268">
                  <c:v>2.9370000000000003</c:v>
                </c:pt>
                <c:pt idx="269">
                  <c:v>2.9410000000000003</c:v>
                </c:pt>
                <c:pt idx="270">
                  <c:v>3.0190000000000001</c:v>
                </c:pt>
                <c:pt idx="271">
                  <c:v>2.9940000000000007</c:v>
                </c:pt>
                <c:pt idx="272">
                  <c:v>2.6879999999999997</c:v>
                </c:pt>
                <c:pt idx="273">
                  <c:v>2.548</c:v>
                </c:pt>
                <c:pt idx="274">
                  <c:v>2.3570000000000002</c:v>
                </c:pt>
                <c:pt idx="275">
                  <c:v>2.4339999999999997</c:v>
                </c:pt>
                <c:pt idx="276">
                  <c:v>2.2040000000000006</c:v>
                </c:pt>
                <c:pt idx="277">
                  <c:v>2.1070000000000002</c:v>
                </c:pt>
                <c:pt idx="278">
                  <c:v>1.887</c:v>
                </c:pt>
                <c:pt idx="279">
                  <c:v>1.6679999999999999</c:v>
                </c:pt>
                <c:pt idx="280">
                  <c:v>1.5549999999999999</c:v>
                </c:pt>
                <c:pt idx="281">
                  <c:v>1.5020000000000002</c:v>
                </c:pt>
                <c:pt idx="282">
                  <c:v>1.4210000000000003</c:v>
                </c:pt>
                <c:pt idx="283">
                  <c:v>1.4570000000000003</c:v>
                </c:pt>
                <c:pt idx="284">
                  <c:v>1.3410000000000002</c:v>
                </c:pt>
                <c:pt idx="285">
                  <c:v>1.2719999999999998</c:v>
                </c:pt>
                <c:pt idx="286">
                  <c:v>1.306</c:v>
                </c:pt>
                <c:pt idx="287">
                  <c:v>1.2069999999999999</c:v>
                </c:pt>
                <c:pt idx="288">
                  <c:v>1.069</c:v>
                </c:pt>
                <c:pt idx="289">
                  <c:v>1.1839999999999999</c:v>
                </c:pt>
                <c:pt idx="290">
                  <c:v>0.99899999999999989</c:v>
                </c:pt>
                <c:pt idx="291">
                  <c:v>1.048</c:v>
                </c:pt>
                <c:pt idx="292">
                  <c:v>1.137</c:v>
                </c:pt>
                <c:pt idx="293">
                  <c:v>1.3519999999999999</c:v>
                </c:pt>
                <c:pt idx="294">
                  <c:v>1.5429999999999999</c:v>
                </c:pt>
                <c:pt idx="295">
                  <c:v>1.226</c:v>
                </c:pt>
                <c:pt idx="296">
                  <c:v>1.323</c:v>
                </c:pt>
                <c:pt idx="297">
                  <c:v>1.31</c:v>
                </c:pt>
                <c:pt idx="298">
                  <c:v>1.1519999999999999</c:v>
                </c:pt>
                <c:pt idx="299">
                  <c:v>1.0489999999999999</c:v>
                </c:pt>
                <c:pt idx="300">
                  <c:v>1.1470000000000002</c:v>
                </c:pt>
                <c:pt idx="301">
                  <c:v>1.2470000000000001</c:v>
                </c:pt>
                <c:pt idx="302">
                  <c:v>1.5029999999999999</c:v>
                </c:pt>
                <c:pt idx="303">
                  <c:v>1.28</c:v>
                </c:pt>
                <c:pt idx="304">
                  <c:v>1.3120000000000001</c:v>
                </c:pt>
                <c:pt idx="305">
                  <c:v>1.33</c:v>
                </c:pt>
                <c:pt idx="306">
                  <c:v>1.2410000000000001</c:v>
                </c:pt>
                <c:pt idx="307">
                  <c:v>1.1990000000000001</c:v>
                </c:pt>
                <c:pt idx="308">
                  <c:v>1.22</c:v>
                </c:pt>
                <c:pt idx="309">
                  <c:v>1.1420000000000001</c:v>
                </c:pt>
                <c:pt idx="310">
                  <c:v>1.1179999999999999</c:v>
                </c:pt>
                <c:pt idx="311">
                  <c:v>1.3499999999999999</c:v>
                </c:pt>
                <c:pt idx="312">
                  <c:v>1.284</c:v>
                </c:pt>
                <c:pt idx="313">
                  <c:v>1.1599999999999999</c:v>
                </c:pt>
                <c:pt idx="314">
                  <c:v>1.331</c:v>
                </c:pt>
                <c:pt idx="315">
                  <c:v>1.3190000000000002</c:v>
                </c:pt>
                <c:pt idx="316">
                  <c:v>1.306</c:v>
                </c:pt>
                <c:pt idx="317">
                  <c:v>1.2230000000000001</c:v>
                </c:pt>
                <c:pt idx="318">
                  <c:v>1.0569999999999999</c:v>
                </c:pt>
                <c:pt idx="319">
                  <c:v>1.0149999999999999</c:v>
                </c:pt>
                <c:pt idx="320">
                  <c:v>1.1600000000000001</c:v>
                </c:pt>
                <c:pt idx="321">
                  <c:v>1.147</c:v>
                </c:pt>
                <c:pt idx="322">
                  <c:v>1.0960000000000001</c:v>
                </c:pt>
                <c:pt idx="323">
                  <c:v>1.0840000000000001</c:v>
                </c:pt>
                <c:pt idx="324">
                  <c:v>1.147</c:v>
                </c:pt>
                <c:pt idx="325">
                  <c:v>0.78299999999999992</c:v>
                </c:pt>
                <c:pt idx="326">
                  <c:v>0.84699999999999998</c:v>
                </c:pt>
                <c:pt idx="327">
                  <c:v>0.65899999999999992</c:v>
                </c:pt>
                <c:pt idx="328">
                  <c:v>0.71799999999999997</c:v>
                </c:pt>
                <c:pt idx="329">
                  <c:v>1.1400000000000001</c:v>
                </c:pt>
                <c:pt idx="330">
                  <c:v>1.0229999999999999</c:v>
                </c:pt>
                <c:pt idx="331">
                  <c:v>0.96099999999999997</c:v>
                </c:pt>
                <c:pt idx="332">
                  <c:v>1.081</c:v>
                </c:pt>
                <c:pt idx="333">
                  <c:v>1.0329999999999999</c:v>
                </c:pt>
                <c:pt idx="334">
                  <c:v>1.1840000000000002</c:v>
                </c:pt>
                <c:pt idx="335">
                  <c:v>1.2030000000000001</c:v>
                </c:pt>
                <c:pt idx="336">
                  <c:v>1.1759999999999999</c:v>
                </c:pt>
                <c:pt idx="337">
                  <c:v>1.103</c:v>
                </c:pt>
                <c:pt idx="338">
                  <c:v>1.111</c:v>
                </c:pt>
                <c:pt idx="339">
                  <c:v>1.173</c:v>
                </c:pt>
                <c:pt idx="340">
                  <c:v>0.997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F-422B-A2CD-5DE68C5E5193}"/>
            </c:ext>
          </c:extLst>
        </c:ser>
        <c:ser>
          <c:idx val="3"/>
          <c:order val="2"/>
          <c:tx>
            <c:strRef>
              <c:f>'Fig1'!$R$3</c:f>
              <c:strCache>
                <c:ptCount val="1"/>
                <c:pt idx="0">
                  <c:v>USA - Japan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'Fig1'!$B$4:$B$344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39902</c:v>
                </c:pt>
                <c:pt idx="268">
                  <c:v>39932</c:v>
                </c:pt>
                <c:pt idx="269">
                  <c:v>39963</c:v>
                </c:pt>
                <c:pt idx="270">
                  <c:v>39993</c:v>
                </c:pt>
                <c:pt idx="271">
                  <c:v>40024</c:v>
                </c:pt>
                <c:pt idx="272">
                  <c:v>40055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41546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'Fig1'!$R$4:$R$344</c:f>
              <c:numCache>
                <c:formatCode>General</c:formatCode>
                <c:ptCount val="341"/>
                <c:pt idx="0">
                  <c:v>1.3639999999999999</c:v>
                </c:pt>
                <c:pt idx="1">
                  <c:v>1.6290000000000004</c:v>
                </c:pt>
                <c:pt idx="2">
                  <c:v>1.620000000000001</c:v>
                </c:pt>
                <c:pt idx="3">
                  <c:v>1.4670000000000005</c:v>
                </c:pt>
                <c:pt idx="4">
                  <c:v>1.3069999999999995</c:v>
                </c:pt>
                <c:pt idx="5">
                  <c:v>1.4660000000000011</c:v>
                </c:pt>
                <c:pt idx="6">
                  <c:v>1.4280000000000008</c:v>
                </c:pt>
                <c:pt idx="7">
                  <c:v>1.5960000000000001</c:v>
                </c:pt>
                <c:pt idx="8">
                  <c:v>1.4969999999999999</c:v>
                </c:pt>
                <c:pt idx="9">
                  <c:v>1.3529999999999998</c:v>
                </c:pt>
                <c:pt idx="10">
                  <c:v>1.4210000000000003</c:v>
                </c:pt>
                <c:pt idx="11">
                  <c:v>1.4450000000000003</c:v>
                </c:pt>
                <c:pt idx="12">
                  <c:v>1.1340000000000003</c:v>
                </c:pt>
                <c:pt idx="13">
                  <c:v>1.8149999999999995</c:v>
                </c:pt>
                <c:pt idx="14">
                  <c:v>1.7610000000000001</c:v>
                </c:pt>
                <c:pt idx="15">
                  <c:v>2.0760000000000005</c:v>
                </c:pt>
                <c:pt idx="16">
                  <c:v>1.7930000000000001</c:v>
                </c:pt>
                <c:pt idx="17">
                  <c:v>1.7609999999999992</c:v>
                </c:pt>
                <c:pt idx="18">
                  <c:v>1.7149999999999999</c:v>
                </c:pt>
                <c:pt idx="19">
                  <c:v>1.5979999999999999</c:v>
                </c:pt>
                <c:pt idx="20">
                  <c:v>1.5999999999999996</c:v>
                </c:pt>
                <c:pt idx="21">
                  <c:v>1.4489999999999998</c:v>
                </c:pt>
                <c:pt idx="22">
                  <c:v>1.9669999999999996</c:v>
                </c:pt>
                <c:pt idx="23">
                  <c:v>2.1689999999999996</c:v>
                </c:pt>
                <c:pt idx="24">
                  <c:v>2.0449999999999999</c:v>
                </c:pt>
                <c:pt idx="25">
                  <c:v>1.8710000000000004</c:v>
                </c:pt>
                <c:pt idx="26">
                  <c:v>2.0449999999999999</c:v>
                </c:pt>
                <c:pt idx="27">
                  <c:v>1.6669999999999998</c:v>
                </c:pt>
                <c:pt idx="28">
                  <c:v>1.5069999999999997</c:v>
                </c:pt>
                <c:pt idx="29">
                  <c:v>1.4550000000000001</c:v>
                </c:pt>
                <c:pt idx="30">
                  <c:v>1.3010000000000002</c:v>
                </c:pt>
                <c:pt idx="31">
                  <c:v>1.452</c:v>
                </c:pt>
                <c:pt idx="32">
                  <c:v>1.3019999999999996</c:v>
                </c:pt>
                <c:pt idx="33">
                  <c:v>1.4789999999999996</c:v>
                </c:pt>
                <c:pt idx="34">
                  <c:v>1.649</c:v>
                </c:pt>
                <c:pt idx="35">
                  <c:v>2.3439999999999999</c:v>
                </c:pt>
                <c:pt idx="36">
                  <c:v>2.617</c:v>
                </c:pt>
                <c:pt idx="37">
                  <c:v>2.004</c:v>
                </c:pt>
                <c:pt idx="38">
                  <c:v>2.5060000000000002</c:v>
                </c:pt>
                <c:pt idx="39">
                  <c:v>2.7879999999999998</c:v>
                </c:pt>
                <c:pt idx="40">
                  <c:v>3.0419999999999998</c:v>
                </c:pt>
                <c:pt idx="41">
                  <c:v>3.2629999999999999</c:v>
                </c:pt>
                <c:pt idx="42">
                  <c:v>3.0470000000000006</c:v>
                </c:pt>
                <c:pt idx="43">
                  <c:v>2.7150000000000007</c:v>
                </c:pt>
                <c:pt idx="44">
                  <c:v>2.5089999999999995</c:v>
                </c:pt>
                <c:pt idx="45">
                  <c:v>3.1070000000000002</c:v>
                </c:pt>
                <c:pt idx="46">
                  <c:v>3.173</c:v>
                </c:pt>
                <c:pt idx="47">
                  <c:v>3.3120000000000003</c:v>
                </c:pt>
                <c:pt idx="48">
                  <c:v>3.3120000000000003</c:v>
                </c:pt>
                <c:pt idx="49">
                  <c:v>2.9819999999999993</c:v>
                </c:pt>
                <c:pt idx="50">
                  <c:v>2.8500000000000005</c:v>
                </c:pt>
                <c:pt idx="51">
                  <c:v>3.496</c:v>
                </c:pt>
                <c:pt idx="52">
                  <c:v>3.532</c:v>
                </c:pt>
                <c:pt idx="53">
                  <c:v>3.427</c:v>
                </c:pt>
                <c:pt idx="54">
                  <c:v>3.3550000000000004</c:v>
                </c:pt>
                <c:pt idx="55">
                  <c:v>3.431</c:v>
                </c:pt>
                <c:pt idx="56">
                  <c:v>3.0350000000000006</c:v>
                </c:pt>
                <c:pt idx="57">
                  <c:v>3.3390000000000004</c:v>
                </c:pt>
                <c:pt idx="58">
                  <c:v>3.0590000000000002</c:v>
                </c:pt>
                <c:pt idx="59">
                  <c:v>2.9669999999999996</c:v>
                </c:pt>
                <c:pt idx="60">
                  <c:v>2.5270000000000001</c:v>
                </c:pt>
                <c:pt idx="61">
                  <c:v>2.4510000000000005</c:v>
                </c:pt>
                <c:pt idx="62">
                  <c:v>2.8519999999999999</c:v>
                </c:pt>
                <c:pt idx="63">
                  <c:v>3.2330000000000005</c:v>
                </c:pt>
                <c:pt idx="64">
                  <c:v>3.3099999999999996</c:v>
                </c:pt>
                <c:pt idx="65">
                  <c:v>3.661</c:v>
                </c:pt>
                <c:pt idx="66">
                  <c:v>3.5609999999999999</c:v>
                </c:pt>
                <c:pt idx="67">
                  <c:v>3.5110000000000001</c:v>
                </c:pt>
                <c:pt idx="68">
                  <c:v>3.984</c:v>
                </c:pt>
                <c:pt idx="69">
                  <c:v>3.8740000000000006</c:v>
                </c:pt>
                <c:pt idx="70">
                  <c:v>3.8190000000000004</c:v>
                </c:pt>
                <c:pt idx="71">
                  <c:v>3.5619999999999998</c:v>
                </c:pt>
                <c:pt idx="72">
                  <c:v>3.8119999999999998</c:v>
                </c:pt>
                <c:pt idx="73">
                  <c:v>3.9359999999999999</c:v>
                </c:pt>
                <c:pt idx="74">
                  <c:v>4.011000000000001</c:v>
                </c:pt>
                <c:pt idx="75">
                  <c:v>4.4670000000000005</c:v>
                </c:pt>
                <c:pt idx="76">
                  <c:v>4.1790000000000003</c:v>
                </c:pt>
                <c:pt idx="77">
                  <c:v>3.9480000000000004</c:v>
                </c:pt>
                <c:pt idx="78">
                  <c:v>3.97</c:v>
                </c:pt>
                <c:pt idx="79">
                  <c:v>3.72</c:v>
                </c:pt>
                <c:pt idx="80">
                  <c:v>4.1820000000000004</c:v>
                </c:pt>
                <c:pt idx="81">
                  <c:v>4.0230000000000006</c:v>
                </c:pt>
                <c:pt idx="82">
                  <c:v>3.9539999999999997</c:v>
                </c:pt>
                <c:pt idx="83">
                  <c:v>3.8650000000000002</c:v>
                </c:pt>
                <c:pt idx="84">
                  <c:v>3.8370000000000006</c:v>
                </c:pt>
                <c:pt idx="85">
                  <c:v>3.5379999999999994</c:v>
                </c:pt>
                <c:pt idx="86">
                  <c:v>3.8149999999999995</c:v>
                </c:pt>
                <c:pt idx="87">
                  <c:v>3.851</c:v>
                </c:pt>
                <c:pt idx="88">
                  <c:v>3.968</c:v>
                </c:pt>
                <c:pt idx="89">
                  <c:v>4.0880000000000001</c:v>
                </c:pt>
                <c:pt idx="90">
                  <c:v>3.839</c:v>
                </c:pt>
                <c:pt idx="91">
                  <c:v>3.9619999999999997</c:v>
                </c:pt>
                <c:pt idx="92">
                  <c:v>3.7090000000000001</c:v>
                </c:pt>
                <c:pt idx="93">
                  <c:v>3.6210000000000004</c:v>
                </c:pt>
                <c:pt idx="94">
                  <c:v>3.758</c:v>
                </c:pt>
                <c:pt idx="95">
                  <c:v>3.6869999999999994</c:v>
                </c:pt>
                <c:pt idx="96">
                  <c:v>2.7690000000000001</c:v>
                </c:pt>
                <c:pt idx="97">
                  <c:v>2.6830000000000003</c:v>
                </c:pt>
                <c:pt idx="98">
                  <c:v>3.2730000000000006</c:v>
                </c:pt>
                <c:pt idx="99">
                  <c:v>3.6139999999999999</c:v>
                </c:pt>
                <c:pt idx="100">
                  <c:v>3.89</c:v>
                </c:pt>
                <c:pt idx="101">
                  <c:v>4.2030000000000003</c:v>
                </c:pt>
                <c:pt idx="102">
                  <c:v>3.9739999999999998</c:v>
                </c:pt>
                <c:pt idx="103">
                  <c:v>4.1349999999999998</c:v>
                </c:pt>
                <c:pt idx="104">
                  <c:v>4.1120000000000001</c:v>
                </c:pt>
                <c:pt idx="105">
                  <c:v>4.1720000000000006</c:v>
                </c:pt>
                <c:pt idx="106">
                  <c:v>4.2970000000000006</c:v>
                </c:pt>
                <c:pt idx="107">
                  <c:v>4.327</c:v>
                </c:pt>
                <c:pt idx="108">
                  <c:v>4.742</c:v>
                </c:pt>
                <c:pt idx="109">
                  <c:v>5.0109999999999992</c:v>
                </c:pt>
                <c:pt idx="110">
                  <c:v>4.718</c:v>
                </c:pt>
                <c:pt idx="111">
                  <c:v>4.2290000000000001</c:v>
                </c:pt>
                <c:pt idx="112">
                  <c:v>4.4790000000000001</c:v>
                </c:pt>
                <c:pt idx="113">
                  <c:v>4.6419999999999995</c:v>
                </c:pt>
                <c:pt idx="114">
                  <c:v>4.2249999999999996</c:v>
                </c:pt>
                <c:pt idx="115">
                  <c:v>4.32</c:v>
                </c:pt>
                <c:pt idx="116">
                  <c:v>3.9390000000000005</c:v>
                </c:pt>
                <c:pt idx="117">
                  <c:v>3.8639999999999999</c:v>
                </c:pt>
                <c:pt idx="118">
                  <c:v>3.9639999999999995</c:v>
                </c:pt>
                <c:pt idx="119">
                  <c:v>3.835</c:v>
                </c:pt>
                <c:pt idx="120">
                  <c:v>3.4550000000000001</c:v>
                </c:pt>
                <c:pt idx="121">
                  <c:v>3.7229999999999999</c:v>
                </c:pt>
                <c:pt idx="122">
                  <c:v>3.7109999999999999</c:v>
                </c:pt>
                <c:pt idx="123">
                  <c:v>3.7160000000000002</c:v>
                </c:pt>
                <c:pt idx="124">
                  <c:v>4.0470000000000006</c:v>
                </c:pt>
                <c:pt idx="125">
                  <c:v>4.1859999999999999</c:v>
                </c:pt>
                <c:pt idx="126">
                  <c:v>4.2490000000000006</c:v>
                </c:pt>
                <c:pt idx="127">
                  <c:v>3.7069999999999999</c:v>
                </c:pt>
                <c:pt idx="128">
                  <c:v>3.5920000000000001</c:v>
                </c:pt>
                <c:pt idx="129">
                  <c:v>3.1990000000000003</c:v>
                </c:pt>
                <c:pt idx="130">
                  <c:v>2.9540000000000002</c:v>
                </c:pt>
                <c:pt idx="131">
                  <c:v>3.4050000000000002</c:v>
                </c:pt>
                <c:pt idx="132">
                  <c:v>3.6920000000000002</c:v>
                </c:pt>
                <c:pt idx="133">
                  <c:v>3.5559999999999996</c:v>
                </c:pt>
                <c:pt idx="134">
                  <c:v>3.431</c:v>
                </c:pt>
                <c:pt idx="135">
                  <c:v>4.0510000000000002</c:v>
                </c:pt>
                <c:pt idx="136">
                  <c:v>3.7360000000000002</c:v>
                </c:pt>
                <c:pt idx="137">
                  <c:v>3.6910000000000007</c:v>
                </c:pt>
                <c:pt idx="138">
                  <c:v>3.5520000000000005</c:v>
                </c:pt>
                <c:pt idx="139">
                  <c:v>3.1890000000000001</c:v>
                </c:pt>
                <c:pt idx="140">
                  <c:v>2.9740000000000002</c:v>
                </c:pt>
                <c:pt idx="141">
                  <c:v>2.4750000000000001</c:v>
                </c:pt>
                <c:pt idx="142">
                  <c:v>2.9540000000000002</c:v>
                </c:pt>
                <c:pt idx="143">
                  <c:v>3.258</c:v>
                </c:pt>
                <c:pt idx="144">
                  <c:v>2.9520000000000004</c:v>
                </c:pt>
                <c:pt idx="145">
                  <c:v>3.173</c:v>
                </c:pt>
                <c:pt idx="146">
                  <c:v>2.9050000000000002</c:v>
                </c:pt>
                <c:pt idx="147">
                  <c:v>3.1459999999999999</c:v>
                </c:pt>
                <c:pt idx="148">
                  <c:v>3.2530000000000001</c:v>
                </c:pt>
                <c:pt idx="149">
                  <c:v>2.806</c:v>
                </c:pt>
                <c:pt idx="150">
                  <c:v>2.7169999999999996</c:v>
                </c:pt>
                <c:pt idx="151">
                  <c:v>3.5379999999999998</c:v>
                </c:pt>
                <c:pt idx="152">
                  <c:v>2.9579999999999997</c:v>
                </c:pt>
                <c:pt idx="153">
                  <c:v>2.5550000000000002</c:v>
                </c:pt>
                <c:pt idx="154">
                  <c:v>2.8450000000000006</c:v>
                </c:pt>
                <c:pt idx="155">
                  <c:v>2.9940000000000007</c:v>
                </c:pt>
                <c:pt idx="156">
                  <c:v>2.9260000000000002</c:v>
                </c:pt>
                <c:pt idx="157">
                  <c:v>2.8200000000000003</c:v>
                </c:pt>
                <c:pt idx="158">
                  <c:v>2.7370000000000001</c:v>
                </c:pt>
                <c:pt idx="159">
                  <c:v>2.4249999999999998</c:v>
                </c:pt>
                <c:pt idx="160">
                  <c:v>2.9769999999999994</c:v>
                </c:pt>
                <c:pt idx="161">
                  <c:v>3.1190000000000007</c:v>
                </c:pt>
                <c:pt idx="162">
                  <c:v>2.8630000000000004</c:v>
                </c:pt>
                <c:pt idx="163">
                  <c:v>2.6590000000000007</c:v>
                </c:pt>
                <c:pt idx="164">
                  <c:v>2.5679999999999996</c:v>
                </c:pt>
                <c:pt idx="165">
                  <c:v>2.7</c:v>
                </c:pt>
                <c:pt idx="166">
                  <c:v>2.5430000000000001</c:v>
                </c:pt>
                <c:pt idx="167">
                  <c:v>2.92</c:v>
                </c:pt>
                <c:pt idx="168">
                  <c:v>2.8159999999999998</c:v>
                </c:pt>
                <c:pt idx="169">
                  <c:v>2.8099999999999996</c:v>
                </c:pt>
                <c:pt idx="170">
                  <c:v>2.9130000000000003</c:v>
                </c:pt>
                <c:pt idx="171">
                  <c:v>3.2</c:v>
                </c:pt>
                <c:pt idx="172">
                  <c:v>2.9659999999999997</c:v>
                </c:pt>
                <c:pt idx="173">
                  <c:v>2.7880000000000003</c:v>
                </c:pt>
                <c:pt idx="174">
                  <c:v>2.806</c:v>
                </c:pt>
                <c:pt idx="175">
                  <c:v>2.9830000000000005</c:v>
                </c:pt>
                <c:pt idx="176">
                  <c:v>2.7069999999999999</c:v>
                </c:pt>
                <c:pt idx="177">
                  <c:v>2.8810000000000002</c:v>
                </c:pt>
                <c:pt idx="178">
                  <c:v>3.0160000000000005</c:v>
                </c:pt>
                <c:pt idx="179">
                  <c:v>3.0649999999999999</c:v>
                </c:pt>
                <c:pt idx="180">
                  <c:v>2.9259999999999997</c:v>
                </c:pt>
                <c:pt idx="181">
                  <c:v>2.9810000000000003</c:v>
                </c:pt>
                <c:pt idx="182">
                  <c:v>2.9640000000000004</c:v>
                </c:pt>
                <c:pt idx="183">
                  <c:v>3.1</c:v>
                </c:pt>
                <c:pt idx="184">
                  <c:v>3.1609999999999996</c:v>
                </c:pt>
                <c:pt idx="185">
                  <c:v>3.2890000000000001</c:v>
                </c:pt>
                <c:pt idx="186">
                  <c:v>3.2250000000000005</c:v>
                </c:pt>
                <c:pt idx="187">
                  <c:v>3.0630000000000002</c:v>
                </c:pt>
                <c:pt idx="188">
                  <c:v>3.0949999999999998</c:v>
                </c:pt>
                <c:pt idx="189">
                  <c:v>2.9639999999999995</c:v>
                </c:pt>
                <c:pt idx="190">
                  <c:v>2.8949999999999996</c:v>
                </c:pt>
                <c:pt idx="191">
                  <c:v>2.8059999999999996</c:v>
                </c:pt>
                <c:pt idx="192">
                  <c:v>3.0339999999999998</c:v>
                </c:pt>
                <c:pt idx="193">
                  <c:v>3.1310000000000002</c:v>
                </c:pt>
                <c:pt idx="194">
                  <c:v>2.923</c:v>
                </c:pt>
                <c:pt idx="195">
                  <c:v>2.9990000000000001</c:v>
                </c:pt>
                <c:pt idx="196">
                  <c:v>3.0069999999999997</c:v>
                </c:pt>
                <c:pt idx="197">
                  <c:v>3.1489999999999996</c:v>
                </c:pt>
                <c:pt idx="198">
                  <c:v>3.1680000000000001</c:v>
                </c:pt>
                <c:pt idx="199">
                  <c:v>2.9749999999999996</c:v>
                </c:pt>
                <c:pt idx="200">
                  <c:v>2.9280000000000004</c:v>
                </c:pt>
                <c:pt idx="201">
                  <c:v>2.9</c:v>
                </c:pt>
                <c:pt idx="202">
                  <c:v>2.8610000000000007</c:v>
                </c:pt>
                <c:pt idx="203">
                  <c:v>2.4859999999999998</c:v>
                </c:pt>
                <c:pt idx="204">
                  <c:v>2.5339999999999998</c:v>
                </c:pt>
                <c:pt idx="205">
                  <c:v>2.2030000000000003</c:v>
                </c:pt>
                <c:pt idx="206">
                  <c:v>2.1670000000000003</c:v>
                </c:pt>
                <c:pt idx="207">
                  <c:v>2.1500000000000004</c:v>
                </c:pt>
                <c:pt idx="208">
                  <c:v>2.2030000000000003</c:v>
                </c:pt>
                <c:pt idx="209">
                  <c:v>2.298</c:v>
                </c:pt>
                <c:pt idx="210">
                  <c:v>2.3719999999999999</c:v>
                </c:pt>
                <c:pt idx="211">
                  <c:v>2.4400000000000004</c:v>
                </c:pt>
                <c:pt idx="212">
                  <c:v>2.4030000000000005</c:v>
                </c:pt>
                <c:pt idx="213">
                  <c:v>2.3610000000000002</c:v>
                </c:pt>
                <c:pt idx="214">
                  <c:v>2.5150000000000001</c:v>
                </c:pt>
                <c:pt idx="215">
                  <c:v>1.5679999999999998</c:v>
                </c:pt>
                <c:pt idx="216">
                  <c:v>1.0759999999999998</c:v>
                </c:pt>
                <c:pt idx="217">
                  <c:v>1.5539999999999998</c:v>
                </c:pt>
                <c:pt idx="218">
                  <c:v>1.772</c:v>
                </c:pt>
                <c:pt idx="219">
                  <c:v>1.3470000000000002</c:v>
                </c:pt>
                <c:pt idx="220">
                  <c:v>1.7110000000000001</c:v>
                </c:pt>
                <c:pt idx="221">
                  <c:v>1.9839999999999998</c:v>
                </c:pt>
                <c:pt idx="222">
                  <c:v>2.161</c:v>
                </c:pt>
                <c:pt idx="223">
                  <c:v>2.09</c:v>
                </c:pt>
                <c:pt idx="224">
                  <c:v>2.089</c:v>
                </c:pt>
                <c:pt idx="225">
                  <c:v>2.0120000000000005</c:v>
                </c:pt>
                <c:pt idx="226">
                  <c:v>1.988</c:v>
                </c:pt>
                <c:pt idx="227">
                  <c:v>1.9370000000000003</c:v>
                </c:pt>
                <c:pt idx="228">
                  <c:v>2.5529999999999999</c:v>
                </c:pt>
                <c:pt idx="229">
                  <c:v>2.2770000000000001</c:v>
                </c:pt>
                <c:pt idx="230">
                  <c:v>2.3170000000000002</c:v>
                </c:pt>
                <c:pt idx="231">
                  <c:v>2.4400000000000004</c:v>
                </c:pt>
                <c:pt idx="232">
                  <c:v>2.3719999999999999</c:v>
                </c:pt>
                <c:pt idx="233">
                  <c:v>2.0350000000000001</c:v>
                </c:pt>
                <c:pt idx="234">
                  <c:v>1.8500000000000003</c:v>
                </c:pt>
                <c:pt idx="235">
                  <c:v>1.8340000000000001</c:v>
                </c:pt>
                <c:pt idx="236">
                  <c:v>1.5089999999999999</c:v>
                </c:pt>
                <c:pt idx="237">
                  <c:v>1.5749999999999997</c:v>
                </c:pt>
                <c:pt idx="238">
                  <c:v>1.6820000000000002</c:v>
                </c:pt>
                <c:pt idx="239">
                  <c:v>1.6280000000000003</c:v>
                </c:pt>
                <c:pt idx="240">
                  <c:v>2.1880000000000002</c:v>
                </c:pt>
                <c:pt idx="241">
                  <c:v>2.1740000000000004</c:v>
                </c:pt>
                <c:pt idx="242">
                  <c:v>2.1609999999999996</c:v>
                </c:pt>
                <c:pt idx="243">
                  <c:v>2.1970000000000001</c:v>
                </c:pt>
                <c:pt idx="244">
                  <c:v>2.0890000000000004</c:v>
                </c:pt>
                <c:pt idx="245">
                  <c:v>1.8979999999999999</c:v>
                </c:pt>
                <c:pt idx="246">
                  <c:v>2.0190000000000001</c:v>
                </c:pt>
                <c:pt idx="247">
                  <c:v>1.7190000000000003</c:v>
                </c:pt>
                <c:pt idx="248">
                  <c:v>1.1780000000000002</c:v>
                </c:pt>
                <c:pt idx="249">
                  <c:v>0.89700000000000002</c:v>
                </c:pt>
                <c:pt idx="250">
                  <c:v>1.1259999999999999</c:v>
                </c:pt>
                <c:pt idx="251">
                  <c:v>0.99900000000000011</c:v>
                </c:pt>
                <c:pt idx="252">
                  <c:v>0.88800000000000001</c:v>
                </c:pt>
                <c:pt idx="253">
                  <c:v>0.83600000000000008</c:v>
                </c:pt>
                <c:pt idx="254">
                  <c:v>1.018</c:v>
                </c:pt>
                <c:pt idx="255">
                  <c:v>1.2309999999999999</c:v>
                </c:pt>
                <c:pt idx="256">
                  <c:v>1.0230000000000001</c:v>
                </c:pt>
                <c:pt idx="257">
                  <c:v>0.74999999999999989</c:v>
                </c:pt>
                <c:pt idx="258">
                  <c:v>0.81900000000000017</c:v>
                </c:pt>
                <c:pt idx="259">
                  <c:v>0.69700000000000006</c:v>
                </c:pt>
                <c:pt idx="260">
                  <c:v>0.7659999999999999</c:v>
                </c:pt>
                <c:pt idx="261">
                  <c:v>0.8610000000000001</c:v>
                </c:pt>
                <c:pt idx="262">
                  <c:v>0.90900000000000003</c:v>
                </c:pt>
                <c:pt idx="263">
                  <c:v>0.90400000000000014</c:v>
                </c:pt>
                <c:pt idx="264">
                  <c:v>0.96199999999999997</c:v>
                </c:pt>
                <c:pt idx="265">
                  <c:v>1.23</c:v>
                </c:pt>
                <c:pt idx="266">
                  <c:v>1.2280000000000002</c:v>
                </c:pt>
                <c:pt idx="267">
                  <c:v>1.2929999999999999</c:v>
                </c:pt>
                <c:pt idx="268">
                  <c:v>1.0720000000000001</c:v>
                </c:pt>
                <c:pt idx="269">
                  <c:v>1.306</c:v>
                </c:pt>
                <c:pt idx="270">
                  <c:v>1.6360000000000001</c:v>
                </c:pt>
                <c:pt idx="271">
                  <c:v>1.802</c:v>
                </c:pt>
                <c:pt idx="272">
                  <c:v>2.0250000000000004</c:v>
                </c:pt>
                <c:pt idx="273">
                  <c:v>1.9260000000000002</c:v>
                </c:pt>
                <c:pt idx="274">
                  <c:v>1.9430000000000003</c:v>
                </c:pt>
                <c:pt idx="275">
                  <c:v>2.1420000000000003</c:v>
                </c:pt>
                <c:pt idx="276">
                  <c:v>2.2709999999999999</c:v>
                </c:pt>
                <c:pt idx="277">
                  <c:v>2.04</c:v>
                </c:pt>
                <c:pt idx="278">
                  <c:v>2.073</c:v>
                </c:pt>
                <c:pt idx="279">
                  <c:v>2.1</c:v>
                </c:pt>
                <c:pt idx="280">
                  <c:v>2.0270000000000001</c:v>
                </c:pt>
                <c:pt idx="281">
                  <c:v>1.8780000000000001</c:v>
                </c:pt>
                <c:pt idx="282">
                  <c:v>1.9460000000000002</c:v>
                </c:pt>
                <c:pt idx="283">
                  <c:v>2.0190000000000001</c:v>
                </c:pt>
                <c:pt idx="284">
                  <c:v>1.8460000000000001</c:v>
                </c:pt>
                <c:pt idx="285">
                  <c:v>1.9820000000000002</c:v>
                </c:pt>
                <c:pt idx="286">
                  <c:v>1.8699999999999999</c:v>
                </c:pt>
                <c:pt idx="287">
                  <c:v>1.7720000000000002</c:v>
                </c:pt>
                <c:pt idx="288">
                  <c:v>1.8440000000000003</c:v>
                </c:pt>
                <c:pt idx="289">
                  <c:v>1.395</c:v>
                </c:pt>
                <c:pt idx="290">
                  <c:v>1.6679999999999999</c:v>
                </c:pt>
                <c:pt idx="291">
                  <c:v>1.5339999999999998</c:v>
                </c:pt>
                <c:pt idx="292">
                  <c:v>1.712</c:v>
                </c:pt>
                <c:pt idx="293">
                  <c:v>1.6969999999999998</c:v>
                </c:pt>
                <c:pt idx="294">
                  <c:v>1.89</c:v>
                </c:pt>
                <c:pt idx="295">
                  <c:v>1.7930000000000001</c:v>
                </c:pt>
                <c:pt idx="296">
                  <c:v>1.819</c:v>
                </c:pt>
                <c:pt idx="297">
                  <c:v>1.7090000000000001</c:v>
                </c:pt>
                <c:pt idx="298">
                  <c:v>1.8439999999999999</c:v>
                </c:pt>
                <c:pt idx="299">
                  <c:v>1.9020000000000001</c:v>
                </c:pt>
                <c:pt idx="300">
                  <c:v>2.0169999999999999</c:v>
                </c:pt>
                <c:pt idx="301">
                  <c:v>1.819</c:v>
                </c:pt>
                <c:pt idx="302">
                  <c:v>1.7989999999999999</c:v>
                </c:pt>
                <c:pt idx="303">
                  <c:v>1.8250000000000002</c:v>
                </c:pt>
                <c:pt idx="304">
                  <c:v>1.893</c:v>
                </c:pt>
                <c:pt idx="305">
                  <c:v>1.946</c:v>
                </c:pt>
                <c:pt idx="306">
                  <c:v>1.7190000000000001</c:v>
                </c:pt>
                <c:pt idx="307">
                  <c:v>1.63</c:v>
                </c:pt>
                <c:pt idx="308">
                  <c:v>1.6319999999999999</c:v>
                </c:pt>
                <c:pt idx="309">
                  <c:v>1.6850000000000001</c:v>
                </c:pt>
                <c:pt idx="310">
                  <c:v>1.883</c:v>
                </c:pt>
                <c:pt idx="311">
                  <c:v>2.347</c:v>
                </c:pt>
                <c:pt idx="312">
                  <c:v>2.399</c:v>
                </c:pt>
                <c:pt idx="313">
                  <c:v>2.379</c:v>
                </c:pt>
                <c:pt idx="314">
                  <c:v>2.3050000000000002</c:v>
                </c:pt>
                <c:pt idx="315">
                  <c:v>2.3239999999999998</c:v>
                </c:pt>
                <c:pt idx="316">
                  <c:v>2.2679999999999998</c:v>
                </c:pt>
                <c:pt idx="317">
                  <c:v>2.1510000000000002</c:v>
                </c:pt>
                <c:pt idx="318">
                  <c:v>2.2160000000000002</c:v>
                </c:pt>
                <c:pt idx="319">
                  <c:v>2.2160000000000002</c:v>
                </c:pt>
                <c:pt idx="320">
                  <c:v>2.1139999999999999</c:v>
                </c:pt>
                <c:pt idx="321">
                  <c:v>2.262</c:v>
                </c:pt>
                <c:pt idx="322">
                  <c:v>2.3079999999999998</c:v>
                </c:pt>
                <c:pt idx="323">
                  <c:v>2.38</c:v>
                </c:pt>
                <c:pt idx="324">
                  <c:v>2.3620000000000001</c:v>
                </c:pt>
                <c:pt idx="325">
                  <c:v>2.629</c:v>
                </c:pt>
                <c:pt idx="326">
                  <c:v>2.8220000000000001</c:v>
                </c:pt>
                <c:pt idx="327">
                  <c:v>2.71</c:v>
                </c:pt>
                <c:pt idx="328">
                  <c:v>2.8809999999999998</c:v>
                </c:pt>
                <c:pt idx="329">
                  <c:v>2.8220000000000001</c:v>
                </c:pt>
                <c:pt idx="330">
                  <c:v>2.8250000000000002</c:v>
                </c:pt>
                <c:pt idx="331">
                  <c:v>2.9079999999999999</c:v>
                </c:pt>
                <c:pt idx="332">
                  <c:v>2.7560000000000002</c:v>
                </c:pt>
                <c:pt idx="333">
                  <c:v>2.9380000000000002</c:v>
                </c:pt>
                <c:pt idx="334">
                  <c:v>3.032</c:v>
                </c:pt>
                <c:pt idx="335">
                  <c:v>2.931</c:v>
                </c:pt>
                <c:pt idx="336">
                  <c:v>2.6850000000000001</c:v>
                </c:pt>
                <c:pt idx="337">
                  <c:v>2.6339999999999999</c:v>
                </c:pt>
                <c:pt idx="338">
                  <c:v>2.74</c:v>
                </c:pt>
                <c:pt idx="339">
                  <c:v>2.508</c:v>
                </c:pt>
                <c:pt idx="340">
                  <c:v>2.552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5F-422B-A2CD-5DE68C5E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955944"/>
        <c:axId val="458956336"/>
      </c:lineChart>
      <c:dateAx>
        <c:axId val="458955944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spPr>
          <a:ln w="2540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956336"/>
        <c:crosses val="autoZero"/>
        <c:auto val="0"/>
        <c:lblOffset val="100"/>
        <c:baseTimeUnit val="months"/>
        <c:majorUnit val="24"/>
        <c:majorTimeUnit val="months"/>
      </c:dateAx>
      <c:valAx>
        <c:axId val="458956336"/>
        <c:scaling>
          <c:orientation val="minMax"/>
        </c:scaling>
        <c:delete val="0"/>
        <c:axPos val="l"/>
        <c:majorGridlines>
          <c:spPr>
            <a:ln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955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076704697627083"/>
          <c:y val="1.1453427476495016E-2"/>
          <c:w val="0.25978788365739997"/>
          <c:h val="0.22960925658940523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33457337031522E-2"/>
          <c:y val="5.7602148568638219E-2"/>
          <c:w val="0.90920605955541767"/>
          <c:h val="0.79256292385417138"/>
        </c:manualLayout>
      </c:layout>
      <c:lineChart>
        <c:grouping val="standard"/>
        <c:varyColors val="0"/>
        <c:ser>
          <c:idx val="0"/>
          <c:order val="0"/>
          <c:tx>
            <c:strRef>
              <c:f>'Fig2'!$D$3</c:f>
              <c:strCache>
                <c:ptCount val="1"/>
                <c:pt idx="0">
                  <c:v>U.S.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cat>
            <c:numRef>
              <c:f>'Fig2'!$C$4:$C$380</c:f>
              <c:numCache>
                <c:formatCode>m/d/yyyy</c:formatCode>
                <c:ptCount val="377"/>
                <c:pt idx="0">
                  <c:v>30680</c:v>
                </c:pt>
                <c:pt idx="1">
                  <c:v>30709</c:v>
                </c:pt>
                <c:pt idx="2">
                  <c:v>30740</c:v>
                </c:pt>
                <c:pt idx="3">
                  <c:v>30771</c:v>
                </c:pt>
                <c:pt idx="4">
                  <c:v>30800</c:v>
                </c:pt>
                <c:pt idx="5">
                  <c:v>30832</c:v>
                </c:pt>
                <c:pt idx="6">
                  <c:v>30862</c:v>
                </c:pt>
                <c:pt idx="7">
                  <c:v>30891</c:v>
                </c:pt>
                <c:pt idx="8">
                  <c:v>30924</c:v>
                </c:pt>
                <c:pt idx="9">
                  <c:v>30954</c:v>
                </c:pt>
                <c:pt idx="10">
                  <c:v>30985</c:v>
                </c:pt>
                <c:pt idx="11">
                  <c:v>31015</c:v>
                </c:pt>
                <c:pt idx="12">
                  <c:v>31045</c:v>
                </c:pt>
                <c:pt idx="13">
                  <c:v>31077</c:v>
                </c:pt>
                <c:pt idx="14">
                  <c:v>31105</c:v>
                </c:pt>
                <c:pt idx="15">
                  <c:v>31136</c:v>
                </c:pt>
                <c:pt idx="16">
                  <c:v>31164</c:v>
                </c:pt>
                <c:pt idx="17">
                  <c:v>31197</c:v>
                </c:pt>
                <c:pt idx="18">
                  <c:v>31227</c:v>
                </c:pt>
                <c:pt idx="19">
                  <c:v>31258</c:v>
                </c:pt>
                <c:pt idx="20">
                  <c:v>31289</c:v>
                </c:pt>
                <c:pt idx="21">
                  <c:v>31318</c:v>
                </c:pt>
                <c:pt idx="22">
                  <c:v>31350</c:v>
                </c:pt>
                <c:pt idx="23">
                  <c:v>31380</c:v>
                </c:pt>
                <c:pt idx="24">
                  <c:v>31409</c:v>
                </c:pt>
                <c:pt idx="25">
                  <c:v>31442</c:v>
                </c:pt>
                <c:pt idx="26">
                  <c:v>31470</c:v>
                </c:pt>
                <c:pt idx="27">
                  <c:v>31500</c:v>
                </c:pt>
                <c:pt idx="28">
                  <c:v>31531</c:v>
                </c:pt>
                <c:pt idx="29">
                  <c:v>31562</c:v>
                </c:pt>
                <c:pt idx="30">
                  <c:v>31591</c:v>
                </c:pt>
                <c:pt idx="31">
                  <c:v>31623</c:v>
                </c:pt>
                <c:pt idx="32">
                  <c:v>31654</c:v>
                </c:pt>
                <c:pt idx="33">
                  <c:v>31682</c:v>
                </c:pt>
                <c:pt idx="34">
                  <c:v>31715</c:v>
                </c:pt>
                <c:pt idx="35">
                  <c:v>31745</c:v>
                </c:pt>
                <c:pt idx="36">
                  <c:v>31776</c:v>
                </c:pt>
                <c:pt idx="37">
                  <c:v>31807</c:v>
                </c:pt>
                <c:pt idx="38">
                  <c:v>31835</c:v>
                </c:pt>
                <c:pt idx="39">
                  <c:v>31864</c:v>
                </c:pt>
                <c:pt idx="40">
                  <c:v>31896</c:v>
                </c:pt>
                <c:pt idx="41">
                  <c:v>31927</c:v>
                </c:pt>
                <c:pt idx="42">
                  <c:v>31955</c:v>
                </c:pt>
                <c:pt idx="43">
                  <c:v>31988</c:v>
                </c:pt>
                <c:pt idx="44">
                  <c:v>32018</c:v>
                </c:pt>
                <c:pt idx="45">
                  <c:v>32049</c:v>
                </c:pt>
                <c:pt idx="46">
                  <c:v>32080</c:v>
                </c:pt>
                <c:pt idx="47">
                  <c:v>32109</c:v>
                </c:pt>
                <c:pt idx="48">
                  <c:v>32141</c:v>
                </c:pt>
                <c:pt idx="49">
                  <c:v>32172</c:v>
                </c:pt>
                <c:pt idx="50">
                  <c:v>32200</c:v>
                </c:pt>
                <c:pt idx="51">
                  <c:v>32232</c:v>
                </c:pt>
                <c:pt idx="52">
                  <c:v>32262</c:v>
                </c:pt>
                <c:pt idx="53">
                  <c:v>32291</c:v>
                </c:pt>
                <c:pt idx="54">
                  <c:v>32323</c:v>
                </c:pt>
                <c:pt idx="55">
                  <c:v>32354</c:v>
                </c:pt>
                <c:pt idx="56">
                  <c:v>32385</c:v>
                </c:pt>
                <c:pt idx="57">
                  <c:v>32415</c:v>
                </c:pt>
                <c:pt idx="58">
                  <c:v>32445</c:v>
                </c:pt>
                <c:pt idx="59">
                  <c:v>32476</c:v>
                </c:pt>
                <c:pt idx="60">
                  <c:v>32507</c:v>
                </c:pt>
                <c:pt idx="61">
                  <c:v>32536</c:v>
                </c:pt>
                <c:pt idx="62">
                  <c:v>32564</c:v>
                </c:pt>
                <c:pt idx="63">
                  <c:v>32597</c:v>
                </c:pt>
                <c:pt idx="64">
                  <c:v>32627</c:v>
                </c:pt>
                <c:pt idx="65">
                  <c:v>32658</c:v>
                </c:pt>
                <c:pt idx="66">
                  <c:v>32688</c:v>
                </c:pt>
                <c:pt idx="67">
                  <c:v>32718</c:v>
                </c:pt>
                <c:pt idx="68">
                  <c:v>32750</c:v>
                </c:pt>
                <c:pt idx="69">
                  <c:v>32780</c:v>
                </c:pt>
                <c:pt idx="70">
                  <c:v>32809</c:v>
                </c:pt>
                <c:pt idx="71">
                  <c:v>32841</c:v>
                </c:pt>
                <c:pt idx="72">
                  <c:v>32872</c:v>
                </c:pt>
                <c:pt idx="73">
                  <c:v>32903</c:v>
                </c:pt>
                <c:pt idx="74">
                  <c:v>32931</c:v>
                </c:pt>
                <c:pt idx="75">
                  <c:v>32962</c:v>
                </c:pt>
                <c:pt idx="76">
                  <c:v>32991</c:v>
                </c:pt>
                <c:pt idx="77">
                  <c:v>33023</c:v>
                </c:pt>
                <c:pt idx="78">
                  <c:v>33053</c:v>
                </c:pt>
                <c:pt idx="79">
                  <c:v>33082</c:v>
                </c:pt>
                <c:pt idx="80">
                  <c:v>33115</c:v>
                </c:pt>
                <c:pt idx="81">
                  <c:v>33145</c:v>
                </c:pt>
                <c:pt idx="82">
                  <c:v>33176</c:v>
                </c:pt>
                <c:pt idx="83">
                  <c:v>33206</c:v>
                </c:pt>
                <c:pt idx="84">
                  <c:v>33236</c:v>
                </c:pt>
                <c:pt idx="85">
                  <c:v>33268</c:v>
                </c:pt>
                <c:pt idx="86">
                  <c:v>33296</c:v>
                </c:pt>
                <c:pt idx="87">
                  <c:v>33327</c:v>
                </c:pt>
                <c:pt idx="88">
                  <c:v>33355</c:v>
                </c:pt>
                <c:pt idx="89">
                  <c:v>33388</c:v>
                </c:pt>
                <c:pt idx="90">
                  <c:v>33418</c:v>
                </c:pt>
                <c:pt idx="91">
                  <c:v>33449</c:v>
                </c:pt>
                <c:pt idx="92">
                  <c:v>33480</c:v>
                </c:pt>
                <c:pt idx="93">
                  <c:v>33509</c:v>
                </c:pt>
                <c:pt idx="94">
                  <c:v>33541</c:v>
                </c:pt>
                <c:pt idx="95">
                  <c:v>33571</c:v>
                </c:pt>
                <c:pt idx="96">
                  <c:v>33600</c:v>
                </c:pt>
                <c:pt idx="97">
                  <c:v>33633</c:v>
                </c:pt>
                <c:pt idx="98">
                  <c:v>33662</c:v>
                </c:pt>
                <c:pt idx="99">
                  <c:v>33691</c:v>
                </c:pt>
                <c:pt idx="100">
                  <c:v>33723</c:v>
                </c:pt>
                <c:pt idx="101">
                  <c:v>33754</c:v>
                </c:pt>
                <c:pt idx="102">
                  <c:v>33782</c:v>
                </c:pt>
                <c:pt idx="103">
                  <c:v>33815</c:v>
                </c:pt>
                <c:pt idx="104">
                  <c:v>33845</c:v>
                </c:pt>
                <c:pt idx="105">
                  <c:v>33876</c:v>
                </c:pt>
                <c:pt idx="106">
                  <c:v>33907</c:v>
                </c:pt>
                <c:pt idx="107">
                  <c:v>33936</c:v>
                </c:pt>
                <c:pt idx="108">
                  <c:v>33968</c:v>
                </c:pt>
                <c:pt idx="109">
                  <c:v>33999</c:v>
                </c:pt>
                <c:pt idx="110">
                  <c:v>34027</c:v>
                </c:pt>
                <c:pt idx="111">
                  <c:v>34058</c:v>
                </c:pt>
                <c:pt idx="112">
                  <c:v>34088</c:v>
                </c:pt>
                <c:pt idx="113">
                  <c:v>34118</c:v>
                </c:pt>
                <c:pt idx="114">
                  <c:v>34149</c:v>
                </c:pt>
                <c:pt idx="115">
                  <c:v>34180</c:v>
                </c:pt>
                <c:pt idx="116">
                  <c:v>34209</c:v>
                </c:pt>
                <c:pt idx="117">
                  <c:v>34241</c:v>
                </c:pt>
                <c:pt idx="118">
                  <c:v>34272</c:v>
                </c:pt>
                <c:pt idx="119">
                  <c:v>34300</c:v>
                </c:pt>
                <c:pt idx="120">
                  <c:v>34333</c:v>
                </c:pt>
                <c:pt idx="121">
                  <c:v>34363</c:v>
                </c:pt>
                <c:pt idx="122">
                  <c:v>34391</c:v>
                </c:pt>
                <c:pt idx="123">
                  <c:v>34423</c:v>
                </c:pt>
                <c:pt idx="124">
                  <c:v>34453</c:v>
                </c:pt>
                <c:pt idx="125">
                  <c:v>34482</c:v>
                </c:pt>
                <c:pt idx="126">
                  <c:v>34514</c:v>
                </c:pt>
                <c:pt idx="127">
                  <c:v>34545</c:v>
                </c:pt>
                <c:pt idx="128">
                  <c:v>34576</c:v>
                </c:pt>
                <c:pt idx="129">
                  <c:v>34606</c:v>
                </c:pt>
                <c:pt idx="130">
                  <c:v>34636</c:v>
                </c:pt>
                <c:pt idx="131">
                  <c:v>34667</c:v>
                </c:pt>
                <c:pt idx="132">
                  <c:v>34698</c:v>
                </c:pt>
                <c:pt idx="133">
                  <c:v>34727</c:v>
                </c:pt>
                <c:pt idx="134">
                  <c:v>34755</c:v>
                </c:pt>
                <c:pt idx="135">
                  <c:v>34788</c:v>
                </c:pt>
                <c:pt idx="136">
                  <c:v>34818</c:v>
                </c:pt>
                <c:pt idx="137">
                  <c:v>34849</c:v>
                </c:pt>
                <c:pt idx="138">
                  <c:v>34879</c:v>
                </c:pt>
                <c:pt idx="139">
                  <c:v>34909</c:v>
                </c:pt>
                <c:pt idx="140">
                  <c:v>34941</c:v>
                </c:pt>
                <c:pt idx="141">
                  <c:v>34971</c:v>
                </c:pt>
                <c:pt idx="142">
                  <c:v>35000</c:v>
                </c:pt>
                <c:pt idx="143">
                  <c:v>35032</c:v>
                </c:pt>
                <c:pt idx="144">
                  <c:v>35063</c:v>
                </c:pt>
                <c:pt idx="145">
                  <c:v>35094</c:v>
                </c:pt>
                <c:pt idx="146">
                  <c:v>35123</c:v>
                </c:pt>
                <c:pt idx="147">
                  <c:v>35154</c:v>
                </c:pt>
                <c:pt idx="148">
                  <c:v>35182</c:v>
                </c:pt>
                <c:pt idx="149">
                  <c:v>35215</c:v>
                </c:pt>
                <c:pt idx="150">
                  <c:v>35245</c:v>
                </c:pt>
                <c:pt idx="151">
                  <c:v>35276</c:v>
                </c:pt>
                <c:pt idx="152">
                  <c:v>35307</c:v>
                </c:pt>
                <c:pt idx="153">
                  <c:v>35336</c:v>
                </c:pt>
                <c:pt idx="154">
                  <c:v>35368</c:v>
                </c:pt>
                <c:pt idx="155">
                  <c:v>35398</c:v>
                </c:pt>
                <c:pt idx="156">
                  <c:v>35427</c:v>
                </c:pt>
                <c:pt idx="157">
                  <c:v>35460</c:v>
                </c:pt>
                <c:pt idx="158">
                  <c:v>35488</c:v>
                </c:pt>
                <c:pt idx="159">
                  <c:v>35518</c:v>
                </c:pt>
                <c:pt idx="160">
                  <c:v>35549</c:v>
                </c:pt>
                <c:pt idx="161">
                  <c:v>35580</c:v>
                </c:pt>
                <c:pt idx="162">
                  <c:v>35609</c:v>
                </c:pt>
                <c:pt idx="163">
                  <c:v>35641</c:v>
                </c:pt>
                <c:pt idx="164">
                  <c:v>35672</c:v>
                </c:pt>
                <c:pt idx="165">
                  <c:v>35700</c:v>
                </c:pt>
                <c:pt idx="166">
                  <c:v>35733</c:v>
                </c:pt>
                <c:pt idx="167">
                  <c:v>35763</c:v>
                </c:pt>
                <c:pt idx="168">
                  <c:v>35794</c:v>
                </c:pt>
                <c:pt idx="169">
                  <c:v>35825</c:v>
                </c:pt>
                <c:pt idx="170">
                  <c:v>35853</c:v>
                </c:pt>
                <c:pt idx="171">
                  <c:v>35882</c:v>
                </c:pt>
                <c:pt idx="172">
                  <c:v>35914</c:v>
                </c:pt>
                <c:pt idx="173">
                  <c:v>35945</c:v>
                </c:pt>
                <c:pt idx="174">
                  <c:v>35973</c:v>
                </c:pt>
                <c:pt idx="175">
                  <c:v>36006</c:v>
                </c:pt>
                <c:pt idx="176">
                  <c:v>36036</c:v>
                </c:pt>
                <c:pt idx="177">
                  <c:v>36067</c:v>
                </c:pt>
                <c:pt idx="178">
                  <c:v>36098</c:v>
                </c:pt>
                <c:pt idx="179">
                  <c:v>36127</c:v>
                </c:pt>
                <c:pt idx="180">
                  <c:v>36159</c:v>
                </c:pt>
                <c:pt idx="181">
                  <c:v>36190</c:v>
                </c:pt>
                <c:pt idx="182">
                  <c:v>36218</c:v>
                </c:pt>
                <c:pt idx="183">
                  <c:v>36249</c:v>
                </c:pt>
                <c:pt idx="184">
                  <c:v>36279</c:v>
                </c:pt>
                <c:pt idx="185">
                  <c:v>36309</c:v>
                </c:pt>
                <c:pt idx="186">
                  <c:v>36340</c:v>
                </c:pt>
                <c:pt idx="187">
                  <c:v>36371</c:v>
                </c:pt>
                <c:pt idx="188">
                  <c:v>36400</c:v>
                </c:pt>
                <c:pt idx="189">
                  <c:v>36432</c:v>
                </c:pt>
                <c:pt idx="190">
                  <c:v>36463</c:v>
                </c:pt>
                <c:pt idx="191">
                  <c:v>36491</c:v>
                </c:pt>
                <c:pt idx="192">
                  <c:v>36524</c:v>
                </c:pt>
                <c:pt idx="193">
                  <c:v>36554</c:v>
                </c:pt>
                <c:pt idx="194">
                  <c:v>36582</c:v>
                </c:pt>
                <c:pt idx="195">
                  <c:v>36615</c:v>
                </c:pt>
                <c:pt idx="196">
                  <c:v>36645</c:v>
                </c:pt>
                <c:pt idx="197">
                  <c:v>36676</c:v>
                </c:pt>
                <c:pt idx="198">
                  <c:v>36706</c:v>
                </c:pt>
                <c:pt idx="199">
                  <c:v>36736</c:v>
                </c:pt>
                <c:pt idx="200">
                  <c:v>36768</c:v>
                </c:pt>
                <c:pt idx="201">
                  <c:v>36798</c:v>
                </c:pt>
                <c:pt idx="202">
                  <c:v>36827</c:v>
                </c:pt>
                <c:pt idx="203">
                  <c:v>36859</c:v>
                </c:pt>
                <c:pt idx="204">
                  <c:v>36890</c:v>
                </c:pt>
                <c:pt idx="205">
                  <c:v>36921</c:v>
                </c:pt>
                <c:pt idx="206">
                  <c:v>36949</c:v>
                </c:pt>
                <c:pt idx="207">
                  <c:v>36980</c:v>
                </c:pt>
                <c:pt idx="208">
                  <c:v>37009</c:v>
                </c:pt>
                <c:pt idx="209">
                  <c:v>37041</c:v>
                </c:pt>
                <c:pt idx="210">
                  <c:v>37071</c:v>
                </c:pt>
                <c:pt idx="211">
                  <c:v>37100</c:v>
                </c:pt>
                <c:pt idx="212">
                  <c:v>37133</c:v>
                </c:pt>
                <c:pt idx="213">
                  <c:v>37163</c:v>
                </c:pt>
                <c:pt idx="214">
                  <c:v>37194</c:v>
                </c:pt>
                <c:pt idx="215">
                  <c:v>37224</c:v>
                </c:pt>
                <c:pt idx="216">
                  <c:v>37254</c:v>
                </c:pt>
                <c:pt idx="217">
                  <c:v>37286</c:v>
                </c:pt>
                <c:pt idx="218">
                  <c:v>37314</c:v>
                </c:pt>
                <c:pt idx="219">
                  <c:v>37345</c:v>
                </c:pt>
                <c:pt idx="220">
                  <c:v>37373</c:v>
                </c:pt>
                <c:pt idx="221">
                  <c:v>37406</c:v>
                </c:pt>
                <c:pt idx="222">
                  <c:v>37436</c:v>
                </c:pt>
                <c:pt idx="223">
                  <c:v>37467</c:v>
                </c:pt>
                <c:pt idx="224">
                  <c:v>37498</c:v>
                </c:pt>
                <c:pt idx="225">
                  <c:v>37527</c:v>
                </c:pt>
                <c:pt idx="226">
                  <c:v>37559</c:v>
                </c:pt>
                <c:pt idx="227">
                  <c:v>37589</c:v>
                </c:pt>
                <c:pt idx="228">
                  <c:v>37618</c:v>
                </c:pt>
                <c:pt idx="229">
                  <c:v>37651</c:v>
                </c:pt>
                <c:pt idx="230">
                  <c:v>37679</c:v>
                </c:pt>
                <c:pt idx="231">
                  <c:v>37709</c:v>
                </c:pt>
                <c:pt idx="232">
                  <c:v>37740</c:v>
                </c:pt>
                <c:pt idx="233">
                  <c:v>37771</c:v>
                </c:pt>
                <c:pt idx="234">
                  <c:v>37800</c:v>
                </c:pt>
                <c:pt idx="235">
                  <c:v>37832</c:v>
                </c:pt>
                <c:pt idx="236">
                  <c:v>37863</c:v>
                </c:pt>
                <c:pt idx="237">
                  <c:v>37891</c:v>
                </c:pt>
                <c:pt idx="238">
                  <c:v>37924</c:v>
                </c:pt>
                <c:pt idx="239">
                  <c:v>37954</c:v>
                </c:pt>
                <c:pt idx="240">
                  <c:v>37985</c:v>
                </c:pt>
                <c:pt idx="241">
                  <c:v>38016</c:v>
                </c:pt>
                <c:pt idx="242">
                  <c:v>38045</c:v>
                </c:pt>
                <c:pt idx="243">
                  <c:v>38076</c:v>
                </c:pt>
                <c:pt idx="244">
                  <c:v>38106</c:v>
                </c:pt>
                <c:pt idx="245">
                  <c:v>38136</c:v>
                </c:pt>
                <c:pt idx="246">
                  <c:v>38167</c:v>
                </c:pt>
                <c:pt idx="247">
                  <c:v>38198</c:v>
                </c:pt>
                <c:pt idx="248">
                  <c:v>38227</c:v>
                </c:pt>
                <c:pt idx="249">
                  <c:v>38259</c:v>
                </c:pt>
                <c:pt idx="250">
                  <c:v>38290</c:v>
                </c:pt>
                <c:pt idx="251">
                  <c:v>38318</c:v>
                </c:pt>
                <c:pt idx="252">
                  <c:v>38351</c:v>
                </c:pt>
                <c:pt idx="253">
                  <c:v>38381</c:v>
                </c:pt>
                <c:pt idx="254">
                  <c:v>38409</c:v>
                </c:pt>
                <c:pt idx="255">
                  <c:v>38441</c:v>
                </c:pt>
                <c:pt idx="256">
                  <c:v>38471</c:v>
                </c:pt>
                <c:pt idx="257">
                  <c:v>38500</c:v>
                </c:pt>
                <c:pt idx="258">
                  <c:v>38532</c:v>
                </c:pt>
                <c:pt idx="259">
                  <c:v>38563</c:v>
                </c:pt>
                <c:pt idx="260">
                  <c:v>38594</c:v>
                </c:pt>
                <c:pt idx="261">
                  <c:v>38624</c:v>
                </c:pt>
                <c:pt idx="262">
                  <c:v>38654</c:v>
                </c:pt>
                <c:pt idx="263">
                  <c:v>38685</c:v>
                </c:pt>
                <c:pt idx="264">
                  <c:v>38716</c:v>
                </c:pt>
                <c:pt idx="265">
                  <c:v>38745</c:v>
                </c:pt>
                <c:pt idx="266">
                  <c:v>38773</c:v>
                </c:pt>
                <c:pt idx="267">
                  <c:v>38806</c:v>
                </c:pt>
                <c:pt idx="268">
                  <c:v>38836</c:v>
                </c:pt>
                <c:pt idx="269">
                  <c:v>38867</c:v>
                </c:pt>
                <c:pt idx="270">
                  <c:v>38897</c:v>
                </c:pt>
                <c:pt idx="271">
                  <c:v>38927</c:v>
                </c:pt>
                <c:pt idx="272">
                  <c:v>38959</c:v>
                </c:pt>
                <c:pt idx="273">
                  <c:v>38989</c:v>
                </c:pt>
                <c:pt idx="274">
                  <c:v>39018</c:v>
                </c:pt>
                <c:pt idx="275">
                  <c:v>39050</c:v>
                </c:pt>
                <c:pt idx="276">
                  <c:v>39081</c:v>
                </c:pt>
                <c:pt idx="277">
                  <c:v>39112</c:v>
                </c:pt>
                <c:pt idx="278">
                  <c:v>39140</c:v>
                </c:pt>
                <c:pt idx="279">
                  <c:v>39171</c:v>
                </c:pt>
                <c:pt idx="280">
                  <c:v>39200</c:v>
                </c:pt>
                <c:pt idx="281">
                  <c:v>39232</c:v>
                </c:pt>
                <c:pt idx="282">
                  <c:v>39262</c:v>
                </c:pt>
                <c:pt idx="283">
                  <c:v>39291</c:v>
                </c:pt>
                <c:pt idx="284">
                  <c:v>39324</c:v>
                </c:pt>
                <c:pt idx="285">
                  <c:v>39354</c:v>
                </c:pt>
                <c:pt idx="286">
                  <c:v>39385</c:v>
                </c:pt>
                <c:pt idx="287">
                  <c:v>39415</c:v>
                </c:pt>
                <c:pt idx="288">
                  <c:v>39445</c:v>
                </c:pt>
                <c:pt idx="289">
                  <c:v>39477</c:v>
                </c:pt>
                <c:pt idx="290">
                  <c:v>39506</c:v>
                </c:pt>
                <c:pt idx="291">
                  <c:v>39536</c:v>
                </c:pt>
                <c:pt idx="292">
                  <c:v>39567</c:v>
                </c:pt>
                <c:pt idx="293">
                  <c:v>39598</c:v>
                </c:pt>
                <c:pt idx="294">
                  <c:v>39627</c:v>
                </c:pt>
                <c:pt idx="295">
                  <c:v>39659</c:v>
                </c:pt>
                <c:pt idx="296">
                  <c:v>39690</c:v>
                </c:pt>
                <c:pt idx="297">
                  <c:v>39718</c:v>
                </c:pt>
                <c:pt idx="298">
                  <c:v>39751</c:v>
                </c:pt>
                <c:pt idx="299">
                  <c:v>39781</c:v>
                </c:pt>
                <c:pt idx="300">
                  <c:v>39812</c:v>
                </c:pt>
                <c:pt idx="301">
                  <c:v>39843</c:v>
                </c:pt>
                <c:pt idx="302">
                  <c:v>39871</c:v>
                </c:pt>
                <c:pt idx="303">
                  <c:v>39902</c:v>
                </c:pt>
                <c:pt idx="304">
                  <c:v>39932</c:v>
                </c:pt>
                <c:pt idx="305">
                  <c:v>39963</c:v>
                </c:pt>
                <c:pt idx="306">
                  <c:v>39993</c:v>
                </c:pt>
                <c:pt idx="307">
                  <c:v>40024</c:v>
                </c:pt>
                <c:pt idx="308">
                  <c:v>40055</c:v>
                </c:pt>
                <c:pt idx="309">
                  <c:v>40085</c:v>
                </c:pt>
                <c:pt idx="310">
                  <c:v>40116</c:v>
                </c:pt>
                <c:pt idx="311">
                  <c:v>40146</c:v>
                </c:pt>
                <c:pt idx="312">
                  <c:v>40177</c:v>
                </c:pt>
                <c:pt idx="313">
                  <c:v>40208</c:v>
                </c:pt>
                <c:pt idx="314">
                  <c:v>40236</c:v>
                </c:pt>
                <c:pt idx="315">
                  <c:v>40267</c:v>
                </c:pt>
                <c:pt idx="316">
                  <c:v>40297</c:v>
                </c:pt>
                <c:pt idx="317">
                  <c:v>40328</c:v>
                </c:pt>
                <c:pt idx="318">
                  <c:v>40358</c:v>
                </c:pt>
                <c:pt idx="319">
                  <c:v>40389</c:v>
                </c:pt>
                <c:pt idx="320">
                  <c:v>40420</c:v>
                </c:pt>
                <c:pt idx="321">
                  <c:v>40450</c:v>
                </c:pt>
                <c:pt idx="322">
                  <c:v>40481</c:v>
                </c:pt>
                <c:pt idx="323">
                  <c:v>40511</c:v>
                </c:pt>
                <c:pt idx="324">
                  <c:v>40542</c:v>
                </c:pt>
                <c:pt idx="325">
                  <c:v>40573</c:v>
                </c:pt>
                <c:pt idx="326">
                  <c:v>40601</c:v>
                </c:pt>
                <c:pt idx="327">
                  <c:v>40632</c:v>
                </c:pt>
                <c:pt idx="328">
                  <c:v>40662</c:v>
                </c:pt>
                <c:pt idx="329">
                  <c:v>40693</c:v>
                </c:pt>
                <c:pt idx="330">
                  <c:v>40723</c:v>
                </c:pt>
                <c:pt idx="331">
                  <c:v>40754</c:v>
                </c:pt>
                <c:pt idx="332">
                  <c:v>40785</c:v>
                </c:pt>
                <c:pt idx="333">
                  <c:v>40815</c:v>
                </c:pt>
                <c:pt idx="334">
                  <c:v>40846</c:v>
                </c:pt>
                <c:pt idx="335">
                  <c:v>40876</c:v>
                </c:pt>
                <c:pt idx="336">
                  <c:v>40907</c:v>
                </c:pt>
                <c:pt idx="337">
                  <c:v>40936</c:v>
                </c:pt>
                <c:pt idx="338">
                  <c:v>40967</c:v>
                </c:pt>
                <c:pt idx="339">
                  <c:v>40998</c:v>
                </c:pt>
                <c:pt idx="340">
                  <c:v>41027</c:v>
                </c:pt>
                <c:pt idx="341">
                  <c:v>41059</c:v>
                </c:pt>
                <c:pt idx="342">
                  <c:v>41089</c:v>
                </c:pt>
                <c:pt idx="343">
                  <c:v>41118</c:v>
                </c:pt>
                <c:pt idx="344">
                  <c:v>41151</c:v>
                </c:pt>
                <c:pt idx="345">
                  <c:v>41181</c:v>
                </c:pt>
                <c:pt idx="346">
                  <c:v>41212</c:v>
                </c:pt>
                <c:pt idx="347">
                  <c:v>41242</c:v>
                </c:pt>
                <c:pt idx="348">
                  <c:v>41272</c:v>
                </c:pt>
                <c:pt idx="349">
                  <c:v>41304</c:v>
                </c:pt>
                <c:pt idx="350">
                  <c:v>41332</c:v>
                </c:pt>
                <c:pt idx="351">
                  <c:v>41363</c:v>
                </c:pt>
                <c:pt idx="352">
                  <c:v>41391</c:v>
                </c:pt>
                <c:pt idx="353">
                  <c:v>41424</c:v>
                </c:pt>
                <c:pt idx="354">
                  <c:v>41454</c:v>
                </c:pt>
                <c:pt idx="355">
                  <c:v>41485</c:v>
                </c:pt>
                <c:pt idx="356">
                  <c:v>41516</c:v>
                </c:pt>
                <c:pt idx="357">
                  <c:v>41546</c:v>
                </c:pt>
                <c:pt idx="358">
                  <c:v>41577</c:v>
                </c:pt>
                <c:pt idx="359">
                  <c:v>41607</c:v>
                </c:pt>
                <c:pt idx="360">
                  <c:v>41636</c:v>
                </c:pt>
                <c:pt idx="361">
                  <c:v>41669</c:v>
                </c:pt>
                <c:pt idx="362">
                  <c:v>41697</c:v>
                </c:pt>
                <c:pt idx="363">
                  <c:v>41727</c:v>
                </c:pt>
                <c:pt idx="364">
                  <c:v>41758</c:v>
                </c:pt>
                <c:pt idx="365">
                  <c:v>41789</c:v>
                </c:pt>
                <c:pt idx="366">
                  <c:v>41818</c:v>
                </c:pt>
                <c:pt idx="367">
                  <c:v>41850</c:v>
                </c:pt>
                <c:pt idx="368">
                  <c:v>41881</c:v>
                </c:pt>
                <c:pt idx="369">
                  <c:v>41909</c:v>
                </c:pt>
                <c:pt idx="370">
                  <c:v>41942</c:v>
                </c:pt>
                <c:pt idx="371">
                  <c:v>41972</c:v>
                </c:pt>
                <c:pt idx="372">
                  <c:v>42003</c:v>
                </c:pt>
                <c:pt idx="373">
                  <c:v>42034</c:v>
                </c:pt>
                <c:pt idx="374">
                  <c:v>42062</c:v>
                </c:pt>
                <c:pt idx="375">
                  <c:v>42091</c:v>
                </c:pt>
                <c:pt idx="376">
                  <c:v>42123</c:v>
                </c:pt>
              </c:numCache>
            </c:numRef>
          </c:cat>
          <c:val>
            <c:numRef>
              <c:f>'Fig2'!$D$4:$D$380</c:f>
              <c:numCache>
                <c:formatCode>General</c:formatCode>
                <c:ptCount val="377"/>
                <c:pt idx="0">
                  <c:v>8.8580000000000005</c:v>
                </c:pt>
                <c:pt idx="1">
                  <c:v>8.245000000000001</c:v>
                </c:pt>
                <c:pt idx="2">
                  <c:v>8.2040000000000006</c:v>
                </c:pt>
                <c:pt idx="3">
                  <c:v>8.5560000000000009</c:v>
                </c:pt>
                <c:pt idx="4">
                  <c:v>8.8729999999999993</c:v>
                </c:pt>
                <c:pt idx="5">
                  <c:v>9.1980000000000004</c:v>
                </c:pt>
                <c:pt idx="6">
                  <c:v>8.8010000000000002</c:v>
                </c:pt>
                <c:pt idx="7">
                  <c:v>9.1150000000000002</c:v>
                </c:pt>
                <c:pt idx="8">
                  <c:v>9.2210000000000001</c:v>
                </c:pt>
                <c:pt idx="9">
                  <c:v>8.8620000000000001</c:v>
                </c:pt>
                <c:pt idx="10">
                  <c:v>8.625</c:v>
                </c:pt>
                <c:pt idx="11">
                  <c:v>9.0760000000000005</c:v>
                </c:pt>
                <c:pt idx="12">
                  <c:v>9.1389999999999993</c:v>
                </c:pt>
                <c:pt idx="13">
                  <c:v>8.9860000000000007</c:v>
                </c:pt>
                <c:pt idx="14">
                  <c:v>9.2949999999999999</c:v>
                </c:pt>
                <c:pt idx="15">
                  <c:v>9.2729999999999997</c:v>
                </c:pt>
                <c:pt idx="16">
                  <c:v>9.0310000000000006</c:v>
                </c:pt>
                <c:pt idx="17">
                  <c:v>8.6470000000000002</c:v>
                </c:pt>
                <c:pt idx="18">
                  <c:v>8.0760000000000005</c:v>
                </c:pt>
                <c:pt idx="19">
                  <c:v>7.8010000000000002</c:v>
                </c:pt>
                <c:pt idx="20">
                  <c:v>8.3019999999999996</c:v>
                </c:pt>
                <c:pt idx="21">
                  <c:v>8.2850000000000001</c:v>
                </c:pt>
                <c:pt idx="22">
                  <c:v>7.9110000000000005</c:v>
                </c:pt>
                <c:pt idx="23">
                  <c:v>7.8740000000000006</c:v>
                </c:pt>
                <c:pt idx="24">
                  <c:v>7.9290000000000003</c:v>
                </c:pt>
                <c:pt idx="25">
                  <c:v>8.4190000000000005</c:v>
                </c:pt>
                <c:pt idx="26">
                  <c:v>8.5609999999999999</c:v>
                </c:pt>
                <c:pt idx="27">
                  <c:v>8.6349999999999998</c:v>
                </c:pt>
                <c:pt idx="28">
                  <c:v>9.0259999999999998</c:v>
                </c:pt>
                <c:pt idx="29">
                  <c:v>8.6240000000000006</c:v>
                </c:pt>
                <c:pt idx="30">
                  <c:v>8.41</c:v>
                </c:pt>
                <c:pt idx="31">
                  <c:v>8.338000000000001</c:v>
                </c:pt>
                <c:pt idx="32">
                  <c:v>8.8689999999999998</c:v>
                </c:pt>
                <c:pt idx="33">
                  <c:v>8.8010000000000002</c:v>
                </c:pt>
                <c:pt idx="34">
                  <c:v>8.6379999999999999</c:v>
                </c:pt>
                <c:pt idx="35">
                  <c:v>8.298</c:v>
                </c:pt>
                <c:pt idx="36">
                  <c:v>8.0730000000000004</c:v>
                </c:pt>
                <c:pt idx="37">
                  <c:v>8.0280000000000005</c:v>
                </c:pt>
                <c:pt idx="38">
                  <c:v>8.0660000000000007</c:v>
                </c:pt>
                <c:pt idx="39">
                  <c:v>8.0440000000000005</c:v>
                </c:pt>
                <c:pt idx="40">
                  <c:v>8.016</c:v>
                </c:pt>
                <c:pt idx="41">
                  <c:v>8.088000000000001</c:v>
                </c:pt>
                <c:pt idx="42">
                  <c:v>8.2330000000000005</c:v>
                </c:pt>
                <c:pt idx="43">
                  <c:v>8.1470000000000002</c:v>
                </c:pt>
                <c:pt idx="44">
                  <c:v>7.851</c:v>
                </c:pt>
                <c:pt idx="45">
                  <c:v>7.4530000000000003</c:v>
                </c:pt>
                <c:pt idx="46">
                  <c:v>7.4510000000000005</c:v>
                </c:pt>
                <c:pt idx="47">
                  <c:v>7.4130000000000003</c:v>
                </c:pt>
                <c:pt idx="48">
                  <c:v>6.6980000000000004</c:v>
                </c:pt>
                <c:pt idx="49">
                  <c:v>7.2949999999999999</c:v>
                </c:pt>
                <c:pt idx="50">
                  <c:v>7.2570000000000006</c:v>
                </c:pt>
                <c:pt idx="51">
                  <c:v>7.5310000000000006</c:v>
                </c:pt>
                <c:pt idx="52">
                  <c:v>7.5970000000000004</c:v>
                </c:pt>
                <c:pt idx="53">
                  <c:v>7.3689999999999998</c:v>
                </c:pt>
                <c:pt idx="54">
                  <c:v>7.125</c:v>
                </c:pt>
                <c:pt idx="55">
                  <c:v>6.6980000000000004</c:v>
                </c:pt>
                <c:pt idx="56">
                  <c:v>6.6639999999999997</c:v>
                </c:pt>
                <c:pt idx="57">
                  <c:v>6.3540000000000001</c:v>
                </c:pt>
                <c:pt idx="58">
                  <c:v>6.782</c:v>
                </c:pt>
                <c:pt idx="59">
                  <c:v>6.931</c:v>
                </c:pt>
                <c:pt idx="60">
                  <c:v>6.6840000000000002</c:v>
                </c:pt>
                <c:pt idx="61">
                  <c:v>6.37</c:v>
                </c:pt>
                <c:pt idx="62">
                  <c:v>6.0880000000000001</c:v>
                </c:pt>
                <c:pt idx="63">
                  <c:v>6.0259999999999998</c:v>
                </c:pt>
                <c:pt idx="64">
                  <c:v>6.0369999999999999</c:v>
                </c:pt>
                <c:pt idx="65">
                  <c:v>6.1420000000000003</c:v>
                </c:pt>
                <c:pt idx="66">
                  <c:v>5.7750000000000004</c:v>
                </c:pt>
                <c:pt idx="67">
                  <c:v>5.8049999999999997</c:v>
                </c:pt>
                <c:pt idx="68">
                  <c:v>5.476</c:v>
                </c:pt>
                <c:pt idx="69">
                  <c:v>5.3879999999999999</c:v>
                </c:pt>
                <c:pt idx="70">
                  <c:v>5.41</c:v>
                </c:pt>
                <c:pt idx="71">
                  <c:v>5.798</c:v>
                </c:pt>
                <c:pt idx="72">
                  <c:v>5.7949999999999999</c:v>
                </c:pt>
                <c:pt idx="73">
                  <c:v>5.6470000000000002</c:v>
                </c:pt>
                <c:pt idx="74">
                  <c:v>6.2080000000000002</c:v>
                </c:pt>
                <c:pt idx="75">
                  <c:v>6.758</c:v>
                </c:pt>
                <c:pt idx="76">
                  <c:v>7.0430000000000001</c:v>
                </c:pt>
                <c:pt idx="77">
                  <c:v>7.1680000000000001</c:v>
                </c:pt>
                <c:pt idx="78">
                  <c:v>7.3260000000000005</c:v>
                </c:pt>
                <c:pt idx="79">
                  <c:v>7.0970000000000004</c:v>
                </c:pt>
                <c:pt idx="80">
                  <c:v>7.1909999999999998</c:v>
                </c:pt>
                <c:pt idx="81">
                  <c:v>7.6050000000000004</c:v>
                </c:pt>
                <c:pt idx="82">
                  <c:v>7.8</c:v>
                </c:pt>
                <c:pt idx="83">
                  <c:v>7.9190000000000005</c:v>
                </c:pt>
                <c:pt idx="84">
                  <c:v>7.835</c:v>
                </c:pt>
                <c:pt idx="85">
                  <c:v>7.5949999999999998</c:v>
                </c:pt>
                <c:pt idx="86">
                  <c:v>7.2170000000000005</c:v>
                </c:pt>
                <c:pt idx="87">
                  <c:v>7.1970000000000001</c:v>
                </c:pt>
                <c:pt idx="88">
                  <c:v>7.0529999999999999</c:v>
                </c:pt>
                <c:pt idx="89">
                  <c:v>6.327</c:v>
                </c:pt>
                <c:pt idx="90">
                  <c:v>6.2010000000000005</c:v>
                </c:pt>
                <c:pt idx="91">
                  <c:v>6.431</c:v>
                </c:pt>
                <c:pt idx="92">
                  <c:v>6.3100000000000005</c:v>
                </c:pt>
                <c:pt idx="93">
                  <c:v>6.1580000000000004</c:v>
                </c:pt>
                <c:pt idx="94">
                  <c:v>6.0090000000000003</c:v>
                </c:pt>
                <c:pt idx="95">
                  <c:v>5.7789999999999999</c:v>
                </c:pt>
                <c:pt idx="96">
                  <c:v>5.5750000000000002</c:v>
                </c:pt>
                <c:pt idx="97">
                  <c:v>5.5890000000000004</c:v>
                </c:pt>
                <c:pt idx="98">
                  <c:v>6.1589999999999998</c:v>
                </c:pt>
                <c:pt idx="99">
                  <c:v>6.3310000000000004</c:v>
                </c:pt>
                <c:pt idx="100">
                  <c:v>6.6429999999999998</c:v>
                </c:pt>
                <c:pt idx="101">
                  <c:v>6.8040000000000003</c:v>
                </c:pt>
                <c:pt idx="102">
                  <c:v>6.7130000000000001</c:v>
                </c:pt>
                <c:pt idx="103">
                  <c:v>6.7910000000000004</c:v>
                </c:pt>
                <c:pt idx="104">
                  <c:v>6.9420000000000002</c:v>
                </c:pt>
                <c:pt idx="105">
                  <c:v>6.7010000000000005</c:v>
                </c:pt>
                <c:pt idx="106">
                  <c:v>6.3680000000000003</c:v>
                </c:pt>
                <c:pt idx="107">
                  <c:v>6.0449999999999999</c:v>
                </c:pt>
                <c:pt idx="108">
                  <c:v>6.4169999999999998</c:v>
                </c:pt>
                <c:pt idx="109">
                  <c:v>6.508</c:v>
                </c:pt>
                <c:pt idx="110">
                  <c:v>6.5970000000000004</c:v>
                </c:pt>
                <c:pt idx="111">
                  <c:v>6.9190000000000005</c:v>
                </c:pt>
                <c:pt idx="112">
                  <c:v>6.7130000000000001</c:v>
                </c:pt>
                <c:pt idx="113">
                  <c:v>6.6480000000000006</c:v>
                </c:pt>
                <c:pt idx="114">
                  <c:v>6.5040000000000004</c:v>
                </c:pt>
                <c:pt idx="115">
                  <c:v>6.0110000000000001</c:v>
                </c:pt>
                <c:pt idx="116">
                  <c:v>6.3769999999999998</c:v>
                </c:pt>
                <c:pt idx="117">
                  <c:v>6.1080000000000005</c:v>
                </c:pt>
                <c:pt idx="118">
                  <c:v>5.8209999999999997</c:v>
                </c:pt>
                <c:pt idx="119">
                  <c:v>5.87</c:v>
                </c:pt>
                <c:pt idx="120">
                  <c:v>5.7380000000000004</c:v>
                </c:pt>
                <c:pt idx="121">
                  <c:v>5.5149999999999997</c:v>
                </c:pt>
                <c:pt idx="122">
                  <c:v>5.6959999999999997</c:v>
                </c:pt>
                <c:pt idx="123">
                  <c:v>5.6680000000000001</c:v>
                </c:pt>
                <c:pt idx="124">
                  <c:v>5.673</c:v>
                </c:pt>
                <c:pt idx="125">
                  <c:v>5.58</c:v>
                </c:pt>
                <c:pt idx="126">
                  <c:v>5.4359999999999999</c:v>
                </c:pt>
                <c:pt idx="127">
                  <c:v>5.4969999999999999</c:v>
                </c:pt>
                <c:pt idx="128">
                  <c:v>5.0350000000000001</c:v>
                </c:pt>
                <c:pt idx="129">
                  <c:v>4.4130000000000003</c:v>
                </c:pt>
                <c:pt idx="130">
                  <c:v>4.6109999999999998</c:v>
                </c:pt>
                <c:pt idx="131">
                  <c:v>4.7729999999999997</c:v>
                </c:pt>
                <c:pt idx="132">
                  <c:v>4.6470000000000002</c:v>
                </c:pt>
                <c:pt idx="133">
                  <c:v>4.6580000000000004</c:v>
                </c:pt>
                <c:pt idx="134">
                  <c:v>5.2780000000000005</c:v>
                </c:pt>
                <c:pt idx="135">
                  <c:v>5.2389999999999999</c:v>
                </c:pt>
                <c:pt idx="136">
                  <c:v>5.3540000000000001</c:v>
                </c:pt>
                <c:pt idx="137">
                  <c:v>5.7160000000000002</c:v>
                </c:pt>
                <c:pt idx="138">
                  <c:v>5.8079999999999998</c:v>
                </c:pt>
                <c:pt idx="139">
                  <c:v>5.9050000000000002</c:v>
                </c:pt>
                <c:pt idx="140">
                  <c:v>6.0350000000000001</c:v>
                </c:pt>
                <c:pt idx="141">
                  <c:v>5.8870000000000005</c:v>
                </c:pt>
                <c:pt idx="142">
                  <c:v>6.0090000000000003</c:v>
                </c:pt>
                <c:pt idx="143">
                  <c:v>6.1660000000000004</c:v>
                </c:pt>
                <c:pt idx="144">
                  <c:v>6.4340000000000002</c:v>
                </c:pt>
                <c:pt idx="145">
                  <c:v>6.6669999999999998</c:v>
                </c:pt>
                <c:pt idx="146">
                  <c:v>6.5430000000000001</c:v>
                </c:pt>
                <c:pt idx="147">
                  <c:v>6.0200000000000005</c:v>
                </c:pt>
                <c:pt idx="148">
                  <c:v>6.2190000000000003</c:v>
                </c:pt>
                <c:pt idx="149">
                  <c:v>6.29</c:v>
                </c:pt>
                <c:pt idx="150">
                  <c:v>6.0229999999999997</c:v>
                </c:pt>
                <c:pt idx="151">
                  <c:v>6.0380000000000003</c:v>
                </c:pt>
                <c:pt idx="152">
                  <c:v>5.8820000000000006</c:v>
                </c:pt>
                <c:pt idx="153">
                  <c:v>5.7969999999999997</c:v>
                </c:pt>
                <c:pt idx="154">
                  <c:v>5.7549999999999999</c:v>
                </c:pt>
                <c:pt idx="155">
                  <c:v>5.4459999999999997</c:v>
                </c:pt>
                <c:pt idx="156">
                  <c:v>5.1050000000000004</c:v>
                </c:pt>
                <c:pt idx="157">
                  <c:v>5.157</c:v>
                </c:pt>
                <c:pt idx="158">
                  <c:v>5.0289999999999999</c:v>
                </c:pt>
                <c:pt idx="159">
                  <c:v>4.9350000000000005</c:v>
                </c:pt>
                <c:pt idx="160">
                  <c:v>5.3360000000000003</c:v>
                </c:pt>
                <c:pt idx="161">
                  <c:v>5.4050000000000002</c:v>
                </c:pt>
                <c:pt idx="162">
                  <c:v>5.4020000000000001</c:v>
                </c:pt>
                <c:pt idx="163">
                  <c:v>5.0389999999999997</c:v>
                </c:pt>
                <c:pt idx="164">
                  <c:v>4.9260000000000002</c:v>
                </c:pt>
                <c:pt idx="165">
                  <c:v>4.5780000000000003</c:v>
                </c:pt>
                <c:pt idx="166">
                  <c:v>4.2690000000000001</c:v>
                </c:pt>
                <c:pt idx="167">
                  <c:v>4.7480000000000002</c:v>
                </c:pt>
                <c:pt idx="168">
                  <c:v>5.04</c:v>
                </c:pt>
                <c:pt idx="169">
                  <c:v>5.0309999999999997</c:v>
                </c:pt>
                <c:pt idx="170">
                  <c:v>4.9210000000000003</c:v>
                </c:pt>
                <c:pt idx="171">
                  <c:v>5.4130000000000003</c:v>
                </c:pt>
                <c:pt idx="172">
                  <c:v>5.0990000000000002</c:v>
                </c:pt>
                <c:pt idx="173">
                  <c:v>5.0440000000000005</c:v>
                </c:pt>
                <c:pt idx="174">
                  <c:v>4.8260000000000005</c:v>
                </c:pt>
                <c:pt idx="175">
                  <c:v>4.4649999999999999</c:v>
                </c:pt>
                <c:pt idx="176">
                  <c:v>4.1120000000000001</c:v>
                </c:pt>
                <c:pt idx="177">
                  <c:v>3.6040000000000001</c:v>
                </c:pt>
                <c:pt idx="178">
                  <c:v>3.9010000000000002</c:v>
                </c:pt>
                <c:pt idx="179">
                  <c:v>4.2149999999999999</c:v>
                </c:pt>
                <c:pt idx="180">
                  <c:v>3.8280000000000003</c:v>
                </c:pt>
                <c:pt idx="181">
                  <c:v>3.9769999999999999</c:v>
                </c:pt>
                <c:pt idx="182">
                  <c:v>3.6830000000000003</c:v>
                </c:pt>
                <c:pt idx="183">
                  <c:v>3.8250000000000002</c:v>
                </c:pt>
                <c:pt idx="184">
                  <c:v>3.859</c:v>
                </c:pt>
                <c:pt idx="185">
                  <c:v>3.3370000000000002</c:v>
                </c:pt>
                <c:pt idx="186">
                  <c:v>3.5289999999999999</c:v>
                </c:pt>
                <c:pt idx="187">
                  <c:v>4.476</c:v>
                </c:pt>
                <c:pt idx="188">
                  <c:v>4.3849999999999998</c:v>
                </c:pt>
                <c:pt idx="189">
                  <c:v>3.9380000000000002</c:v>
                </c:pt>
                <c:pt idx="190">
                  <c:v>4.2990000000000004</c:v>
                </c:pt>
                <c:pt idx="191">
                  <c:v>4.2990000000000004</c:v>
                </c:pt>
                <c:pt idx="192">
                  <c:v>4.2640000000000002</c:v>
                </c:pt>
                <c:pt idx="193">
                  <c:v>4.1360000000000001</c:v>
                </c:pt>
                <c:pt idx="194">
                  <c:v>3.9660000000000002</c:v>
                </c:pt>
                <c:pt idx="195">
                  <c:v>3.839</c:v>
                </c:pt>
                <c:pt idx="196">
                  <c:v>4.5019999999999998</c:v>
                </c:pt>
                <c:pt idx="197">
                  <c:v>4.6370000000000005</c:v>
                </c:pt>
                <c:pt idx="198">
                  <c:v>4.6150000000000002</c:v>
                </c:pt>
                <c:pt idx="199">
                  <c:v>4.4750000000000005</c:v>
                </c:pt>
                <c:pt idx="200">
                  <c:v>4.1239999999999997</c:v>
                </c:pt>
                <c:pt idx="201">
                  <c:v>4.1180000000000003</c:v>
                </c:pt>
                <c:pt idx="202">
                  <c:v>4.0280000000000005</c:v>
                </c:pt>
                <c:pt idx="203">
                  <c:v>4.3639999999999999</c:v>
                </c:pt>
                <c:pt idx="204">
                  <c:v>4.218</c:v>
                </c:pt>
                <c:pt idx="205">
                  <c:v>4.1349999999999998</c:v>
                </c:pt>
                <c:pt idx="206">
                  <c:v>4.3710000000000004</c:v>
                </c:pt>
                <c:pt idx="207">
                  <c:v>4.4969999999999999</c:v>
                </c:pt>
                <c:pt idx="208">
                  <c:v>4.2039999999999997</c:v>
                </c:pt>
                <c:pt idx="209">
                  <c:v>4.03</c:v>
                </c:pt>
                <c:pt idx="210">
                  <c:v>3.9430000000000001</c:v>
                </c:pt>
                <c:pt idx="211">
                  <c:v>4.2830000000000004</c:v>
                </c:pt>
                <c:pt idx="212">
                  <c:v>4.0419999999999998</c:v>
                </c:pt>
                <c:pt idx="213">
                  <c:v>4.3260000000000005</c:v>
                </c:pt>
                <c:pt idx="214">
                  <c:v>4.5570000000000004</c:v>
                </c:pt>
                <c:pt idx="215">
                  <c:v>4.5</c:v>
                </c:pt>
                <c:pt idx="216">
                  <c:v>4.3979999999999997</c:v>
                </c:pt>
                <c:pt idx="217">
                  <c:v>4.53</c:v>
                </c:pt>
                <c:pt idx="218">
                  <c:v>4.5490000000000004</c:v>
                </c:pt>
                <c:pt idx="219">
                  <c:v>4.8540000000000001</c:v>
                </c:pt>
                <c:pt idx="220">
                  <c:v>5.0709999999999997</c:v>
                </c:pt>
                <c:pt idx="221">
                  <c:v>5.1120000000000001</c:v>
                </c:pt>
                <c:pt idx="222">
                  <c:v>5.1370000000000005</c:v>
                </c:pt>
                <c:pt idx="223">
                  <c:v>4.9870000000000001</c:v>
                </c:pt>
                <c:pt idx="224">
                  <c:v>4.7279999999999998</c:v>
                </c:pt>
                <c:pt idx="225">
                  <c:v>4.6319999999999997</c:v>
                </c:pt>
                <c:pt idx="226">
                  <c:v>4.6059999999999999</c:v>
                </c:pt>
                <c:pt idx="227">
                  <c:v>4.4619999999999997</c:v>
                </c:pt>
                <c:pt idx="228">
                  <c:v>4.71</c:v>
                </c:pt>
                <c:pt idx="229">
                  <c:v>4.8260000000000005</c:v>
                </c:pt>
                <c:pt idx="230">
                  <c:v>4.5540000000000003</c:v>
                </c:pt>
                <c:pt idx="231">
                  <c:v>4.6520000000000001</c:v>
                </c:pt>
                <c:pt idx="232">
                  <c:v>4.6319999999999997</c:v>
                </c:pt>
                <c:pt idx="233">
                  <c:v>4.8899999999999997</c:v>
                </c:pt>
                <c:pt idx="234">
                  <c:v>5.0330000000000004</c:v>
                </c:pt>
                <c:pt idx="235">
                  <c:v>4.7729999999999997</c:v>
                </c:pt>
                <c:pt idx="236">
                  <c:v>4.5410000000000004</c:v>
                </c:pt>
                <c:pt idx="237">
                  <c:v>4.577</c:v>
                </c:pt>
                <c:pt idx="238">
                  <c:v>4.4670000000000005</c:v>
                </c:pt>
                <c:pt idx="239">
                  <c:v>3.9689999999999999</c:v>
                </c:pt>
                <c:pt idx="240">
                  <c:v>4.0339999999999998</c:v>
                </c:pt>
                <c:pt idx="241">
                  <c:v>3.6360000000000001</c:v>
                </c:pt>
                <c:pt idx="242">
                  <c:v>3.5300000000000002</c:v>
                </c:pt>
                <c:pt idx="243">
                  <c:v>3.431</c:v>
                </c:pt>
                <c:pt idx="244">
                  <c:v>3.7610000000000001</c:v>
                </c:pt>
                <c:pt idx="245">
                  <c:v>4.0449999999999999</c:v>
                </c:pt>
                <c:pt idx="246">
                  <c:v>3.976</c:v>
                </c:pt>
                <c:pt idx="247">
                  <c:v>3.9790000000000001</c:v>
                </c:pt>
                <c:pt idx="248">
                  <c:v>3.8130000000000002</c:v>
                </c:pt>
                <c:pt idx="249">
                  <c:v>3.8240000000000003</c:v>
                </c:pt>
                <c:pt idx="250">
                  <c:v>3.9820000000000002</c:v>
                </c:pt>
                <c:pt idx="251">
                  <c:v>2.9649999999999999</c:v>
                </c:pt>
                <c:pt idx="252">
                  <c:v>2.2509999999999999</c:v>
                </c:pt>
                <c:pt idx="253">
                  <c:v>2.8439999999999999</c:v>
                </c:pt>
                <c:pt idx="254">
                  <c:v>3.044</c:v>
                </c:pt>
                <c:pt idx="255">
                  <c:v>2.6870000000000003</c:v>
                </c:pt>
                <c:pt idx="256">
                  <c:v>3.125</c:v>
                </c:pt>
                <c:pt idx="257">
                  <c:v>3.4649999999999999</c:v>
                </c:pt>
                <c:pt idx="258">
                  <c:v>3.52</c:v>
                </c:pt>
                <c:pt idx="259">
                  <c:v>3.5</c:v>
                </c:pt>
                <c:pt idx="260">
                  <c:v>3.4</c:v>
                </c:pt>
                <c:pt idx="261">
                  <c:v>3.3050000000000002</c:v>
                </c:pt>
                <c:pt idx="262">
                  <c:v>3.3820000000000001</c:v>
                </c:pt>
                <c:pt idx="263">
                  <c:v>3.1990000000000003</c:v>
                </c:pt>
                <c:pt idx="264">
                  <c:v>3.835</c:v>
                </c:pt>
                <c:pt idx="265">
                  <c:v>3.5880000000000001</c:v>
                </c:pt>
                <c:pt idx="266">
                  <c:v>3.613</c:v>
                </c:pt>
                <c:pt idx="267">
                  <c:v>3.8290000000000002</c:v>
                </c:pt>
                <c:pt idx="268">
                  <c:v>3.657</c:v>
                </c:pt>
                <c:pt idx="269">
                  <c:v>3.2930000000000001</c:v>
                </c:pt>
                <c:pt idx="270">
                  <c:v>2.9370000000000003</c:v>
                </c:pt>
                <c:pt idx="271">
                  <c:v>2.907</c:v>
                </c:pt>
                <c:pt idx="272">
                  <c:v>2.472</c:v>
                </c:pt>
                <c:pt idx="273">
                  <c:v>2.5049999999999999</c:v>
                </c:pt>
                <c:pt idx="274">
                  <c:v>2.6030000000000002</c:v>
                </c:pt>
                <c:pt idx="275">
                  <c:v>2.7960000000000003</c:v>
                </c:pt>
                <c:pt idx="276">
                  <c:v>3.3080000000000003</c:v>
                </c:pt>
                <c:pt idx="277">
                  <c:v>3.3810000000000002</c:v>
                </c:pt>
                <c:pt idx="278">
                  <c:v>3.4159999999999999</c:v>
                </c:pt>
                <c:pt idx="279">
                  <c:v>3.4530000000000003</c:v>
                </c:pt>
                <c:pt idx="280">
                  <c:v>3.2960000000000003</c:v>
                </c:pt>
                <c:pt idx="281">
                  <c:v>3.0489999999999999</c:v>
                </c:pt>
                <c:pt idx="282">
                  <c:v>3.157</c:v>
                </c:pt>
                <c:pt idx="283">
                  <c:v>2.8040000000000003</c:v>
                </c:pt>
                <c:pt idx="284">
                  <c:v>2.2130000000000001</c:v>
                </c:pt>
                <c:pt idx="285">
                  <c:v>1.9279999999999999</c:v>
                </c:pt>
                <c:pt idx="286">
                  <c:v>2.1739999999999999</c:v>
                </c:pt>
                <c:pt idx="287">
                  <c:v>2.0680000000000001</c:v>
                </c:pt>
                <c:pt idx="288">
                  <c:v>1.875</c:v>
                </c:pt>
                <c:pt idx="289">
                  <c:v>1.802</c:v>
                </c:pt>
                <c:pt idx="290">
                  <c:v>1.978</c:v>
                </c:pt>
                <c:pt idx="291">
                  <c:v>2.218</c:v>
                </c:pt>
                <c:pt idx="292">
                  <c:v>1.9160000000000001</c:v>
                </c:pt>
                <c:pt idx="293">
                  <c:v>1.581</c:v>
                </c:pt>
                <c:pt idx="294">
                  <c:v>1.6580000000000001</c:v>
                </c:pt>
                <c:pt idx="295">
                  <c:v>1.4890000000000001</c:v>
                </c:pt>
                <c:pt idx="296">
                  <c:v>1.5629999999999999</c:v>
                </c:pt>
                <c:pt idx="297">
                  <c:v>1.6360000000000001</c:v>
                </c:pt>
                <c:pt idx="298">
                  <c:v>1.6850000000000001</c:v>
                </c:pt>
                <c:pt idx="299">
                  <c:v>1.6160000000000001</c:v>
                </c:pt>
                <c:pt idx="300">
                  <c:v>1.75</c:v>
                </c:pt>
                <c:pt idx="301">
                  <c:v>1.9850000000000001</c:v>
                </c:pt>
                <c:pt idx="302">
                  <c:v>1.8900000000000001</c:v>
                </c:pt>
                <c:pt idx="303">
                  <c:v>1.851</c:v>
                </c:pt>
                <c:pt idx="304">
                  <c:v>1.675</c:v>
                </c:pt>
                <c:pt idx="305">
                  <c:v>2.161</c:v>
                </c:pt>
                <c:pt idx="306">
                  <c:v>2.4790000000000001</c:v>
                </c:pt>
                <c:pt idx="307">
                  <c:v>2.5920000000000001</c:v>
                </c:pt>
                <c:pt idx="308">
                  <c:v>2.7480000000000002</c:v>
                </c:pt>
                <c:pt idx="309">
                  <c:v>2.6160000000000001</c:v>
                </c:pt>
                <c:pt idx="310">
                  <c:v>2.5420000000000003</c:v>
                </c:pt>
                <c:pt idx="311">
                  <c:v>2.7560000000000002</c:v>
                </c:pt>
                <c:pt idx="312">
                  <c:v>3.0070000000000001</c:v>
                </c:pt>
                <c:pt idx="313">
                  <c:v>2.6659999999999999</c:v>
                </c:pt>
                <c:pt idx="314">
                  <c:v>2.661</c:v>
                </c:pt>
                <c:pt idx="315">
                  <c:v>2.7250000000000001</c:v>
                </c:pt>
                <c:pt idx="316">
                  <c:v>2.6480000000000001</c:v>
                </c:pt>
                <c:pt idx="317">
                  <c:v>2.456</c:v>
                </c:pt>
                <c:pt idx="318">
                  <c:v>2.5150000000000001</c:v>
                </c:pt>
                <c:pt idx="319">
                  <c:v>2.5569999999999999</c:v>
                </c:pt>
                <c:pt idx="320">
                  <c:v>2.3450000000000002</c:v>
                </c:pt>
                <c:pt idx="321">
                  <c:v>2.5070000000000001</c:v>
                </c:pt>
                <c:pt idx="322">
                  <c:v>2.335</c:v>
                </c:pt>
                <c:pt idx="323">
                  <c:v>2.1960000000000002</c:v>
                </c:pt>
                <c:pt idx="324">
                  <c:v>2.1750000000000003</c:v>
                </c:pt>
                <c:pt idx="325">
                  <c:v>1.68</c:v>
                </c:pt>
                <c:pt idx="326">
                  <c:v>2.008</c:v>
                </c:pt>
                <c:pt idx="327">
                  <c:v>1.9339999999999999</c:v>
                </c:pt>
                <c:pt idx="328">
                  <c:v>2.044</c:v>
                </c:pt>
                <c:pt idx="329">
                  <c:v>2.0939999999999999</c:v>
                </c:pt>
                <c:pt idx="330">
                  <c:v>2.3319999999999999</c:v>
                </c:pt>
                <c:pt idx="331">
                  <c:v>2.2050000000000001</c:v>
                </c:pt>
                <c:pt idx="332">
                  <c:v>2.1989999999999998</c:v>
                </c:pt>
                <c:pt idx="333">
                  <c:v>2.0590000000000002</c:v>
                </c:pt>
                <c:pt idx="334">
                  <c:v>2.15</c:v>
                </c:pt>
                <c:pt idx="335">
                  <c:v>2.2080000000000002</c:v>
                </c:pt>
                <c:pt idx="336">
                  <c:v>2.27</c:v>
                </c:pt>
                <c:pt idx="337">
                  <c:v>1.93</c:v>
                </c:pt>
                <c:pt idx="338">
                  <c:v>1.74</c:v>
                </c:pt>
                <c:pt idx="339">
                  <c:v>1.7850000000000001</c:v>
                </c:pt>
                <c:pt idx="340">
                  <c:v>1.819</c:v>
                </c:pt>
                <c:pt idx="341">
                  <c:v>1.833</c:v>
                </c:pt>
                <c:pt idx="342">
                  <c:v>1.4910000000000001</c:v>
                </c:pt>
                <c:pt idx="343">
                  <c:v>1.458</c:v>
                </c:pt>
                <c:pt idx="344">
                  <c:v>1.5669999999999999</c:v>
                </c:pt>
                <c:pt idx="345">
                  <c:v>1.6060000000000001</c:v>
                </c:pt>
                <c:pt idx="346">
                  <c:v>1.8340000000000001</c:v>
                </c:pt>
                <c:pt idx="347">
                  <c:v>2.367</c:v>
                </c:pt>
                <c:pt idx="348">
                  <c:v>2.4470000000000001</c:v>
                </c:pt>
                <c:pt idx="349">
                  <c:v>2.4670000000000001</c:v>
                </c:pt>
                <c:pt idx="350">
                  <c:v>2.359</c:v>
                </c:pt>
                <c:pt idx="351">
                  <c:v>2.395</c:v>
                </c:pt>
                <c:pt idx="352">
                  <c:v>2.2829999999999999</c:v>
                </c:pt>
                <c:pt idx="353">
                  <c:v>2.1970000000000001</c:v>
                </c:pt>
                <c:pt idx="354">
                  <c:v>2.3010000000000002</c:v>
                </c:pt>
                <c:pt idx="355">
                  <c:v>2.2920000000000003</c:v>
                </c:pt>
                <c:pt idx="356">
                  <c:v>2.121</c:v>
                </c:pt>
                <c:pt idx="357">
                  <c:v>2.3260000000000001</c:v>
                </c:pt>
                <c:pt idx="358">
                  <c:v>2.375</c:v>
                </c:pt>
                <c:pt idx="359">
                  <c:v>2.4159999999999999</c:v>
                </c:pt>
                <c:pt idx="360">
                  <c:v>2.411</c:v>
                </c:pt>
                <c:pt idx="361">
                  <c:v>2.7130000000000001</c:v>
                </c:pt>
                <c:pt idx="362">
                  <c:v>2.8690000000000002</c:v>
                </c:pt>
                <c:pt idx="363">
                  <c:v>2.7450000000000001</c:v>
                </c:pt>
                <c:pt idx="364">
                  <c:v>2.9369999999999998</c:v>
                </c:pt>
                <c:pt idx="365">
                  <c:v>2.859</c:v>
                </c:pt>
                <c:pt idx="366">
                  <c:v>2.859</c:v>
                </c:pt>
                <c:pt idx="367">
                  <c:v>2.9609999999999999</c:v>
                </c:pt>
                <c:pt idx="368">
                  <c:v>2.8610000000000002</c:v>
                </c:pt>
                <c:pt idx="369">
                  <c:v>3.0640000000000001</c:v>
                </c:pt>
                <c:pt idx="370">
                  <c:v>3.1579999999999999</c:v>
                </c:pt>
                <c:pt idx="371">
                  <c:v>3.016</c:v>
                </c:pt>
                <c:pt idx="372">
                  <c:v>2.6869999999999998</c:v>
                </c:pt>
                <c:pt idx="373">
                  <c:v>2.6349999999999998</c:v>
                </c:pt>
                <c:pt idx="374">
                  <c:v>2.7160000000000002</c:v>
                </c:pt>
                <c:pt idx="375">
                  <c:v>2.415</c:v>
                </c:pt>
                <c:pt idx="376">
                  <c:v>2.508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B-4AA2-8155-6146FEED15E8}"/>
            </c:ext>
          </c:extLst>
        </c:ser>
        <c:ser>
          <c:idx val="1"/>
          <c:order val="1"/>
          <c:tx>
            <c:strRef>
              <c:f>'Fig2'!$E$3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'Fig2'!$C$4:$C$380</c:f>
              <c:numCache>
                <c:formatCode>m/d/yyyy</c:formatCode>
                <c:ptCount val="377"/>
                <c:pt idx="0">
                  <c:v>30680</c:v>
                </c:pt>
                <c:pt idx="1">
                  <c:v>30709</c:v>
                </c:pt>
                <c:pt idx="2">
                  <c:v>30740</c:v>
                </c:pt>
                <c:pt idx="3">
                  <c:v>30771</c:v>
                </c:pt>
                <c:pt idx="4">
                  <c:v>30800</c:v>
                </c:pt>
                <c:pt idx="5">
                  <c:v>30832</c:v>
                </c:pt>
                <c:pt idx="6">
                  <c:v>30862</c:v>
                </c:pt>
                <c:pt idx="7">
                  <c:v>30891</c:v>
                </c:pt>
                <c:pt idx="8">
                  <c:v>30924</c:v>
                </c:pt>
                <c:pt idx="9">
                  <c:v>30954</c:v>
                </c:pt>
                <c:pt idx="10">
                  <c:v>30985</c:v>
                </c:pt>
                <c:pt idx="11">
                  <c:v>31015</c:v>
                </c:pt>
                <c:pt idx="12">
                  <c:v>31045</c:v>
                </c:pt>
                <c:pt idx="13">
                  <c:v>31077</c:v>
                </c:pt>
                <c:pt idx="14">
                  <c:v>31105</c:v>
                </c:pt>
                <c:pt idx="15">
                  <c:v>31136</c:v>
                </c:pt>
                <c:pt idx="16">
                  <c:v>31164</c:v>
                </c:pt>
                <c:pt idx="17">
                  <c:v>31197</c:v>
                </c:pt>
                <c:pt idx="18">
                  <c:v>31227</c:v>
                </c:pt>
                <c:pt idx="19">
                  <c:v>31258</c:v>
                </c:pt>
                <c:pt idx="20">
                  <c:v>31289</c:v>
                </c:pt>
                <c:pt idx="21">
                  <c:v>31318</c:v>
                </c:pt>
                <c:pt idx="22">
                  <c:v>31350</c:v>
                </c:pt>
                <c:pt idx="23">
                  <c:v>31380</c:v>
                </c:pt>
                <c:pt idx="24">
                  <c:v>31409</c:v>
                </c:pt>
                <c:pt idx="25">
                  <c:v>31442</c:v>
                </c:pt>
                <c:pt idx="26">
                  <c:v>31470</c:v>
                </c:pt>
                <c:pt idx="27">
                  <c:v>31500</c:v>
                </c:pt>
                <c:pt idx="28">
                  <c:v>31531</c:v>
                </c:pt>
                <c:pt idx="29">
                  <c:v>31562</c:v>
                </c:pt>
                <c:pt idx="30">
                  <c:v>31591</c:v>
                </c:pt>
                <c:pt idx="31">
                  <c:v>31623</c:v>
                </c:pt>
                <c:pt idx="32">
                  <c:v>31654</c:v>
                </c:pt>
                <c:pt idx="33">
                  <c:v>31682</c:v>
                </c:pt>
                <c:pt idx="34">
                  <c:v>31715</c:v>
                </c:pt>
                <c:pt idx="35">
                  <c:v>31745</c:v>
                </c:pt>
                <c:pt idx="36">
                  <c:v>31776</c:v>
                </c:pt>
                <c:pt idx="37">
                  <c:v>31807</c:v>
                </c:pt>
                <c:pt idx="38">
                  <c:v>31835</c:v>
                </c:pt>
                <c:pt idx="39">
                  <c:v>31864</c:v>
                </c:pt>
                <c:pt idx="40">
                  <c:v>31896</c:v>
                </c:pt>
                <c:pt idx="41">
                  <c:v>31927</c:v>
                </c:pt>
                <c:pt idx="42">
                  <c:v>31955</c:v>
                </c:pt>
                <c:pt idx="43">
                  <c:v>31988</c:v>
                </c:pt>
                <c:pt idx="44">
                  <c:v>32018</c:v>
                </c:pt>
                <c:pt idx="45">
                  <c:v>32049</c:v>
                </c:pt>
                <c:pt idx="46">
                  <c:v>32080</c:v>
                </c:pt>
                <c:pt idx="47">
                  <c:v>32109</c:v>
                </c:pt>
                <c:pt idx="48">
                  <c:v>32141</c:v>
                </c:pt>
                <c:pt idx="49">
                  <c:v>32172</c:v>
                </c:pt>
                <c:pt idx="50">
                  <c:v>32200</c:v>
                </c:pt>
                <c:pt idx="51">
                  <c:v>32232</c:v>
                </c:pt>
                <c:pt idx="52">
                  <c:v>32262</c:v>
                </c:pt>
                <c:pt idx="53">
                  <c:v>32291</c:v>
                </c:pt>
                <c:pt idx="54">
                  <c:v>32323</c:v>
                </c:pt>
                <c:pt idx="55">
                  <c:v>32354</c:v>
                </c:pt>
                <c:pt idx="56">
                  <c:v>32385</c:v>
                </c:pt>
                <c:pt idx="57">
                  <c:v>32415</c:v>
                </c:pt>
                <c:pt idx="58">
                  <c:v>32445</c:v>
                </c:pt>
                <c:pt idx="59">
                  <c:v>32476</c:v>
                </c:pt>
                <c:pt idx="60">
                  <c:v>32507</c:v>
                </c:pt>
                <c:pt idx="61">
                  <c:v>32536</c:v>
                </c:pt>
                <c:pt idx="62">
                  <c:v>32564</c:v>
                </c:pt>
                <c:pt idx="63">
                  <c:v>32597</c:v>
                </c:pt>
                <c:pt idx="64">
                  <c:v>32627</c:v>
                </c:pt>
                <c:pt idx="65">
                  <c:v>32658</c:v>
                </c:pt>
                <c:pt idx="66">
                  <c:v>32688</c:v>
                </c:pt>
                <c:pt idx="67">
                  <c:v>32718</c:v>
                </c:pt>
                <c:pt idx="68">
                  <c:v>32750</c:v>
                </c:pt>
                <c:pt idx="69">
                  <c:v>32780</c:v>
                </c:pt>
                <c:pt idx="70">
                  <c:v>32809</c:v>
                </c:pt>
                <c:pt idx="71">
                  <c:v>32841</c:v>
                </c:pt>
                <c:pt idx="72">
                  <c:v>32872</c:v>
                </c:pt>
                <c:pt idx="73">
                  <c:v>32903</c:v>
                </c:pt>
                <c:pt idx="74">
                  <c:v>32931</c:v>
                </c:pt>
                <c:pt idx="75">
                  <c:v>32962</c:v>
                </c:pt>
                <c:pt idx="76">
                  <c:v>32991</c:v>
                </c:pt>
                <c:pt idx="77">
                  <c:v>33023</c:v>
                </c:pt>
                <c:pt idx="78">
                  <c:v>33053</c:v>
                </c:pt>
                <c:pt idx="79">
                  <c:v>33082</c:v>
                </c:pt>
                <c:pt idx="80">
                  <c:v>33115</c:v>
                </c:pt>
                <c:pt idx="81">
                  <c:v>33145</c:v>
                </c:pt>
                <c:pt idx="82">
                  <c:v>33176</c:v>
                </c:pt>
                <c:pt idx="83">
                  <c:v>33206</c:v>
                </c:pt>
                <c:pt idx="84">
                  <c:v>33236</c:v>
                </c:pt>
                <c:pt idx="85">
                  <c:v>33268</c:v>
                </c:pt>
                <c:pt idx="86">
                  <c:v>33296</c:v>
                </c:pt>
                <c:pt idx="87">
                  <c:v>33327</c:v>
                </c:pt>
                <c:pt idx="88">
                  <c:v>33355</c:v>
                </c:pt>
                <c:pt idx="89">
                  <c:v>33388</c:v>
                </c:pt>
                <c:pt idx="90">
                  <c:v>33418</c:v>
                </c:pt>
                <c:pt idx="91">
                  <c:v>33449</c:v>
                </c:pt>
                <c:pt idx="92">
                  <c:v>33480</c:v>
                </c:pt>
                <c:pt idx="93">
                  <c:v>33509</c:v>
                </c:pt>
                <c:pt idx="94">
                  <c:v>33541</c:v>
                </c:pt>
                <c:pt idx="95">
                  <c:v>33571</c:v>
                </c:pt>
                <c:pt idx="96">
                  <c:v>33600</c:v>
                </c:pt>
                <c:pt idx="97">
                  <c:v>33633</c:v>
                </c:pt>
                <c:pt idx="98">
                  <c:v>33662</c:v>
                </c:pt>
                <c:pt idx="99">
                  <c:v>33691</c:v>
                </c:pt>
                <c:pt idx="100">
                  <c:v>33723</c:v>
                </c:pt>
                <c:pt idx="101">
                  <c:v>33754</c:v>
                </c:pt>
                <c:pt idx="102">
                  <c:v>33782</c:v>
                </c:pt>
                <c:pt idx="103">
                  <c:v>33815</c:v>
                </c:pt>
                <c:pt idx="104">
                  <c:v>33845</c:v>
                </c:pt>
                <c:pt idx="105">
                  <c:v>33876</c:v>
                </c:pt>
                <c:pt idx="106">
                  <c:v>33907</c:v>
                </c:pt>
                <c:pt idx="107">
                  <c:v>33936</c:v>
                </c:pt>
                <c:pt idx="108">
                  <c:v>33968</c:v>
                </c:pt>
                <c:pt idx="109">
                  <c:v>33999</c:v>
                </c:pt>
                <c:pt idx="110">
                  <c:v>34027</c:v>
                </c:pt>
                <c:pt idx="111">
                  <c:v>34058</c:v>
                </c:pt>
                <c:pt idx="112">
                  <c:v>34088</c:v>
                </c:pt>
                <c:pt idx="113">
                  <c:v>34118</c:v>
                </c:pt>
                <c:pt idx="114">
                  <c:v>34149</c:v>
                </c:pt>
                <c:pt idx="115">
                  <c:v>34180</c:v>
                </c:pt>
                <c:pt idx="116">
                  <c:v>34209</c:v>
                </c:pt>
                <c:pt idx="117">
                  <c:v>34241</c:v>
                </c:pt>
                <c:pt idx="118">
                  <c:v>34272</c:v>
                </c:pt>
                <c:pt idx="119">
                  <c:v>34300</c:v>
                </c:pt>
                <c:pt idx="120">
                  <c:v>34333</c:v>
                </c:pt>
                <c:pt idx="121">
                  <c:v>34363</c:v>
                </c:pt>
                <c:pt idx="122">
                  <c:v>34391</c:v>
                </c:pt>
                <c:pt idx="123">
                  <c:v>34423</c:v>
                </c:pt>
                <c:pt idx="124">
                  <c:v>34453</c:v>
                </c:pt>
                <c:pt idx="125">
                  <c:v>34482</c:v>
                </c:pt>
                <c:pt idx="126">
                  <c:v>34514</c:v>
                </c:pt>
                <c:pt idx="127">
                  <c:v>34545</c:v>
                </c:pt>
                <c:pt idx="128">
                  <c:v>34576</c:v>
                </c:pt>
                <c:pt idx="129">
                  <c:v>34606</c:v>
                </c:pt>
                <c:pt idx="130">
                  <c:v>34636</c:v>
                </c:pt>
                <c:pt idx="131">
                  <c:v>34667</c:v>
                </c:pt>
                <c:pt idx="132">
                  <c:v>34698</c:v>
                </c:pt>
                <c:pt idx="133">
                  <c:v>34727</c:v>
                </c:pt>
                <c:pt idx="134">
                  <c:v>34755</c:v>
                </c:pt>
                <c:pt idx="135">
                  <c:v>34788</c:v>
                </c:pt>
                <c:pt idx="136">
                  <c:v>34818</c:v>
                </c:pt>
                <c:pt idx="137">
                  <c:v>34849</c:v>
                </c:pt>
                <c:pt idx="138">
                  <c:v>34879</c:v>
                </c:pt>
                <c:pt idx="139">
                  <c:v>34909</c:v>
                </c:pt>
                <c:pt idx="140">
                  <c:v>34941</c:v>
                </c:pt>
                <c:pt idx="141">
                  <c:v>34971</c:v>
                </c:pt>
                <c:pt idx="142">
                  <c:v>35000</c:v>
                </c:pt>
                <c:pt idx="143">
                  <c:v>35032</c:v>
                </c:pt>
                <c:pt idx="144">
                  <c:v>35063</c:v>
                </c:pt>
                <c:pt idx="145">
                  <c:v>35094</c:v>
                </c:pt>
                <c:pt idx="146">
                  <c:v>35123</c:v>
                </c:pt>
                <c:pt idx="147">
                  <c:v>35154</c:v>
                </c:pt>
                <c:pt idx="148">
                  <c:v>35182</c:v>
                </c:pt>
                <c:pt idx="149">
                  <c:v>35215</c:v>
                </c:pt>
                <c:pt idx="150">
                  <c:v>35245</c:v>
                </c:pt>
                <c:pt idx="151">
                  <c:v>35276</c:v>
                </c:pt>
                <c:pt idx="152">
                  <c:v>35307</c:v>
                </c:pt>
                <c:pt idx="153">
                  <c:v>35336</c:v>
                </c:pt>
                <c:pt idx="154">
                  <c:v>35368</c:v>
                </c:pt>
                <c:pt idx="155">
                  <c:v>35398</c:v>
                </c:pt>
                <c:pt idx="156">
                  <c:v>35427</c:v>
                </c:pt>
                <c:pt idx="157">
                  <c:v>35460</c:v>
                </c:pt>
                <c:pt idx="158">
                  <c:v>35488</c:v>
                </c:pt>
                <c:pt idx="159">
                  <c:v>35518</c:v>
                </c:pt>
                <c:pt idx="160">
                  <c:v>35549</c:v>
                </c:pt>
                <c:pt idx="161">
                  <c:v>35580</c:v>
                </c:pt>
                <c:pt idx="162">
                  <c:v>35609</c:v>
                </c:pt>
                <c:pt idx="163">
                  <c:v>35641</c:v>
                </c:pt>
                <c:pt idx="164">
                  <c:v>35672</c:v>
                </c:pt>
                <c:pt idx="165">
                  <c:v>35700</c:v>
                </c:pt>
                <c:pt idx="166">
                  <c:v>35733</c:v>
                </c:pt>
                <c:pt idx="167">
                  <c:v>35763</c:v>
                </c:pt>
                <c:pt idx="168">
                  <c:v>35794</c:v>
                </c:pt>
                <c:pt idx="169">
                  <c:v>35825</c:v>
                </c:pt>
                <c:pt idx="170">
                  <c:v>35853</c:v>
                </c:pt>
                <c:pt idx="171">
                  <c:v>35882</c:v>
                </c:pt>
                <c:pt idx="172">
                  <c:v>35914</c:v>
                </c:pt>
                <c:pt idx="173">
                  <c:v>35945</c:v>
                </c:pt>
                <c:pt idx="174">
                  <c:v>35973</c:v>
                </c:pt>
                <c:pt idx="175">
                  <c:v>36006</c:v>
                </c:pt>
                <c:pt idx="176">
                  <c:v>36036</c:v>
                </c:pt>
                <c:pt idx="177">
                  <c:v>36067</c:v>
                </c:pt>
                <c:pt idx="178">
                  <c:v>36098</c:v>
                </c:pt>
                <c:pt idx="179">
                  <c:v>36127</c:v>
                </c:pt>
                <c:pt idx="180">
                  <c:v>36159</c:v>
                </c:pt>
                <c:pt idx="181">
                  <c:v>36190</c:v>
                </c:pt>
                <c:pt idx="182">
                  <c:v>36218</c:v>
                </c:pt>
                <c:pt idx="183">
                  <c:v>36249</c:v>
                </c:pt>
                <c:pt idx="184">
                  <c:v>36279</c:v>
                </c:pt>
                <c:pt idx="185">
                  <c:v>36309</c:v>
                </c:pt>
                <c:pt idx="186">
                  <c:v>36340</c:v>
                </c:pt>
                <c:pt idx="187">
                  <c:v>36371</c:v>
                </c:pt>
                <c:pt idx="188">
                  <c:v>36400</c:v>
                </c:pt>
                <c:pt idx="189">
                  <c:v>36432</c:v>
                </c:pt>
                <c:pt idx="190">
                  <c:v>36463</c:v>
                </c:pt>
                <c:pt idx="191">
                  <c:v>36491</c:v>
                </c:pt>
                <c:pt idx="192">
                  <c:v>36524</c:v>
                </c:pt>
                <c:pt idx="193">
                  <c:v>36554</c:v>
                </c:pt>
                <c:pt idx="194">
                  <c:v>36582</c:v>
                </c:pt>
                <c:pt idx="195">
                  <c:v>36615</c:v>
                </c:pt>
                <c:pt idx="196">
                  <c:v>36645</c:v>
                </c:pt>
                <c:pt idx="197">
                  <c:v>36676</c:v>
                </c:pt>
                <c:pt idx="198">
                  <c:v>36706</c:v>
                </c:pt>
                <c:pt idx="199">
                  <c:v>36736</c:v>
                </c:pt>
                <c:pt idx="200">
                  <c:v>36768</c:v>
                </c:pt>
                <c:pt idx="201">
                  <c:v>36798</c:v>
                </c:pt>
                <c:pt idx="202">
                  <c:v>36827</c:v>
                </c:pt>
                <c:pt idx="203">
                  <c:v>36859</c:v>
                </c:pt>
                <c:pt idx="204">
                  <c:v>36890</c:v>
                </c:pt>
                <c:pt idx="205">
                  <c:v>36921</c:v>
                </c:pt>
                <c:pt idx="206">
                  <c:v>36949</c:v>
                </c:pt>
                <c:pt idx="207">
                  <c:v>36980</c:v>
                </c:pt>
                <c:pt idx="208">
                  <c:v>37009</c:v>
                </c:pt>
                <c:pt idx="209">
                  <c:v>37041</c:v>
                </c:pt>
                <c:pt idx="210">
                  <c:v>37071</c:v>
                </c:pt>
                <c:pt idx="211">
                  <c:v>37100</c:v>
                </c:pt>
                <c:pt idx="212">
                  <c:v>37133</c:v>
                </c:pt>
                <c:pt idx="213">
                  <c:v>37163</c:v>
                </c:pt>
                <c:pt idx="214">
                  <c:v>37194</c:v>
                </c:pt>
                <c:pt idx="215">
                  <c:v>37224</c:v>
                </c:pt>
                <c:pt idx="216">
                  <c:v>37254</c:v>
                </c:pt>
                <c:pt idx="217">
                  <c:v>37286</c:v>
                </c:pt>
                <c:pt idx="218">
                  <c:v>37314</c:v>
                </c:pt>
                <c:pt idx="219">
                  <c:v>37345</c:v>
                </c:pt>
                <c:pt idx="220">
                  <c:v>37373</c:v>
                </c:pt>
                <c:pt idx="221">
                  <c:v>37406</c:v>
                </c:pt>
                <c:pt idx="222">
                  <c:v>37436</c:v>
                </c:pt>
                <c:pt idx="223">
                  <c:v>37467</c:v>
                </c:pt>
                <c:pt idx="224">
                  <c:v>37498</c:v>
                </c:pt>
                <c:pt idx="225">
                  <c:v>37527</c:v>
                </c:pt>
                <c:pt idx="226">
                  <c:v>37559</c:v>
                </c:pt>
                <c:pt idx="227">
                  <c:v>37589</c:v>
                </c:pt>
                <c:pt idx="228">
                  <c:v>37618</c:v>
                </c:pt>
                <c:pt idx="229">
                  <c:v>37651</c:v>
                </c:pt>
                <c:pt idx="230">
                  <c:v>37679</c:v>
                </c:pt>
                <c:pt idx="231">
                  <c:v>37709</c:v>
                </c:pt>
                <c:pt idx="232">
                  <c:v>37740</c:v>
                </c:pt>
                <c:pt idx="233">
                  <c:v>37771</c:v>
                </c:pt>
                <c:pt idx="234">
                  <c:v>37800</c:v>
                </c:pt>
                <c:pt idx="235">
                  <c:v>37832</c:v>
                </c:pt>
                <c:pt idx="236">
                  <c:v>37863</c:v>
                </c:pt>
                <c:pt idx="237">
                  <c:v>37891</c:v>
                </c:pt>
                <c:pt idx="238">
                  <c:v>37924</c:v>
                </c:pt>
                <c:pt idx="239">
                  <c:v>37954</c:v>
                </c:pt>
                <c:pt idx="240">
                  <c:v>37985</c:v>
                </c:pt>
                <c:pt idx="241">
                  <c:v>38016</c:v>
                </c:pt>
                <c:pt idx="242">
                  <c:v>38045</c:v>
                </c:pt>
                <c:pt idx="243">
                  <c:v>38076</c:v>
                </c:pt>
                <c:pt idx="244">
                  <c:v>38106</c:v>
                </c:pt>
                <c:pt idx="245">
                  <c:v>38136</c:v>
                </c:pt>
                <c:pt idx="246">
                  <c:v>38167</c:v>
                </c:pt>
                <c:pt idx="247">
                  <c:v>38198</c:v>
                </c:pt>
                <c:pt idx="248">
                  <c:v>38227</c:v>
                </c:pt>
                <c:pt idx="249">
                  <c:v>38259</c:v>
                </c:pt>
                <c:pt idx="250">
                  <c:v>38290</c:v>
                </c:pt>
                <c:pt idx="251">
                  <c:v>38318</c:v>
                </c:pt>
                <c:pt idx="252">
                  <c:v>38351</c:v>
                </c:pt>
                <c:pt idx="253">
                  <c:v>38381</c:v>
                </c:pt>
                <c:pt idx="254">
                  <c:v>38409</c:v>
                </c:pt>
                <c:pt idx="255">
                  <c:v>38441</c:v>
                </c:pt>
                <c:pt idx="256">
                  <c:v>38471</c:v>
                </c:pt>
                <c:pt idx="257">
                  <c:v>38500</c:v>
                </c:pt>
                <c:pt idx="258">
                  <c:v>38532</c:v>
                </c:pt>
                <c:pt idx="259">
                  <c:v>38563</c:v>
                </c:pt>
                <c:pt idx="260">
                  <c:v>38594</c:v>
                </c:pt>
                <c:pt idx="261">
                  <c:v>38624</c:v>
                </c:pt>
                <c:pt idx="262">
                  <c:v>38654</c:v>
                </c:pt>
                <c:pt idx="263">
                  <c:v>38685</c:v>
                </c:pt>
                <c:pt idx="264">
                  <c:v>38716</c:v>
                </c:pt>
                <c:pt idx="265">
                  <c:v>38745</c:v>
                </c:pt>
                <c:pt idx="266">
                  <c:v>38773</c:v>
                </c:pt>
                <c:pt idx="267">
                  <c:v>38806</c:v>
                </c:pt>
                <c:pt idx="268">
                  <c:v>38836</c:v>
                </c:pt>
                <c:pt idx="269">
                  <c:v>38867</c:v>
                </c:pt>
                <c:pt idx="270">
                  <c:v>38897</c:v>
                </c:pt>
                <c:pt idx="271">
                  <c:v>38927</c:v>
                </c:pt>
                <c:pt idx="272">
                  <c:v>38959</c:v>
                </c:pt>
                <c:pt idx="273">
                  <c:v>38989</c:v>
                </c:pt>
                <c:pt idx="274">
                  <c:v>39018</c:v>
                </c:pt>
                <c:pt idx="275">
                  <c:v>39050</c:v>
                </c:pt>
                <c:pt idx="276">
                  <c:v>39081</c:v>
                </c:pt>
                <c:pt idx="277">
                  <c:v>39112</c:v>
                </c:pt>
                <c:pt idx="278">
                  <c:v>39140</c:v>
                </c:pt>
                <c:pt idx="279">
                  <c:v>39171</c:v>
                </c:pt>
                <c:pt idx="280">
                  <c:v>39200</c:v>
                </c:pt>
                <c:pt idx="281">
                  <c:v>39232</c:v>
                </c:pt>
                <c:pt idx="282">
                  <c:v>39262</c:v>
                </c:pt>
                <c:pt idx="283">
                  <c:v>39291</c:v>
                </c:pt>
                <c:pt idx="284">
                  <c:v>39324</c:v>
                </c:pt>
                <c:pt idx="285">
                  <c:v>39354</c:v>
                </c:pt>
                <c:pt idx="286">
                  <c:v>39385</c:v>
                </c:pt>
                <c:pt idx="287">
                  <c:v>39415</c:v>
                </c:pt>
                <c:pt idx="288">
                  <c:v>39445</c:v>
                </c:pt>
                <c:pt idx="289">
                  <c:v>39477</c:v>
                </c:pt>
                <c:pt idx="290">
                  <c:v>39506</c:v>
                </c:pt>
                <c:pt idx="291">
                  <c:v>39536</c:v>
                </c:pt>
                <c:pt idx="292">
                  <c:v>39567</c:v>
                </c:pt>
                <c:pt idx="293">
                  <c:v>39598</c:v>
                </c:pt>
                <c:pt idx="294">
                  <c:v>39627</c:v>
                </c:pt>
                <c:pt idx="295">
                  <c:v>39659</c:v>
                </c:pt>
                <c:pt idx="296">
                  <c:v>39690</c:v>
                </c:pt>
                <c:pt idx="297">
                  <c:v>39718</c:v>
                </c:pt>
                <c:pt idx="298">
                  <c:v>39751</c:v>
                </c:pt>
                <c:pt idx="299">
                  <c:v>39781</c:v>
                </c:pt>
                <c:pt idx="300">
                  <c:v>39812</c:v>
                </c:pt>
                <c:pt idx="301">
                  <c:v>39843</c:v>
                </c:pt>
                <c:pt idx="302">
                  <c:v>39871</c:v>
                </c:pt>
                <c:pt idx="303">
                  <c:v>39902</c:v>
                </c:pt>
                <c:pt idx="304">
                  <c:v>39932</c:v>
                </c:pt>
                <c:pt idx="305">
                  <c:v>39963</c:v>
                </c:pt>
                <c:pt idx="306">
                  <c:v>39993</c:v>
                </c:pt>
                <c:pt idx="307">
                  <c:v>40024</c:v>
                </c:pt>
                <c:pt idx="308">
                  <c:v>40055</c:v>
                </c:pt>
                <c:pt idx="309">
                  <c:v>40085</c:v>
                </c:pt>
                <c:pt idx="310">
                  <c:v>40116</c:v>
                </c:pt>
                <c:pt idx="311">
                  <c:v>40146</c:v>
                </c:pt>
                <c:pt idx="312">
                  <c:v>40177</c:v>
                </c:pt>
                <c:pt idx="313">
                  <c:v>40208</c:v>
                </c:pt>
                <c:pt idx="314">
                  <c:v>40236</c:v>
                </c:pt>
                <c:pt idx="315">
                  <c:v>40267</c:v>
                </c:pt>
                <c:pt idx="316">
                  <c:v>40297</c:v>
                </c:pt>
                <c:pt idx="317">
                  <c:v>40328</c:v>
                </c:pt>
                <c:pt idx="318">
                  <c:v>40358</c:v>
                </c:pt>
                <c:pt idx="319">
                  <c:v>40389</c:v>
                </c:pt>
                <c:pt idx="320">
                  <c:v>40420</c:v>
                </c:pt>
                <c:pt idx="321">
                  <c:v>40450</c:v>
                </c:pt>
                <c:pt idx="322">
                  <c:v>40481</c:v>
                </c:pt>
                <c:pt idx="323">
                  <c:v>40511</c:v>
                </c:pt>
                <c:pt idx="324">
                  <c:v>40542</c:v>
                </c:pt>
                <c:pt idx="325">
                  <c:v>40573</c:v>
                </c:pt>
                <c:pt idx="326">
                  <c:v>40601</c:v>
                </c:pt>
                <c:pt idx="327">
                  <c:v>40632</c:v>
                </c:pt>
                <c:pt idx="328">
                  <c:v>40662</c:v>
                </c:pt>
                <c:pt idx="329">
                  <c:v>40693</c:v>
                </c:pt>
                <c:pt idx="330">
                  <c:v>40723</c:v>
                </c:pt>
                <c:pt idx="331">
                  <c:v>40754</c:v>
                </c:pt>
                <c:pt idx="332">
                  <c:v>40785</c:v>
                </c:pt>
                <c:pt idx="333">
                  <c:v>40815</c:v>
                </c:pt>
                <c:pt idx="334">
                  <c:v>40846</c:v>
                </c:pt>
                <c:pt idx="335">
                  <c:v>40876</c:v>
                </c:pt>
                <c:pt idx="336">
                  <c:v>40907</c:v>
                </c:pt>
                <c:pt idx="337">
                  <c:v>40936</c:v>
                </c:pt>
                <c:pt idx="338">
                  <c:v>40967</c:v>
                </c:pt>
                <c:pt idx="339">
                  <c:v>40998</c:v>
                </c:pt>
                <c:pt idx="340">
                  <c:v>41027</c:v>
                </c:pt>
                <c:pt idx="341">
                  <c:v>41059</c:v>
                </c:pt>
                <c:pt idx="342">
                  <c:v>41089</c:v>
                </c:pt>
                <c:pt idx="343">
                  <c:v>41118</c:v>
                </c:pt>
                <c:pt idx="344">
                  <c:v>41151</c:v>
                </c:pt>
                <c:pt idx="345">
                  <c:v>41181</c:v>
                </c:pt>
                <c:pt idx="346">
                  <c:v>41212</c:v>
                </c:pt>
                <c:pt idx="347">
                  <c:v>41242</c:v>
                </c:pt>
                <c:pt idx="348">
                  <c:v>41272</c:v>
                </c:pt>
                <c:pt idx="349">
                  <c:v>41304</c:v>
                </c:pt>
                <c:pt idx="350">
                  <c:v>41332</c:v>
                </c:pt>
                <c:pt idx="351">
                  <c:v>41363</c:v>
                </c:pt>
                <c:pt idx="352">
                  <c:v>41391</c:v>
                </c:pt>
                <c:pt idx="353">
                  <c:v>41424</c:v>
                </c:pt>
                <c:pt idx="354">
                  <c:v>41454</c:v>
                </c:pt>
                <c:pt idx="355">
                  <c:v>41485</c:v>
                </c:pt>
                <c:pt idx="356">
                  <c:v>41516</c:v>
                </c:pt>
                <c:pt idx="357">
                  <c:v>41546</c:v>
                </c:pt>
                <c:pt idx="358">
                  <c:v>41577</c:v>
                </c:pt>
                <c:pt idx="359">
                  <c:v>41607</c:v>
                </c:pt>
                <c:pt idx="360">
                  <c:v>41636</c:v>
                </c:pt>
                <c:pt idx="361">
                  <c:v>41669</c:v>
                </c:pt>
                <c:pt idx="362">
                  <c:v>41697</c:v>
                </c:pt>
                <c:pt idx="363">
                  <c:v>41727</c:v>
                </c:pt>
                <c:pt idx="364">
                  <c:v>41758</c:v>
                </c:pt>
                <c:pt idx="365">
                  <c:v>41789</c:v>
                </c:pt>
                <c:pt idx="366">
                  <c:v>41818</c:v>
                </c:pt>
                <c:pt idx="367">
                  <c:v>41850</c:v>
                </c:pt>
                <c:pt idx="368">
                  <c:v>41881</c:v>
                </c:pt>
                <c:pt idx="369">
                  <c:v>41909</c:v>
                </c:pt>
                <c:pt idx="370">
                  <c:v>41942</c:v>
                </c:pt>
                <c:pt idx="371">
                  <c:v>41972</c:v>
                </c:pt>
                <c:pt idx="372">
                  <c:v>42003</c:v>
                </c:pt>
                <c:pt idx="373">
                  <c:v>42034</c:v>
                </c:pt>
                <c:pt idx="374">
                  <c:v>42062</c:v>
                </c:pt>
                <c:pt idx="375">
                  <c:v>42091</c:v>
                </c:pt>
                <c:pt idx="376">
                  <c:v>42123</c:v>
                </c:pt>
              </c:numCache>
            </c:numRef>
          </c:cat>
          <c:val>
            <c:numRef>
              <c:f>'Fig2'!$E$44:$E$380</c:f>
              <c:numCache>
                <c:formatCode>General</c:formatCode>
                <c:ptCount val="337"/>
                <c:pt idx="0">
                  <c:v>13.429</c:v>
                </c:pt>
                <c:pt idx="1">
                  <c:v>12.786</c:v>
                </c:pt>
                <c:pt idx="2">
                  <c:v>13.325000000000001</c:v>
                </c:pt>
                <c:pt idx="3">
                  <c:v>13.548</c:v>
                </c:pt>
                <c:pt idx="4">
                  <c:v>13.266</c:v>
                </c:pt>
                <c:pt idx="5">
                  <c:v>12.916</c:v>
                </c:pt>
                <c:pt idx="6">
                  <c:v>12.816000000000001</c:v>
                </c:pt>
                <c:pt idx="7">
                  <c:v>13.013</c:v>
                </c:pt>
                <c:pt idx="8">
                  <c:v>12.898</c:v>
                </c:pt>
                <c:pt idx="9">
                  <c:v>12.61</c:v>
                </c:pt>
                <c:pt idx="10">
                  <c:v>12.51</c:v>
                </c:pt>
                <c:pt idx="11">
                  <c:v>12.798999999999999</c:v>
                </c:pt>
                <c:pt idx="12">
                  <c:v>12.679</c:v>
                </c:pt>
                <c:pt idx="13">
                  <c:v>12.673</c:v>
                </c:pt>
                <c:pt idx="14">
                  <c:v>13.153</c:v>
                </c:pt>
                <c:pt idx="15">
                  <c:v>14.11</c:v>
                </c:pt>
                <c:pt idx="16">
                  <c:v>13.950000000000001</c:v>
                </c:pt>
                <c:pt idx="17">
                  <c:v>14.357000000000001</c:v>
                </c:pt>
                <c:pt idx="18">
                  <c:v>13.6</c:v>
                </c:pt>
                <c:pt idx="19">
                  <c:v>13.487</c:v>
                </c:pt>
                <c:pt idx="20">
                  <c:v>13.537000000000001</c:v>
                </c:pt>
                <c:pt idx="21">
                  <c:v>13.181000000000001</c:v>
                </c:pt>
                <c:pt idx="22">
                  <c:v>13.089</c:v>
                </c:pt>
                <c:pt idx="23">
                  <c:v>13.422000000000001</c:v>
                </c:pt>
                <c:pt idx="24">
                  <c:v>12.909000000000001</c:v>
                </c:pt>
                <c:pt idx="25">
                  <c:v>12.374000000000001</c:v>
                </c:pt>
                <c:pt idx="26">
                  <c:v>11.436999999999999</c:v>
                </c:pt>
                <c:pt idx="27">
                  <c:v>10.99</c:v>
                </c:pt>
                <c:pt idx="28">
                  <c:v>9.5009999999999994</c:v>
                </c:pt>
                <c:pt idx="29">
                  <c:v>9.2940000000000005</c:v>
                </c:pt>
                <c:pt idx="30">
                  <c:v>9.1159999999999997</c:v>
                </c:pt>
                <c:pt idx="31">
                  <c:v>9.6630000000000003</c:v>
                </c:pt>
                <c:pt idx="32">
                  <c:v>8.6579999999999995</c:v>
                </c:pt>
                <c:pt idx="33">
                  <c:v>8.6029999999999998</c:v>
                </c:pt>
                <c:pt idx="34">
                  <c:v>9.3279999999999994</c:v>
                </c:pt>
                <c:pt idx="35">
                  <c:v>9.08</c:v>
                </c:pt>
                <c:pt idx="36">
                  <c:v>9.2750000000000004</c:v>
                </c:pt>
                <c:pt idx="37">
                  <c:v>10.023</c:v>
                </c:pt>
                <c:pt idx="38">
                  <c:v>10.601000000000001</c:v>
                </c:pt>
                <c:pt idx="39">
                  <c:v>10.894</c:v>
                </c:pt>
                <c:pt idx="40">
                  <c:v>11.863</c:v>
                </c:pt>
                <c:pt idx="41">
                  <c:v>11.566000000000001</c:v>
                </c:pt>
                <c:pt idx="42">
                  <c:v>12.018000000000001</c:v>
                </c:pt>
                <c:pt idx="43">
                  <c:v>12.025</c:v>
                </c:pt>
                <c:pt idx="44">
                  <c:v>12.377000000000001</c:v>
                </c:pt>
                <c:pt idx="45">
                  <c:v>12.371</c:v>
                </c:pt>
                <c:pt idx="46">
                  <c:v>12.999000000000001</c:v>
                </c:pt>
                <c:pt idx="47">
                  <c:v>13.436</c:v>
                </c:pt>
                <c:pt idx="48">
                  <c:v>13.209</c:v>
                </c:pt>
                <c:pt idx="49">
                  <c:v>12.196</c:v>
                </c:pt>
                <c:pt idx="50">
                  <c:v>12.665000000000001</c:v>
                </c:pt>
                <c:pt idx="51">
                  <c:v>12.108000000000001</c:v>
                </c:pt>
                <c:pt idx="52">
                  <c:v>11.78</c:v>
                </c:pt>
                <c:pt idx="53">
                  <c:v>11.938000000000001</c:v>
                </c:pt>
                <c:pt idx="54">
                  <c:v>11.851000000000001</c:v>
                </c:pt>
                <c:pt idx="55">
                  <c:v>11.507</c:v>
                </c:pt>
                <c:pt idx="56">
                  <c:v>10.885</c:v>
                </c:pt>
                <c:pt idx="57">
                  <c:v>10.223000000000001</c:v>
                </c:pt>
                <c:pt idx="58">
                  <c:v>10.52</c:v>
                </c:pt>
                <c:pt idx="59">
                  <c:v>10.881</c:v>
                </c:pt>
                <c:pt idx="60">
                  <c:v>9.8680000000000003</c:v>
                </c:pt>
                <c:pt idx="61">
                  <c:v>9.6069999999999993</c:v>
                </c:pt>
                <c:pt idx="62">
                  <c:v>9.4570000000000007</c:v>
                </c:pt>
                <c:pt idx="63">
                  <c:v>9.5730000000000004</c:v>
                </c:pt>
                <c:pt idx="64">
                  <c:v>9.56</c:v>
                </c:pt>
                <c:pt idx="65">
                  <c:v>8.6110000000000007</c:v>
                </c:pt>
                <c:pt idx="66">
                  <c:v>8.3130000000000006</c:v>
                </c:pt>
                <c:pt idx="67">
                  <c:v>7.5640000000000001</c:v>
                </c:pt>
                <c:pt idx="68">
                  <c:v>7.5789999999999997</c:v>
                </c:pt>
                <c:pt idx="69">
                  <c:v>7.4390000000000001</c:v>
                </c:pt>
                <c:pt idx="70">
                  <c:v>7.3280000000000003</c:v>
                </c:pt>
                <c:pt idx="71">
                  <c:v>8.0519999999999996</c:v>
                </c:pt>
                <c:pt idx="72">
                  <c:v>7.6459999999999999</c:v>
                </c:pt>
                <c:pt idx="73">
                  <c:v>7.4009999999999998</c:v>
                </c:pt>
                <c:pt idx="74">
                  <c:v>6.851</c:v>
                </c:pt>
                <c:pt idx="75">
                  <c:v>6.444</c:v>
                </c:pt>
                <c:pt idx="76">
                  <c:v>6.6930000000000005</c:v>
                </c:pt>
                <c:pt idx="77">
                  <c:v>6.19</c:v>
                </c:pt>
                <c:pt idx="78">
                  <c:v>6.2549999999999999</c:v>
                </c:pt>
                <c:pt idx="79">
                  <c:v>5.9640000000000004</c:v>
                </c:pt>
                <c:pt idx="80">
                  <c:v>5.649</c:v>
                </c:pt>
                <c:pt idx="81">
                  <c:v>5.46</c:v>
                </c:pt>
                <c:pt idx="82">
                  <c:v>5.335</c:v>
                </c:pt>
                <c:pt idx="83">
                  <c:v>5.2010000000000005</c:v>
                </c:pt>
                <c:pt idx="84">
                  <c:v>5.2919999999999998</c:v>
                </c:pt>
                <c:pt idx="85">
                  <c:v>5.1610000000000005</c:v>
                </c:pt>
                <c:pt idx="86">
                  <c:v>5.085</c:v>
                </c:pt>
                <c:pt idx="87">
                  <c:v>4.9400000000000004</c:v>
                </c:pt>
                <c:pt idx="88">
                  <c:v>4.7560000000000002</c:v>
                </c:pt>
                <c:pt idx="89">
                  <c:v>4.3970000000000002</c:v>
                </c:pt>
                <c:pt idx="90">
                  <c:v>4.4980000000000002</c:v>
                </c:pt>
                <c:pt idx="91">
                  <c:v>4.2300000000000004</c:v>
                </c:pt>
                <c:pt idx="92">
                  <c:v>4.0369999999999999</c:v>
                </c:pt>
                <c:pt idx="93">
                  <c:v>3.8850000000000002</c:v>
                </c:pt>
                <c:pt idx="94">
                  <c:v>4.2270000000000003</c:v>
                </c:pt>
                <c:pt idx="95">
                  <c:v>4.2700000000000005</c:v>
                </c:pt>
                <c:pt idx="96">
                  <c:v>4.1029999999999998</c:v>
                </c:pt>
                <c:pt idx="97">
                  <c:v>4.4329999999999998</c:v>
                </c:pt>
                <c:pt idx="98">
                  <c:v>4.8109999999999999</c:v>
                </c:pt>
                <c:pt idx="99">
                  <c:v>5.0389999999999997</c:v>
                </c:pt>
                <c:pt idx="100">
                  <c:v>5.1589999999999998</c:v>
                </c:pt>
                <c:pt idx="101">
                  <c:v>5.3479999999999999</c:v>
                </c:pt>
                <c:pt idx="102">
                  <c:v>5.452</c:v>
                </c:pt>
                <c:pt idx="103">
                  <c:v>5.4359999999999999</c:v>
                </c:pt>
                <c:pt idx="104">
                  <c:v>5.61</c:v>
                </c:pt>
                <c:pt idx="105">
                  <c:v>5.8260000000000005</c:v>
                </c:pt>
                <c:pt idx="106">
                  <c:v>5.7610000000000001</c:v>
                </c:pt>
                <c:pt idx="107">
                  <c:v>5.5140000000000002</c:v>
                </c:pt>
                <c:pt idx="108">
                  <c:v>5.5890000000000004</c:v>
                </c:pt>
                <c:pt idx="109">
                  <c:v>5.609</c:v>
                </c:pt>
                <c:pt idx="110">
                  <c:v>5.6080000000000005</c:v>
                </c:pt>
                <c:pt idx="111">
                  <c:v>5.5590000000000002</c:v>
                </c:pt>
                <c:pt idx="112">
                  <c:v>5.6550000000000002</c:v>
                </c:pt>
                <c:pt idx="113">
                  <c:v>5.6240000000000006</c:v>
                </c:pt>
                <c:pt idx="114">
                  <c:v>5.6070000000000002</c:v>
                </c:pt>
                <c:pt idx="115">
                  <c:v>5.4119999999999999</c:v>
                </c:pt>
                <c:pt idx="116">
                  <c:v>5.2930000000000001</c:v>
                </c:pt>
                <c:pt idx="117">
                  <c:v>5.1870000000000003</c:v>
                </c:pt>
                <c:pt idx="118">
                  <c:v>5.1550000000000002</c:v>
                </c:pt>
                <c:pt idx="119">
                  <c:v>5.1390000000000002</c:v>
                </c:pt>
                <c:pt idx="120">
                  <c:v>5.4039999999999999</c:v>
                </c:pt>
                <c:pt idx="121">
                  <c:v>5.524</c:v>
                </c:pt>
                <c:pt idx="122">
                  <c:v>5.4560000000000004</c:v>
                </c:pt>
                <c:pt idx="123">
                  <c:v>5.2700000000000005</c:v>
                </c:pt>
                <c:pt idx="124">
                  <c:v>5.1310000000000002</c:v>
                </c:pt>
                <c:pt idx="125">
                  <c:v>5.1260000000000003</c:v>
                </c:pt>
                <c:pt idx="126">
                  <c:v>4.7610000000000001</c:v>
                </c:pt>
                <c:pt idx="127">
                  <c:v>4.8899999999999997</c:v>
                </c:pt>
                <c:pt idx="128">
                  <c:v>5.181</c:v>
                </c:pt>
                <c:pt idx="129">
                  <c:v>5.2</c:v>
                </c:pt>
                <c:pt idx="130">
                  <c:v>5.2130000000000001</c:v>
                </c:pt>
                <c:pt idx="131">
                  <c:v>5.4910000000000005</c:v>
                </c:pt>
                <c:pt idx="132">
                  <c:v>5.3650000000000002</c:v>
                </c:pt>
                <c:pt idx="133">
                  <c:v>5.3920000000000003</c:v>
                </c:pt>
                <c:pt idx="134">
                  <c:v>5.1829999999999998</c:v>
                </c:pt>
                <c:pt idx="135">
                  <c:v>4.9910000000000005</c:v>
                </c:pt>
                <c:pt idx="136">
                  <c:v>4.798</c:v>
                </c:pt>
                <c:pt idx="137">
                  <c:v>4.49</c:v>
                </c:pt>
                <c:pt idx="138">
                  <c:v>4.7670000000000003</c:v>
                </c:pt>
                <c:pt idx="139">
                  <c:v>4.6970000000000001</c:v>
                </c:pt>
                <c:pt idx="140">
                  <c:v>4.423</c:v>
                </c:pt>
                <c:pt idx="141">
                  <c:v>4.2629999999999999</c:v>
                </c:pt>
                <c:pt idx="142">
                  <c:v>4.0910000000000002</c:v>
                </c:pt>
                <c:pt idx="143">
                  <c:v>4.2050000000000001</c:v>
                </c:pt>
                <c:pt idx="144">
                  <c:v>4.24</c:v>
                </c:pt>
                <c:pt idx="145">
                  <c:v>3.85</c:v>
                </c:pt>
                <c:pt idx="146">
                  <c:v>3.899</c:v>
                </c:pt>
                <c:pt idx="147">
                  <c:v>4.3380000000000001</c:v>
                </c:pt>
                <c:pt idx="148">
                  <c:v>4.3330000000000002</c:v>
                </c:pt>
                <c:pt idx="149">
                  <c:v>4.1310000000000002</c:v>
                </c:pt>
                <c:pt idx="150">
                  <c:v>4.4379999999999997</c:v>
                </c:pt>
                <c:pt idx="151">
                  <c:v>4.5680000000000005</c:v>
                </c:pt>
                <c:pt idx="152">
                  <c:v>4.4180000000000001</c:v>
                </c:pt>
                <c:pt idx="153">
                  <c:v>4.3609999999999998</c:v>
                </c:pt>
                <c:pt idx="154">
                  <c:v>4.1690000000000005</c:v>
                </c:pt>
                <c:pt idx="155">
                  <c:v>4.0469999999999997</c:v>
                </c:pt>
                <c:pt idx="156">
                  <c:v>4.2889999999999997</c:v>
                </c:pt>
                <c:pt idx="157">
                  <c:v>4.51</c:v>
                </c:pt>
                <c:pt idx="158">
                  <c:v>4.4969999999999999</c:v>
                </c:pt>
                <c:pt idx="159">
                  <c:v>4.3929999999999998</c:v>
                </c:pt>
                <c:pt idx="160">
                  <c:v>4.1989999999999998</c:v>
                </c:pt>
                <c:pt idx="161">
                  <c:v>4.1539999999999999</c:v>
                </c:pt>
                <c:pt idx="162">
                  <c:v>4.0339999999999998</c:v>
                </c:pt>
                <c:pt idx="163">
                  <c:v>3.8759999999999999</c:v>
                </c:pt>
                <c:pt idx="164">
                  <c:v>3.7730000000000001</c:v>
                </c:pt>
                <c:pt idx="165">
                  <c:v>3.6019999999999999</c:v>
                </c:pt>
                <c:pt idx="166">
                  <c:v>3.8090000000000002</c:v>
                </c:pt>
                <c:pt idx="167">
                  <c:v>3.7570000000000001</c:v>
                </c:pt>
                <c:pt idx="168">
                  <c:v>3.5630000000000002</c:v>
                </c:pt>
                <c:pt idx="169">
                  <c:v>3.4220000000000002</c:v>
                </c:pt>
                <c:pt idx="170">
                  <c:v>3.282</c:v>
                </c:pt>
                <c:pt idx="171">
                  <c:v>3.387</c:v>
                </c:pt>
                <c:pt idx="172">
                  <c:v>3.306</c:v>
                </c:pt>
                <c:pt idx="173">
                  <c:v>3.3439999999999999</c:v>
                </c:pt>
                <c:pt idx="174">
                  <c:v>3.5830000000000002</c:v>
                </c:pt>
                <c:pt idx="175">
                  <c:v>3.6230000000000002</c:v>
                </c:pt>
                <c:pt idx="176">
                  <c:v>3.5110000000000001</c:v>
                </c:pt>
                <c:pt idx="177">
                  <c:v>3.69</c:v>
                </c:pt>
                <c:pt idx="178">
                  <c:v>3.702</c:v>
                </c:pt>
                <c:pt idx="179">
                  <c:v>3.9980000000000002</c:v>
                </c:pt>
                <c:pt idx="180">
                  <c:v>4.2110000000000003</c:v>
                </c:pt>
                <c:pt idx="181">
                  <c:v>4.1970000000000001</c:v>
                </c:pt>
                <c:pt idx="182">
                  <c:v>4.3719999999999999</c:v>
                </c:pt>
                <c:pt idx="183">
                  <c:v>4.2060000000000004</c:v>
                </c:pt>
                <c:pt idx="184">
                  <c:v>4.0419999999999998</c:v>
                </c:pt>
                <c:pt idx="185">
                  <c:v>3.9910000000000001</c:v>
                </c:pt>
                <c:pt idx="186">
                  <c:v>3.9950000000000001</c:v>
                </c:pt>
                <c:pt idx="187">
                  <c:v>3.9319999999999999</c:v>
                </c:pt>
                <c:pt idx="188">
                  <c:v>4.2080000000000002</c:v>
                </c:pt>
                <c:pt idx="189">
                  <c:v>4.3049999999999997</c:v>
                </c:pt>
                <c:pt idx="190">
                  <c:v>4.1660000000000004</c:v>
                </c:pt>
                <c:pt idx="191">
                  <c:v>4.266</c:v>
                </c:pt>
                <c:pt idx="192">
                  <c:v>4.3479999999999999</c:v>
                </c:pt>
                <c:pt idx="193">
                  <c:v>4.5840000000000005</c:v>
                </c:pt>
                <c:pt idx="194">
                  <c:v>4.782</c:v>
                </c:pt>
                <c:pt idx="195">
                  <c:v>4.6159999999999997</c:v>
                </c:pt>
                <c:pt idx="196">
                  <c:v>4.5259999999999998</c:v>
                </c:pt>
                <c:pt idx="197">
                  <c:v>4.5920000000000005</c:v>
                </c:pt>
                <c:pt idx="198">
                  <c:v>4.5209999999999999</c:v>
                </c:pt>
                <c:pt idx="199">
                  <c:v>4.4130000000000003</c:v>
                </c:pt>
                <c:pt idx="200">
                  <c:v>4.5869999999999997</c:v>
                </c:pt>
                <c:pt idx="201">
                  <c:v>4.2190000000000003</c:v>
                </c:pt>
                <c:pt idx="202">
                  <c:v>4.2300000000000004</c:v>
                </c:pt>
                <c:pt idx="203">
                  <c:v>4.3380000000000001</c:v>
                </c:pt>
                <c:pt idx="204">
                  <c:v>4.4909999999999997</c:v>
                </c:pt>
                <c:pt idx="205">
                  <c:v>4.7690000000000001</c:v>
                </c:pt>
                <c:pt idx="206">
                  <c:v>5.1059999999999999</c:v>
                </c:pt>
                <c:pt idx="207">
                  <c:v>4.8659999999999997</c:v>
                </c:pt>
                <c:pt idx="208">
                  <c:v>4.8029999999999999</c:v>
                </c:pt>
                <c:pt idx="209">
                  <c:v>4.8870000000000005</c:v>
                </c:pt>
                <c:pt idx="210">
                  <c:v>5.1470000000000002</c:v>
                </c:pt>
                <c:pt idx="211">
                  <c:v>4.4720000000000004</c:v>
                </c:pt>
                <c:pt idx="212">
                  <c:v>4.3630000000000004</c:v>
                </c:pt>
                <c:pt idx="213">
                  <c:v>4.5819999999999999</c:v>
                </c:pt>
                <c:pt idx="214">
                  <c:v>4.4790000000000001</c:v>
                </c:pt>
                <c:pt idx="215">
                  <c:v>4.3899999999999997</c:v>
                </c:pt>
                <c:pt idx="216">
                  <c:v>4.2809999999999997</c:v>
                </c:pt>
                <c:pt idx="217">
                  <c:v>4.4950000000000001</c:v>
                </c:pt>
                <c:pt idx="218">
                  <c:v>4.3049999999999997</c:v>
                </c:pt>
                <c:pt idx="219">
                  <c:v>4.0449999999999999</c:v>
                </c:pt>
                <c:pt idx="220">
                  <c:v>4.0620000000000003</c:v>
                </c:pt>
                <c:pt idx="221">
                  <c:v>4.008</c:v>
                </c:pt>
                <c:pt idx="222">
                  <c:v>3.94</c:v>
                </c:pt>
                <c:pt idx="223">
                  <c:v>3.8740000000000001</c:v>
                </c:pt>
                <c:pt idx="224">
                  <c:v>3.99</c:v>
                </c:pt>
                <c:pt idx="225">
                  <c:v>3.9790000000000001</c:v>
                </c:pt>
                <c:pt idx="226">
                  <c:v>3.839</c:v>
                </c:pt>
                <c:pt idx="227">
                  <c:v>3.8650000000000002</c:v>
                </c:pt>
                <c:pt idx="228">
                  <c:v>3.9710000000000001</c:v>
                </c:pt>
                <c:pt idx="229">
                  <c:v>4.13</c:v>
                </c:pt>
                <c:pt idx="230">
                  <c:v>4.0760000000000005</c:v>
                </c:pt>
                <c:pt idx="231">
                  <c:v>3.8860000000000001</c:v>
                </c:pt>
                <c:pt idx="232">
                  <c:v>3.7560000000000002</c:v>
                </c:pt>
                <c:pt idx="233">
                  <c:v>3.847</c:v>
                </c:pt>
                <c:pt idx="234">
                  <c:v>3.887</c:v>
                </c:pt>
                <c:pt idx="235">
                  <c:v>4.5949999999999998</c:v>
                </c:pt>
                <c:pt idx="236">
                  <c:v>4.7060000000000004</c:v>
                </c:pt>
                <c:pt idx="237">
                  <c:v>4.6319999999999997</c:v>
                </c:pt>
                <c:pt idx="238">
                  <c:v>4.8449999999999998</c:v>
                </c:pt>
                <c:pt idx="239">
                  <c:v>4.82</c:v>
                </c:pt>
                <c:pt idx="240">
                  <c:v>4.7320000000000002</c:v>
                </c:pt>
                <c:pt idx="241">
                  <c:v>4.6719999999999997</c:v>
                </c:pt>
                <c:pt idx="242">
                  <c:v>4.7690000000000001</c:v>
                </c:pt>
                <c:pt idx="243">
                  <c:v>5.8790000000000004</c:v>
                </c:pt>
                <c:pt idx="244">
                  <c:v>5.1370000000000005</c:v>
                </c:pt>
                <c:pt idx="245">
                  <c:v>5.5460000000000003</c:v>
                </c:pt>
                <c:pt idx="246">
                  <c:v>6.0920000000000005</c:v>
                </c:pt>
                <c:pt idx="247">
                  <c:v>7.1029999999999998</c:v>
                </c:pt>
                <c:pt idx="248">
                  <c:v>6.7359999999999998</c:v>
                </c:pt>
                <c:pt idx="249">
                  <c:v>5.9649999999999999</c:v>
                </c:pt>
                <c:pt idx="250">
                  <c:v>5.1980000000000004</c:v>
                </c:pt>
                <c:pt idx="251">
                  <c:v>5.1219999999999999</c:v>
                </c:pt>
                <c:pt idx="252">
                  <c:v>5.5440000000000005</c:v>
                </c:pt>
                <c:pt idx="253">
                  <c:v>5.9210000000000003</c:v>
                </c:pt>
                <c:pt idx="254">
                  <c:v>5.6879999999999997</c:v>
                </c:pt>
                <c:pt idx="255">
                  <c:v>6.0650000000000004</c:v>
                </c:pt>
                <c:pt idx="256">
                  <c:v>5.8529999999999998</c:v>
                </c:pt>
                <c:pt idx="257">
                  <c:v>5.1080000000000005</c:v>
                </c:pt>
                <c:pt idx="258">
                  <c:v>4.9110000000000005</c:v>
                </c:pt>
                <c:pt idx="259">
                  <c:v>4.4619999999999997</c:v>
                </c:pt>
                <c:pt idx="260">
                  <c:v>4.5</c:v>
                </c:pt>
                <c:pt idx="261">
                  <c:v>4.3140000000000001</c:v>
                </c:pt>
                <c:pt idx="262">
                  <c:v>4.7389999999999999</c:v>
                </c:pt>
                <c:pt idx="263">
                  <c:v>4.758</c:v>
                </c:pt>
                <c:pt idx="264">
                  <c:v>3.9390000000000001</c:v>
                </c:pt>
                <c:pt idx="265">
                  <c:v>4.157</c:v>
                </c:pt>
                <c:pt idx="266">
                  <c:v>4.548</c:v>
                </c:pt>
                <c:pt idx="267">
                  <c:v>4.4160000000000004</c:v>
                </c:pt>
                <c:pt idx="268">
                  <c:v>4.4000000000000004</c:v>
                </c:pt>
                <c:pt idx="269">
                  <c:v>4.4430000000000005</c:v>
                </c:pt>
                <c:pt idx="270">
                  <c:v>4.1340000000000003</c:v>
                </c:pt>
                <c:pt idx="271">
                  <c:v>4.0520000000000005</c:v>
                </c:pt>
                <c:pt idx="272">
                  <c:v>4.0869999999999997</c:v>
                </c:pt>
                <c:pt idx="273">
                  <c:v>3.7850000000000001</c:v>
                </c:pt>
                <c:pt idx="274">
                  <c:v>3.48</c:v>
                </c:pt>
                <c:pt idx="275">
                  <c:v>3.302</c:v>
                </c:pt>
                <c:pt idx="276">
                  <c:v>3.1680000000000001</c:v>
                </c:pt>
                <c:pt idx="277">
                  <c:v>3.0670000000000002</c:v>
                </c:pt>
                <c:pt idx="278">
                  <c:v>2.8540000000000001</c:v>
                </c:pt>
                <c:pt idx="279">
                  <c:v>2.6970000000000001</c:v>
                </c:pt>
                <c:pt idx="280">
                  <c:v>2.4390000000000001</c:v>
                </c:pt>
                <c:pt idx="281">
                  <c:v>2.3650000000000002</c:v>
                </c:pt>
                <c:pt idx="282">
                  <c:v>2.3759999999999999</c:v>
                </c:pt>
                <c:pt idx="283">
                  <c:v>2.02</c:v>
                </c:pt>
                <c:pt idx="284">
                  <c:v>1.8780000000000001</c:v>
                </c:pt>
                <c:pt idx="285">
                  <c:v>1.6280000000000001</c:v>
                </c:pt>
                <c:pt idx="286">
                  <c:v>1.32</c:v>
                </c:pt>
                <c:pt idx="287">
                  <c:v>1.2929999999999999</c:v>
                </c:pt>
                <c:pt idx="288">
                  <c:v>1.5210000000000001</c:v>
                </c:pt>
                <c:pt idx="289">
                  <c:v>1.8540000000000001</c:v>
                </c:pt>
                <c:pt idx="290">
                  <c:v>2.306</c:v>
                </c:pt>
                <c:pt idx="291">
                  <c:v>1.7830000000000001</c:v>
                </c:pt>
                <c:pt idx="292">
                  <c:v>1.9350000000000001</c:v>
                </c:pt>
                <c:pt idx="293">
                  <c:v>1.728</c:v>
                </c:pt>
                <c:pt idx="294">
                  <c:v>1.595</c:v>
                </c:pt>
                <c:pt idx="295">
                  <c:v>1.427</c:v>
                </c:pt>
                <c:pt idx="296">
                  <c:v>1.599</c:v>
                </c:pt>
                <c:pt idx="297">
                  <c:v>1.4339999999999999</c:v>
                </c:pt>
                <c:pt idx="298">
                  <c:v>1.407</c:v>
                </c:pt>
                <c:pt idx="299">
                  <c:v>1.2250000000000001</c:v>
                </c:pt>
                <c:pt idx="300">
                  <c:v>1.5780000000000001</c:v>
                </c:pt>
                <c:pt idx="301">
                  <c:v>1.4550000000000001</c:v>
                </c:pt>
                <c:pt idx="302">
                  <c:v>1.3540000000000001</c:v>
                </c:pt>
                <c:pt idx="303">
                  <c:v>1.177</c:v>
                </c:pt>
                <c:pt idx="304">
                  <c:v>1.131</c:v>
                </c:pt>
                <c:pt idx="305">
                  <c:v>1.19</c:v>
                </c:pt>
                <c:pt idx="306">
                  <c:v>1.6910000000000001</c:v>
                </c:pt>
                <c:pt idx="307">
                  <c:v>1.9930000000000001</c:v>
                </c:pt>
                <c:pt idx="308">
                  <c:v>1.835</c:v>
                </c:pt>
                <c:pt idx="309">
                  <c:v>2.258</c:v>
                </c:pt>
                <c:pt idx="310">
                  <c:v>2.0840000000000001</c:v>
                </c:pt>
                <c:pt idx="311">
                  <c:v>2.1339999999999999</c:v>
                </c:pt>
                <c:pt idx="312">
                  <c:v>2.2589999999999999</c:v>
                </c:pt>
                <c:pt idx="313">
                  <c:v>2.1619999999999999</c:v>
                </c:pt>
                <c:pt idx="314">
                  <c:v>2.157</c:v>
                </c:pt>
                <c:pt idx="315">
                  <c:v>2.0920000000000001</c:v>
                </c:pt>
                <c:pt idx="316">
                  <c:v>2.0460000000000003</c:v>
                </c:pt>
                <c:pt idx="317">
                  <c:v>2.1160000000000001</c:v>
                </c:pt>
                <c:pt idx="318">
                  <c:v>1.774</c:v>
                </c:pt>
                <c:pt idx="319">
                  <c:v>1.6970000000000001</c:v>
                </c:pt>
                <c:pt idx="320">
                  <c:v>1.954</c:v>
                </c:pt>
                <c:pt idx="321">
                  <c:v>1.9850000000000001</c:v>
                </c:pt>
                <c:pt idx="322">
                  <c:v>2.069</c:v>
                </c:pt>
                <c:pt idx="323">
                  <c:v>1.788</c:v>
                </c:pt>
                <c:pt idx="324">
                  <c:v>1.7809999999999999</c:v>
                </c:pt>
                <c:pt idx="325">
                  <c:v>2.8370000000000002</c:v>
                </c:pt>
                <c:pt idx="326">
                  <c:v>2.6880000000000002</c:v>
                </c:pt>
                <c:pt idx="327">
                  <c:v>2.7389999999999999</c:v>
                </c:pt>
                <c:pt idx="328">
                  <c:v>3.238</c:v>
                </c:pt>
                <c:pt idx="329">
                  <c:v>2.9889999999999999</c:v>
                </c:pt>
                <c:pt idx="330">
                  <c:v>3.4279999999999999</c:v>
                </c:pt>
                <c:pt idx="331">
                  <c:v>3.226</c:v>
                </c:pt>
                <c:pt idx="332">
                  <c:v>2.7730000000000001</c:v>
                </c:pt>
                <c:pt idx="333">
                  <c:v>2.5950000000000002</c:v>
                </c:pt>
                <c:pt idx="334">
                  <c:v>2.7610000000000001</c:v>
                </c:pt>
                <c:pt idx="335">
                  <c:v>2.484</c:v>
                </c:pt>
                <c:pt idx="336">
                  <c:v>2.411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B-4AA2-8155-6146FEED15E8}"/>
            </c:ext>
          </c:extLst>
        </c:ser>
        <c:ser>
          <c:idx val="2"/>
          <c:order val="2"/>
          <c:tx>
            <c:strRef>
              <c:f>'Fig2'!$F$3</c:f>
              <c:strCache>
                <c:ptCount val="1"/>
                <c:pt idx="0">
                  <c:v>U.K.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'Fig2'!$C$4:$C$380</c:f>
              <c:numCache>
                <c:formatCode>m/d/yyyy</c:formatCode>
                <c:ptCount val="377"/>
                <c:pt idx="0">
                  <c:v>30680</c:v>
                </c:pt>
                <c:pt idx="1">
                  <c:v>30709</c:v>
                </c:pt>
                <c:pt idx="2">
                  <c:v>30740</c:v>
                </c:pt>
                <c:pt idx="3">
                  <c:v>30771</c:v>
                </c:pt>
                <c:pt idx="4">
                  <c:v>30800</c:v>
                </c:pt>
                <c:pt idx="5">
                  <c:v>30832</c:v>
                </c:pt>
                <c:pt idx="6">
                  <c:v>30862</c:v>
                </c:pt>
                <c:pt idx="7">
                  <c:v>30891</c:v>
                </c:pt>
                <c:pt idx="8">
                  <c:v>30924</c:v>
                </c:pt>
                <c:pt idx="9">
                  <c:v>30954</c:v>
                </c:pt>
                <c:pt idx="10">
                  <c:v>30985</c:v>
                </c:pt>
                <c:pt idx="11">
                  <c:v>31015</c:v>
                </c:pt>
                <c:pt idx="12">
                  <c:v>31045</c:v>
                </c:pt>
                <c:pt idx="13">
                  <c:v>31077</c:v>
                </c:pt>
                <c:pt idx="14">
                  <c:v>31105</c:v>
                </c:pt>
                <c:pt idx="15">
                  <c:v>31136</c:v>
                </c:pt>
                <c:pt idx="16">
                  <c:v>31164</c:v>
                </c:pt>
                <c:pt idx="17">
                  <c:v>31197</c:v>
                </c:pt>
                <c:pt idx="18">
                  <c:v>31227</c:v>
                </c:pt>
                <c:pt idx="19">
                  <c:v>31258</c:v>
                </c:pt>
                <c:pt idx="20">
                  <c:v>31289</c:v>
                </c:pt>
                <c:pt idx="21">
                  <c:v>31318</c:v>
                </c:pt>
                <c:pt idx="22">
                  <c:v>31350</c:v>
                </c:pt>
                <c:pt idx="23">
                  <c:v>31380</c:v>
                </c:pt>
                <c:pt idx="24">
                  <c:v>31409</c:v>
                </c:pt>
                <c:pt idx="25">
                  <c:v>31442</c:v>
                </c:pt>
                <c:pt idx="26">
                  <c:v>31470</c:v>
                </c:pt>
                <c:pt idx="27">
                  <c:v>31500</c:v>
                </c:pt>
                <c:pt idx="28">
                  <c:v>31531</c:v>
                </c:pt>
                <c:pt idx="29">
                  <c:v>31562</c:v>
                </c:pt>
                <c:pt idx="30">
                  <c:v>31591</c:v>
                </c:pt>
                <c:pt idx="31">
                  <c:v>31623</c:v>
                </c:pt>
                <c:pt idx="32">
                  <c:v>31654</c:v>
                </c:pt>
                <c:pt idx="33">
                  <c:v>31682</c:v>
                </c:pt>
                <c:pt idx="34">
                  <c:v>31715</c:v>
                </c:pt>
                <c:pt idx="35">
                  <c:v>31745</c:v>
                </c:pt>
                <c:pt idx="36">
                  <c:v>31776</c:v>
                </c:pt>
                <c:pt idx="37">
                  <c:v>31807</c:v>
                </c:pt>
                <c:pt idx="38">
                  <c:v>31835</c:v>
                </c:pt>
                <c:pt idx="39">
                  <c:v>31864</c:v>
                </c:pt>
                <c:pt idx="40">
                  <c:v>31896</c:v>
                </c:pt>
                <c:pt idx="41">
                  <c:v>31927</c:v>
                </c:pt>
                <c:pt idx="42">
                  <c:v>31955</c:v>
                </c:pt>
                <c:pt idx="43">
                  <c:v>31988</c:v>
                </c:pt>
                <c:pt idx="44">
                  <c:v>32018</c:v>
                </c:pt>
                <c:pt idx="45">
                  <c:v>32049</c:v>
                </c:pt>
                <c:pt idx="46">
                  <c:v>32080</c:v>
                </c:pt>
                <c:pt idx="47">
                  <c:v>32109</c:v>
                </c:pt>
                <c:pt idx="48">
                  <c:v>32141</c:v>
                </c:pt>
                <c:pt idx="49">
                  <c:v>32172</c:v>
                </c:pt>
                <c:pt idx="50">
                  <c:v>32200</c:v>
                </c:pt>
                <c:pt idx="51">
                  <c:v>32232</c:v>
                </c:pt>
                <c:pt idx="52">
                  <c:v>32262</c:v>
                </c:pt>
                <c:pt idx="53">
                  <c:v>32291</c:v>
                </c:pt>
                <c:pt idx="54">
                  <c:v>32323</c:v>
                </c:pt>
                <c:pt idx="55">
                  <c:v>32354</c:v>
                </c:pt>
                <c:pt idx="56">
                  <c:v>32385</c:v>
                </c:pt>
                <c:pt idx="57">
                  <c:v>32415</c:v>
                </c:pt>
                <c:pt idx="58">
                  <c:v>32445</c:v>
                </c:pt>
                <c:pt idx="59">
                  <c:v>32476</c:v>
                </c:pt>
                <c:pt idx="60">
                  <c:v>32507</c:v>
                </c:pt>
                <c:pt idx="61">
                  <c:v>32536</c:v>
                </c:pt>
                <c:pt idx="62">
                  <c:v>32564</c:v>
                </c:pt>
                <c:pt idx="63">
                  <c:v>32597</c:v>
                </c:pt>
                <c:pt idx="64">
                  <c:v>32627</c:v>
                </c:pt>
                <c:pt idx="65">
                  <c:v>32658</c:v>
                </c:pt>
                <c:pt idx="66">
                  <c:v>32688</c:v>
                </c:pt>
                <c:pt idx="67">
                  <c:v>32718</c:v>
                </c:pt>
                <c:pt idx="68">
                  <c:v>32750</c:v>
                </c:pt>
                <c:pt idx="69">
                  <c:v>32780</c:v>
                </c:pt>
                <c:pt idx="70">
                  <c:v>32809</c:v>
                </c:pt>
                <c:pt idx="71">
                  <c:v>32841</c:v>
                </c:pt>
                <c:pt idx="72">
                  <c:v>32872</c:v>
                </c:pt>
                <c:pt idx="73">
                  <c:v>32903</c:v>
                </c:pt>
                <c:pt idx="74">
                  <c:v>32931</c:v>
                </c:pt>
                <c:pt idx="75">
                  <c:v>32962</c:v>
                </c:pt>
                <c:pt idx="76">
                  <c:v>32991</c:v>
                </c:pt>
                <c:pt idx="77">
                  <c:v>33023</c:v>
                </c:pt>
                <c:pt idx="78">
                  <c:v>33053</c:v>
                </c:pt>
                <c:pt idx="79">
                  <c:v>33082</c:v>
                </c:pt>
                <c:pt idx="80">
                  <c:v>33115</c:v>
                </c:pt>
                <c:pt idx="81">
                  <c:v>33145</c:v>
                </c:pt>
                <c:pt idx="82">
                  <c:v>33176</c:v>
                </c:pt>
                <c:pt idx="83">
                  <c:v>33206</c:v>
                </c:pt>
                <c:pt idx="84">
                  <c:v>33236</c:v>
                </c:pt>
                <c:pt idx="85">
                  <c:v>33268</c:v>
                </c:pt>
                <c:pt idx="86">
                  <c:v>33296</c:v>
                </c:pt>
                <c:pt idx="87">
                  <c:v>33327</c:v>
                </c:pt>
                <c:pt idx="88">
                  <c:v>33355</c:v>
                </c:pt>
                <c:pt idx="89">
                  <c:v>33388</c:v>
                </c:pt>
                <c:pt idx="90">
                  <c:v>33418</c:v>
                </c:pt>
                <c:pt idx="91">
                  <c:v>33449</c:v>
                </c:pt>
                <c:pt idx="92">
                  <c:v>33480</c:v>
                </c:pt>
                <c:pt idx="93">
                  <c:v>33509</c:v>
                </c:pt>
                <c:pt idx="94">
                  <c:v>33541</c:v>
                </c:pt>
                <c:pt idx="95">
                  <c:v>33571</c:v>
                </c:pt>
                <c:pt idx="96">
                  <c:v>33600</c:v>
                </c:pt>
                <c:pt idx="97">
                  <c:v>33633</c:v>
                </c:pt>
                <c:pt idx="98">
                  <c:v>33662</c:v>
                </c:pt>
                <c:pt idx="99">
                  <c:v>33691</c:v>
                </c:pt>
                <c:pt idx="100">
                  <c:v>33723</c:v>
                </c:pt>
                <c:pt idx="101">
                  <c:v>33754</c:v>
                </c:pt>
                <c:pt idx="102">
                  <c:v>33782</c:v>
                </c:pt>
                <c:pt idx="103">
                  <c:v>33815</c:v>
                </c:pt>
                <c:pt idx="104">
                  <c:v>33845</c:v>
                </c:pt>
                <c:pt idx="105">
                  <c:v>33876</c:v>
                </c:pt>
                <c:pt idx="106">
                  <c:v>33907</c:v>
                </c:pt>
                <c:pt idx="107">
                  <c:v>33936</c:v>
                </c:pt>
                <c:pt idx="108">
                  <c:v>33968</c:v>
                </c:pt>
                <c:pt idx="109">
                  <c:v>33999</c:v>
                </c:pt>
                <c:pt idx="110">
                  <c:v>34027</c:v>
                </c:pt>
                <c:pt idx="111">
                  <c:v>34058</c:v>
                </c:pt>
                <c:pt idx="112">
                  <c:v>34088</c:v>
                </c:pt>
                <c:pt idx="113">
                  <c:v>34118</c:v>
                </c:pt>
                <c:pt idx="114">
                  <c:v>34149</c:v>
                </c:pt>
                <c:pt idx="115">
                  <c:v>34180</c:v>
                </c:pt>
                <c:pt idx="116">
                  <c:v>34209</c:v>
                </c:pt>
                <c:pt idx="117">
                  <c:v>34241</c:v>
                </c:pt>
                <c:pt idx="118">
                  <c:v>34272</c:v>
                </c:pt>
                <c:pt idx="119">
                  <c:v>34300</c:v>
                </c:pt>
                <c:pt idx="120">
                  <c:v>34333</c:v>
                </c:pt>
                <c:pt idx="121">
                  <c:v>34363</c:v>
                </c:pt>
                <c:pt idx="122">
                  <c:v>34391</c:v>
                </c:pt>
                <c:pt idx="123">
                  <c:v>34423</c:v>
                </c:pt>
                <c:pt idx="124">
                  <c:v>34453</c:v>
                </c:pt>
                <c:pt idx="125">
                  <c:v>34482</c:v>
                </c:pt>
                <c:pt idx="126">
                  <c:v>34514</c:v>
                </c:pt>
                <c:pt idx="127">
                  <c:v>34545</c:v>
                </c:pt>
                <c:pt idx="128">
                  <c:v>34576</c:v>
                </c:pt>
                <c:pt idx="129">
                  <c:v>34606</c:v>
                </c:pt>
                <c:pt idx="130">
                  <c:v>34636</c:v>
                </c:pt>
                <c:pt idx="131">
                  <c:v>34667</c:v>
                </c:pt>
                <c:pt idx="132">
                  <c:v>34698</c:v>
                </c:pt>
                <c:pt idx="133">
                  <c:v>34727</c:v>
                </c:pt>
                <c:pt idx="134">
                  <c:v>34755</c:v>
                </c:pt>
                <c:pt idx="135">
                  <c:v>34788</c:v>
                </c:pt>
                <c:pt idx="136">
                  <c:v>34818</c:v>
                </c:pt>
                <c:pt idx="137">
                  <c:v>34849</c:v>
                </c:pt>
                <c:pt idx="138">
                  <c:v>34879</c:v>
                </c:pt>
                <c:pt idx="139">
                  <c:v>34909</c:v>
                </c:pt>
                <c:pt idx="140">
                  <c:v>34941</c:v>
                </c:pt>
                <c:pt idx="141">
                  <c:v>34971</c:v>
                </c:pt>
                <c:pt idx="142">
                  <c:v>35000</c:v>
                </c:pt>
                <c:pt idx="143">
                  <c:v>35032</c:v>
                </c:pt>
                <c:pt idx="144">
                  <c:v>35063</c:v>
                </c:pt>
                <c:pt idx="145">
                  <c:v>35094</c:v>
                </c:pt>
                <c:pt idx="146">
                  <c:v>35123</c:v>
                </c:pt>
                <c:pt idx="147">
                  <c:v>35154</c:v>
                </c:pt>
                <c:pt idx="148">
                  <c:v>35182</c:v>
                </c:pt>
                <c:pt idx="149">
                  <c:v>35215</c:v>
                </c:pt>
                <c:pt idx="150">
                  <c:v>35245</c:v>
                </c:pt>
                <c:pt idx="151">
                  <c:v>35276</c:v>
                </c:pt>
                <c:pt idx="152">
                  <c:v>35307</c:v>
                </c:pt>
                <c:pt idx="153">
                  <c:v>35336</c:v>
                </c:pt>
                <c:pt idx="154">
                  <c:v>35368</c:v>
                </c:pt>
                <c:pt idx="155">
                  <c:v>35398</c:v>
                </c:pt>
                <c:pt idx="156">
                  <c:v>35427</c:v>
                </c:pt>
                <c:pt idx="157">
                  <c:v>35460</c:v>
                </c:pt>
                <c:pt idx="158">
                  <c:v>35488</c:v>
                </c:pt>
                <c:pt idx="159">
                  <c:v>35518</c:v>
                </c:pt>
                <c:pt idx="160">
                  <c:v>35549</c:v>
                </c:pt>
                <c:pt idx="161">
                  <c:v>35580</c:v>
                </c:pt>
                <c:pt idx="162">
                  <c:v>35609</c:v>
                </c:pt>
                <c:pt idx="163">
                  <c:v>35641</c:v>
                </c:pt>
                <c:pt idx="164">
                  <c:v>35672</c:v>
                </c:pt>
                <c:pt idx="165">
                  <c:v>35700</c:v>
                </c:pt>
                <c:pt idx="166">
                  <c:v>35733</c:v>
                </c:pt>
                <c:pt idx="167">
                  <c:v>35763</c:v>
                </c:pt>
                <c:pt idx="168">
                  <c:v>35794</c:v>
                </c:pt>
                <c:pt idx="169">
                  <c:v>35825</c:v>
                </c:pt>
                <c:pt idx="170">
                  <c:v>35853</c:v>
                </c:pt>
                <c:pt idx="171">
                  <c:v>35882</c:v>
                </c:pt>
                <c:pt idx="172">
                  <c:v>35914</c:v>
                </c:pt>
                <c:pt idx="173">
                  <c:v>35945</c:v>
                </c:pt>
                <c:pt idx="174">
                  <c:v>35973</c:v>
                </c:pt>
                <c:pt idx="175">
                  <c:v>36006</c:v>
                </c:pt>
                <c:pt idx="176">
                  <c:v>36036</c:v>
                </c:pt>
                <c:pt idx="177">
                  <c:v>36067</c:v>
                </c:pt>
                <c:pt idx="178">
                  <c:v>36098</c:v>
                </c:pt>
                <c:pt idx="179">
                  <c:v>36127</c:v>
                </c:pt>
                <c:pt idx="180">
                  <c:v>36159</c:v>
                </c:pt>
                <c:pt idx="181">
                  <c:v>36190</c:v>
                </c:pt>
                <c:pt idx="182">
                  <c:v>36218</c:v>
                </c:pt>
                <c:pt idx="183">
                  <c:v>36249</c:v>
                </c:pt>
                <c:pt idx="184">
                  <c:v>36279</c:v>
                </c:pt>
                <c:pt idx="185">
                  <c:v>36309</c:v>
                </c:pt>
                <c:pt idx="186">
                  <c:v>36340</c:v>
                </c:pt>
                <c:pt idx="187">
                  <c:v>36371</c:v>
                </c:pt>
                <c:pt idx="188">
                  <c:v>36400</c:v>
                </c:pt>
                <c:pt idx="189">
                  <c:v>36432</c:v>
                </c:pt>
                <c:pt idx="190">
                  <c:v>36463</c:v>
                </c:pt>
                <c:pt idx="191">
                  <c:v>36491</c:v>
                </c:pt>
                <c:pt idx="192">
                  <c:v>36524</c:v>
                </c:pt>
                <c:pt idx="193">
                  <c:v>36554</c:v>
                </c:pt>
                <c:pt idx="194">
                  <c:v>36582</c:v>
                </c:pt>
                <c:pt idx="195">
                  <c:v>36615</c:v>
                </c:pt>
                <c:pt idx="196">
                  <c:v>36645</c:v>
                </c:pt>
                <c:pt idx="197">
                  <c:v>36676</c:v>
                </c:pt>
                <c:pt idx="198">
                  <c:v>36706</c:v>
                </c:pt>
                <c:pt idx="199">
                  <c:v>36736</c:v>
                </c:pt>
                <c:pt idx="200">
                  <c:v>36768</c:v>
                </c:pt>
                <c:pt idx="201">
                  <c:v>36798</c:v>
                </c:pt>
                <c:pt idx="202">
                  <c:v>36827</c:v>
                </c:pt>
                <c:pt idx="203">
                  <c:v>36859</c:v>
                </c:pt>
                <c:pt idx="204">
                  <c:v>36890</c:v>
                </c:pt>
                <c:pt idx="205">
                  <c:v>36921</c:v>
                </c:pt>
                <c:pt idx="206">
                  <c:v>36949</c:v>
                </c:pt>
                <c:pt idx="207">
                  <c:v>36980</c:v>
                </c:pt>
                <c:pt idx="208">
                  <c:v>37009</c:v>
                </c:pt>
                <c:pt idx="209">
                  <c:v>37041</c:v>
                </c:pt>
                <c:pt idx="210">
                  <c:v>37071</c:v>
                </c:pt>
                <c:pt idx="211">
                  <c:v>37100</c:v>
                </c:pt>
                <c:pt idx="212">
                  <c:v>37133</c:v>
                </c:pt>
                <c:pt idx="213">
                  <c:v>37163</c:v>
                </c:pt>
                <c:pt idx="214">
                  <c:v>37194</c:v>
                </c:pt>
                <c:pt idx="215">
                  <c:v>37224</c:v>
                </c:pt>
                <c:pt idx="216">
                  <c:v>37254</c:v>
                </c:pt>
                <c:pt idx="217">
                  <c:v>37286</c:v>
                </c:pt>
                <c:pt idx="218">
                  <c:v>37314</c:v>
                </c:pt>
                <c:pt idx="219">
                  <c:v>37345</c:v>
                </c:pt>
                <c:pt idx="220">
                  <c:v>37373</c:v>
                </c:pt>
                <c:pt idx="221">
                  <c:v>37406</c:v>
                </c:pt>
                <c:pt idx="222">
                  <c:v>37436</c:v>
                </c:pt>
                <c:pt idx="223">
                  <c:v>37467</c:v>
                </c:pt>
                <c:pt idx="224">
                  <c:v>37498</c:v>
                </c:pt>
                <c:pt idx="225">
                  <c:v>37527</c:v>
                </c:pt>
                <c:pt idx="226">
                  <c:v>37559</c:v>
                </c:pt>
                <c:pt idx="227">
                  <c:v>37589</c:v>
                </c:pt>
                <c:pt idx="228">
                  <c:v>37618</c:v>
                </c:pt>
                <c:pt idx="229">
                  <c:v>37651</c:v>
                </c:pt>
                <c:pt idx="230">
                  <c:v>37679</c:v>
                </c:pt>
                <c:pt idx="231">
                  <c:v>37709</c:v>
                </c:pt>
                <c:pt idx="232">
                  <c:v>37740</c:v>
                </c:pt>
                <c:pt idx="233">
                  <c:v>37771</c:v>
                </c:pt>
                <c:pt idx="234">
                  <c:v>37800</c:v>
                </c:pt>
                <c:pt idx="235">
                  <c:v>37832</c:v>
                </c:pt>
                <c:pt idx="236">
                  <c:v>37863</c:v>
                </c:pt>
                <c:pt idx="237">
                  <c:v>37891</c:v>
                </c:pt>
                <c:pt idx="238">
                  <c:v>37924</c:v>
                </c:pt>
                <c:pt idx="239">
                  <c:v>37954</c:v>
                </c:pt>
                <c:pt idx="240">
                  <c:v>37985</c:v>
                </c:pt>
                <c:pt idx="241">
                  <c:v>38016</c:v>
                </c:pt>
                <c:pt idx="242">
                  <c:v>38045</c:v>
                </c:pt>
                <c:pt idx="243">
                  <c:v>38076</c:v>
                </c:pt>
                <c:pt idx="244">
                  <c:v>38106</c:v>
                </c:pt>
                <c:pt idx="245">
                  <c:v>38136</c:v>
                </c:pt>
                <c:pt idx="246">
                  <c:v>38167</c:v>
                </c:pt>
                <c:pt idx="247">
                  <c:v>38198</c:v>
                </c:pt>
                <c:pt idx="248">
                  <c:v>38227</c:v>
                </c:pt>
                <c:pt idx="249">
                  <c:v>38259</c:v>
                </c:pt>
                <c:pt idx="250">
                  <c:v>38290</c:v>
                </c:pt>
                <c:pt idx="251">
                  <c:v>38318</c:v>
                </c:pt>
                <c:pt idx="252">
                  <c:v>38351</c:v>
                </c:pt>
                <c:pt idx="253">
                  <c:v>38381</c:v>
                </c:pt>
                <c:pt idx="254">
                  <c:v>38409</c:v>
                </c:pt>
                <c:pt idx="255">
                  <c:v>38441</c:v>
                </c:pt>
                <c:pt idx="256">
                  <c:v>38471</c:v>
                </c:pt>
                <c:pt idx="257">
                  <c:v>38500</c:v>
                </c:pt>
                <c:pt idx="258">
                  <c:v>38532</c:v>
                </c:pt>
                <c:pt idx="259">
                  <c:v>38563</c:v>
                </c:pt>
                <c:pt idx="260">
                  <c:v>38594</c:v>
                </c:pt>
                <c:pt idx="261">
                  <c:v>38624</c:v>
                </c:pt>
                <c:pt idx="262">
                  <c:v>38654</c:v>
                </c:pt>
                <c:pt idx="263">
                  <c:v>38685</c:v>
                </c:pt>
                <c:pt idx="264">
                  <c:v>38716</c:v>
                </c:pt>
                <c:pt idx="265">
                  <c:v>38745</c:v>
                </c:pt>
                <c:pt idx="266">
                  <c:v>38773</c:v>
                </c:pt>
                <c:pt idx="267">
                  <c:v>38806</c:v>
                </c:pt>
                <c:pt idx="268">
                  <c:v>38836</c:v>
                </c:pt>
                <c:pt idx="269">
                  <c:v>38867</c:v>
                </c:pt>
                <c:pt idx="270">
                  <c:v>38897</c:v>
                </c:pt>
                <c:pt idx="271">
                  <c:v>38927</c:v>
                </c:pt>
                <c:pt idx="272">
                  <c:v>38959</c:v>
                </c:pt>
                <c:pt idx="273">
                  <c:v>38989</c:v>
                </c:pt>
                <c:pt idx="274">
                  <c:v>39018</c:v>
                </c:pt>
                <c:pt idx="275">
                  <c:v>39050</c:v>
                </c:pt>
                <c:pt idx="276">
                  <c:v>39081</c:v>
                </c:pt>
                <c:pt idx="277">
                  <c:v>39112</c:v>
                </c:pt>
                <c:pt idx="278">
                  <c:v>39140</c:v>
                </c:pt>
                <c:pt idx="279">
                  <c:v>39171</c:v>
                </c:pt>
                <c:pt idx="280">
                  <c:v>39200</c:v>
                </c:pt>
                <c:pt idx="281">
                  <c:v>39232</c:v>
                </c:pt>
                <c:pt idx="282">
                  <c:v>39262</c:v>
                </c:pt>
                <c:pt idx="283">
                  <c:v>39291</c:v>
                </c:pt>
                <c:pt idx="284">
                  <c:v>39324</c:v>
                </c:pt>
                <c:pt idx="285">
                  <c:v>39354</c:v>
                </c:pt>
                <c:pt idx="286">
                  <c:v>39385</c:v>
                </c:pt>
                <c:pt idx="287">
                  <c:v>39415</c:v>
                </c:pt>
                <c:pt idx="288">
                  <c:v>39445</c:v>
                </c:pt>
                <c:pt idx="289">
                  <c:v>39477</c:v>
                </c:pt>
                <c:pt idx="290">
                  <c:v>39506</c:v>
                </c:pt>
                <c:pt idx="291">
                  <c:v>39536</c:v>
                </c:pt>
                <c:pt idx="292">
                  <c:v>39567</c:v>
                </c:pt>
                <c:pt idx="293">
                  <c:v>39598</c:v>
                </c:pt>
                <c:pt idx="294">
                  <c:v>39627</c:v>
                </c:pt>
                <c:pt idx="295">
                  <c:v>39659</c:v>
                </c:pt>
                <c:pt idx="296">
                  <c:v>39690</c:v>
                </c:pt>
                <c:pt idx="297">
                  <c:v>39718</c:v>
                </c:pt>
                <c:pt idx="298">
                  <c:v>39751</c:v>
                </c:pt>
                <c:pt idx="299">
                  <c:v>39781</c:v>
                </c:pt>
                <c:pt idx="300">
                  <c:v>39812</c:v>
                </c:pt>
                <c:pt idx="301">
                  <c:v>39843</c:v>
                </c:pt>
                <c:pt idx="302">
                  <c:v>39871</c:v>
                </c:pt>
                <c:pt idx="303">
                  <c:v>39902</c:v>
                </c:pt>
                <c:pt idx="304">
                  <c:v>39932</c:v>
                </c:pt>
                <c:pt idx="305">
                  <c:v>39963</c:v>
                </c:pt>
                <c:pt idx="306">
                  <c:v>39993</c:v>
                </c:pt>
                <c:pt idx="307">
                  <c:v>40024</c:v>
                </c:pt>
                <c:pt idx="308">
                  <c:v>40055</c:v>
                </c:pt>
                <c:pt idx="309">
                  <c:v>40085</c:v>
                </c:pt>
                <c:pt idx="310">
                  <c:v>40116</c:v>
                </c:pt>
                <c:pt idx="311">
                  <c:v>40146</c:v>
                </c:pt>
                <c:pt idx="312">
                  <c:v>40177</c:v>
                </c:pt>
                <c:pt idx="313">
                  <c:v>40208</c:v>
                </c:pt>
                <c:pt idx="314">
                  <c:v>40236</c:v>
                </c:pt>
                <c:pt idx="315">
                  <c:v>40267</c:v>
                </c:pt>
                <c:pt idx="316">
                  <c:v>40297</c:v>
                </c:pt>
                <c:pt idx="317">
                  <c:v>40328</c:v>
                </c:pt>
                <c:pt idx="318">
                  <c:v>40358</c:v>
                </c:pt>
                <c:pt idx="319">
                  <c:v>40389</c:v>
                </c:pt>
                <c:pt idx="320">
                  <c:v>40420</c:v>
                </c:pt>
                <c:pt idx="321">
                  <c:v>40450</c:v>
                </c:pt>
                <c:pt idx="322">
                  <c:v>40481</c:v>
                </c:pt>
                <c:pt idx="323">
                  <c:v>40511</c:v>
                </c:pt>
                <c:pt idx="324">
                  <c:v>40542</c:v>
                </c:pt>
                <c:pt idx="325">
                  <c:v>40573</c:v>
                </c:pt>
                <c:pt idx="326">
                  <c:v>40601</c:v>
                </c:pt>
                <c:pt idx="327">
                  <c:v>40632</c:v>
                </c:pt>
                <c:pt idx="328">
                  <c:v>40662</c:v>
                </c:pt>
                <c:pt idx="329">
                  <c:v>40693</c:v>
                </c:pt>
                <c:pt idx="330">
                  <c:v>40723</c:v>
                </c:pt>
                <c:pt idx="331">
                  <c:v>40754</c:v>
                </c:pt>
                <c:pt idx="332">
                  <c:v>40785</c:v>
                </c:pt>
                <c:pt idx="333">
                  <c:v>40815</c:v>
                </c:pt>
                <c:pt idx="334">
                  <c:v>40846</c:v>
                </c:pt>
                <c:pt idx="335">
                  <c:v>40876</c:v>
                </c:pt>
                <c:pt idx="336">
                  <c:v>40907</c:v>
                </c:pt>
                <c:pt idx="337">
                  <c:v>40936</c:v>
                </c:pt>
                <c:pt idx="338">
                  <c:v>40967</c:v>
                </c:pt>
                <c:pt idx="339">
                  <c:v>40998</c:v>
                </c:pt>
                <c:pt idx="340">
                  <c:v>41027</c:v>
                </c:pt>
                <c:pt idx="341">
                  <c:v>41059</c:v>
                </c:pt>
                <c:pt idx="342">
                  <c:v>41089</c:v>
                </c:pt>
                <c:pt idx="343">
                  <c:v>41118</c:v>
                </c:pt>
                <c:pt idx="344">
                  <c:v>41151</c:v>
                </c:pt>
                <c:pt idx="345">
                  <c:v>41181</c:v>
                </c:pt>
                <c:pt idx="346">
                  <c:v>41212</c:v>
                </c:pt>
                <c:pt idx="347">
                  <c:v>41242</c:v>
                </c:pt>
                <c:pt idx="348">
                  <c:v>41272</c:v>
                </c:pt>
                <c:pt idx="349">
                  <c:v>41304</c:v>
                </c:pt>
                <c:pt idx="350">
                  <c:v>41332</c:v>
                </c:pt>
                <c:pt idx="351">
                  <c:v>41363</c:v>
                </c:pt>
                <c:pt idx="352">
                  <c:v>41391</c:v>
                </c:pt>
                <c:pt idx="353">
                  <c:v>41424</c:v>
                </c:pt>
                <c:pt idx="354">
                  <c:v>41454</c:v>
                </c:pt>
                <c:pt idx="355">
                  <c:v>41485</c:v>
                </c:pt>
                <c:pt idx="356">
                  <c:v>41516</c:v>
                </c:pt>
                <c:pt idx="357">
                  <c:v>41546</c:v>
                </c:pt>
                <c:pt idx="358">
                  <c:v>41577</c:v>
                </c:pt>
                <c:pt idx="359">
                  <c:v>41607</c:v>
                </c:pt>
                <c:pt idx="360">
                  <c:v>41636</c:v>
                </c:pt>
                <c:pt idx="361">
                  <c:v>41669</c:v>
                </c:pt>
                <c:pt idx="362">
                  <c:v>41697</c:v>
                </c:pt>
                <c:pt idx="363">
                  <c:v>41727</c:v>
                </c:pt>
                <c:pt idx="364">
                  <c:v>41758</c:v>
                </c:pt>
                <c:pt idx="365">
                  <c:v>41789</c:v>
                </c:pt>
                <c:pt idx="366">
                  <c:v>41818</c:v>
                </c:pt>
                <c:pt idx="367">
                  <c:v>41850</c:v>
                </c:pt>
                <c:pt idx="368">
                  <c:v>41881</c:v>
                </c:pt>
                <c:pt idx="369">
                  <c:v>41909</c:v>
                </c:pt>
                <c:pt idx="370">
                  <c:v>41942</c:v>
                </c:pt>
                <c:pt idx="371">
                  <c:v>41972</c:v>
                </c:pt>
                <c:pt idx="372">
                  <c:v>42003</c:v>
                </c:pt>
                <c:pt idx="373">
                  <c:v>42034</c:v>
                </c:pt>
                <c:pt idx="374">
                  <c:v>42062</c:v>
                </c:pt>
                <c:pt idx="375">
                  <c:v>42091</c:v>
                </c:pt>
                <c:pt idx="376">
                  <c:v>42123</c:v>
                </c:pt>
              </c:numCache>
            </c:numRef>
          </c:cat>
          <c:val>
            <c:numRef>
              <c:f>'Fig2'!$F$4:$F$380</c:f>
              <c:numCache>
                <c:formatCode>General</c:formatCode>
                <c:ptCount val="377"/>
                <c:pt idx="0">
                  <c:v>9.6780000000000008</c:v>
                </c:pt>
                <c:pt idx="1">
                  <c:v>9.479000000000001</c:v>
                </c:pt>
                <c:pt idx="2">
                  <c:v>9.3879999999999999</c:v>
                </c:pt>
                <c:pt idx="3">
                  <c:v>9.2210000000000001</c:v>
                </c:pt>
                <c:pt idx="4">
                  <c:v>9.4420000000000002</c:v>
                </c:pt>
                <c:pt idx="5">
                  <c:v>9.7230000000000008</c:v>
                </c:pt>
                <c:pt idx="6">
                  <c:v>10.130000000000001</c:v>
                </c:pt>
                <c:pt idx="7">
                  <c:v>10.120000000000001</c:v>
                </c:pt>
                <c:pt idx="8">
                  <c:v>10.439</c:v>
                </c:pt>
                <c:pt idx="9">
                  <c:v>10.18</c:v>
                </c:pt>
                <c:pt idx="10">
                  <c:v>9.8770000000000007</c:v>
                </c:pt>
                <c:pt idx="11">
                  <c:v>10.365</c:v>
                </c:pt>
                <c:pt idx="12">
                  <c:v>10.311999999999999</c:v>
                </c:pt>
                <c:pt idx="13">
                  <c:v>9.5579999999999998</c:v>
                </c:pt>
                <c:pt idx="14">
                  <c:v>9.8279999999999994</c:v>
                </c:pt>
                <c:pt idx="15">
                  <c:v>9.9160000000000004</c:v>
                </c:pt>
                <c:pt idx="16">
                  <c:v>9.9540000000000006</c:v>
                </c:pt>
                <c:pt idx="17">
                  <c:v>10.302</c:v>
                </c:pt>
                <c:pt idx="18">
                  <c:v>10.266999999999999</c:v>
                </c:pt>
                <c:pt idx="19">
                  <c:v>9.7379999999999995</c:v>
                </c:pt>
                <c:pt idx="20">
                  <c:v>10.099</c:v>
                </c:pt>
                <c:pt idx="21">
                  <c:v>10.575000000000001</c:v>
                </c:pt>
                <c:pt idx="22">
                  <c:v>10.518000000000001</c:v>
                </c:pt>
                <c:pt idx="23">
                  <c:v>10.556000000000001</c:v>
                </c:pt>
                <c:pt idx="24">
                  <c:v>10.258000000000001</c:v>
                </c:pt>
                <c:pt idx="25">
                  <c:v>10.958</c:v>
                </c:pt>
                <c:pt idx="26">
                  <c:v>11.415000000000001</c:v>
                </c:pt>
                <c:pt idx="27">
                  <c:v>12.108000000000001</c:v>
                </c:pt>
                <c:pt idx="28">
                  <c:v>12.836</c:v>
                </c:pt>
                <c:pt idx="29">
                  <c:v>11.85</c:v>
                </c:pt>
                <c:pt idx="30">
                  <c:v>11.365</c:v>
                </c:pt>
                <c:pt idx="31">
                  <c:v>11.455</c:v>
                </c:pt>
                <c:pt idx="32">
                  <c:v>11.797000000000001</c:v>
                </c:pt>
                <c:pt idx="33">
                  <c:v>11.858000000000001</c:v>
                </c:pt>
                <c:pt idx="34">
                  <c:v>11.404999999999999</c:v>
                </c:pt>
                <c:pt idx="35">
                  <c:v>10.855</c:v>
                </c:pt>
                <c:pt idx="36">
                  <c:v>10.946</c:v>
                </c:pt>
                <c:pt idx="37">
                  <c:v>10.25</c:v>
                </c:pt>
                <c:pt idx="38">
                  <c:v>10.181000000000001</c:v>
                </c:pt>
                <c:pt idx="39">
                  <c:v>10.138999999999999</c:v>
                </c:pt>
                <c:pt idx="40">
                  <c:v>10.241</c:v>
                </c:pt>
                <c:pt idx="41">
                  <c:v>10.399000000000001</c:v>
                </c:pt>
                <c:pt idx="42">
                  <c:v>10.518000000000001</c:v>
                </c:pt>
                <c:pt idx="43">
                  <c:v>10.147</c:v>
                </c:pt>
                <c:pt idx="44">
                  <c:v>9.93</c:v>
                </c:pt>
                <c:pt idx="45">
                  <c:v>9.5910000000000011</c:v>
                </c:pt>
                <c:pt idx="46">
                  <c:v>9.6840000000000011</c:v>
                </c:pt>
                <c:pt idx="47">
                  <c:v>9.8460000000000001</c:v>
                </c:pt>
                <c:pt idx="48">
                  <c:v>9.7270000000000003</c:v>
                </c:pt>
                <c:pt idx="49">
                  <c:v>9.4359999999999999</c:v>
                </c:pt>
                <c:pt idx="50">
                  <c:v>9.2829999999999995</c:v>
                </c:pt>
                <c:pt idx="51">
                  <c:v>9.8759999999999994</c:v>
                </c:pt>
                <c:pt idx="52">
                  <c:v>9.1829999999999998</c:v>
                </c:pt>
                <c:pt idx="53">
                  <c:v>8.9450000000000003</c:v>
                </c:pt>
                <c:pt idx="54">
                  <c:v>9.1780000000000008</c:v>
                </c:pt>
                <c:pt idx="55">
                  <c:v>9.3109999999999999</c:v>
                </c:pt>
                <c:pt idx="56">
                  <c:v>9.6449999999999996</c:v>
                </c:pt>
                <c:pt idx="57">
                  <c:v>8.984</c:v>
                </c:pt>
                <c:pt idx="58">
                  <c:v>8.17</c:v>
                </c:pt>
                <c:pt idx="59">
                  <c:v>8.5750000000000011</c:v>
                </c:pt>
                <c:pt idx="60">
                  <c:v>8.261000000000001</c:v>
                </c:pt>
                <c:pt idx="61">
                  <c:v>8.0850000000000009</c:v>
                </c:pt>
                <c:pt idx="62">
                  <c:v>7.7850000000000001</c:v>
                </c:pt>
                <c:pt idx="63">
                  <c:v>7.7220000000000004</c:v>
                </c:pt>
                <c:pt idx="64">
                  <c:v>8.11</c:v>
                </c:pt>
                <c:pt idx="65">
                  <c:v>8.1110000000000007</c:v>
                </c:pt>
                <c:pt idx="66">
                  <c:v>7.6530000000000005</c:v>
                </c:pt>
                <c:pt idx="67">
                  <c:v>7.3090000000000002</c:v>
                </c:pt>
                <c:pt idx="68">
                  <c:v>6.7969999999999997</c:v>
                </c:pt>
                <c:pt idx="69">
                  <c:v>6.8920000000000003</c:v>
                </c:pt>
                <c:pt idx="70">
                  <c:v>6.8479999999999999</c:v>
                </c:pt>
                <c:pt idx="71">
                  <c:v>6.6440000000000001</c:v>
                </c:pt>
                <c:pt idx="72">
                  <c:v>6.101</c:v>
                </c:pt>
                <c:pt idx="73">
                  <c:v>6.2170000000000005</c:v>
                </c:pt>
                <c:pt idx="74">
                  <c:v>6.9009999999999998</c:v>
                </c:pt>
                <c:pt idx="75">
                  <c:v>7.5070000000000006</c:v>
                </c:pt>
                <c:pt idx="76">
                  <c:v>7.8490000000000002</c:v>
                </c:pt>
                <c:pt idx="77">
                  <c:v>8.657</c:v>
                </c:pt>
                <c:pt idx="78">
                  <c:v>8.636000000000001</c:v>
                </c:pt>
                <c:pt idx="79">
                  <c:v>8.6709999999999994</c:v>
                </c:pt>
                <c:pt idx="80">
                  <c:v>8.4890000000000008</c:v>
                </c:pt>
                <c:pt idx="81">
                  <c:v>8.8070000000000004</c:v>
                </c:pt>
                <c:pt idx="82">
                  <c:v>8.7279999999999998</c:v>
                </c:pt>
                <c:pt idx="83">
                  <c:v>8.4600000000000009</c:v>
                </c:pt>
                <c:pt idx="84">
                  <c:v>8.7059999999999995</c:v>
                </c:pt>
                <c:pt idx="85">
                  <c:v>8.5440000000000005</c:v>
                </c:pt>
                <c:pt idx="86">
                  <c:v>8.6180000000000003</c:v>
                </c:pt>
                <c:pt idx="87">
                  <c:v>8.5030000000000001</c:v>
                </c:pt>
                <c:pt idx="88">
                  <c:v>8.3970000000000002</c:v>
                </c:pt>
                <c:pt idx="89">
                  <c:v>7.9180000000000001</c:v>
                </c:pt>
                <c:pt idx="90">
                  <c:v>8.4550000000000001</c:v>
                </c:pt>
                <c:pt idx="91">
                  <c:v>8.2189999999999994</c:v>
                </c:pt>
                <c:pt idx="92">
                  <c:v>8.1</c:v>
                </c:pt>
                <c:pt idx="93">
                  <c:v>8.125</c:v>
                </c:pt>
                <c:pt idx="94">
                  <c:v>7.9459999999999997</c:v>
                </c:pt>
                <c:pt idx="95">
                  <c:v>7.5579999999999998</c:v>
                </c:pt>
                <c:pt idx="96">
                  <c:v>7.4190000000000005</c:v>
                </c:pt>
                <c:pt idx="97">
                  <c:v>7.4770000000000003</c:v>
                </c:pt>
                <c:pt idx="98">
                  <c:v>7.9610000000000003</c:v>
                </c:pt>
                <c:pt idx="99">
                  <c:v>8.1829999999999998</c:v>
                </c:pt>
                <c:pt idx="100">
                  <c:v>8.027000000000001</c:v>
                </c:pt>
                <c:pt idx="101">
                  <c:v>8.1490000000000009</c:v>
                </c:pt>
                <c:pt idx="102">
                  <c:v>7.8980000000000006</c:v>
                </c:pt>
                <c:pt idx="103">
                  <c:v>7.9080000000000004</c:v>
                </c:pt>
                <c:pt idx="104">
                  <c:v>7.907</c:v>
                </c:pt>
                <c:pt idx="105">
                  <c:v>7.6660000000000004</c:v>
                </c:pt>
                <c:pt idx="106">
                  <c:v>7.6139999999999999</c:v>
                </c:pt>
                <c:pt idx="107">
                  <c:v>7.3479999999999999</c:v>
                </c:pt>
                <c:pt idx="108">
                  <c:v>7.508</c:v>
                </c:pt>
                <c:pt idx="109">
                  <c:v>7.4030000000000005</c:v>
                </c:pt>
                <c:pt idx="110">
                  <c:v>7.2530000000000001</c:v>
                </c:pt>
                <c:pt idx="111">
                  <c:v>7.641</c:v>
                </c:pt>
                <c:pt idx="112">
                  <c:v>7.4430000000000005</c:v>
                </c:pt>
                <c:pt idx="113">
                  <c:v>7.1930000000000005</c:v>
                </c:pt>
                <c:pt idx="114">
                  <c:v>7.0970000000000004</c:v>
                </c:pt>
                <c:pt idx="115">
                  <c:v>6.9470000000000001</c:v>
                </c:pt>
                <c:pt idx="116">
                  <c:v>7.069</c:v>
                </c:pt>
                <c:pt idx="117">
                  <c:v>6.4420000000000002</c:v>
                </c:pt>
                <c:pt idx="118">
                  <c:v>6.5360000000000005</c:v>
                </c:pt>
                <c:pt idx="119">
                  <c:v>6.4950000000000001</c:v>
                </c:pt>
                <c:pt idx="120">
                  <c:v>6.2930000000000001</c:v>
                </c:pt>
                <c:pt idx="121">
                  <c:v>6.04</c:v>
                </c:pt>
                <c:pt idx="122">
                  <c:v>6.101</c:v>
                </c:pt>
                <c:pt idx="123">
                  <c:v>5.8979999999999997</c:v>
                </c:pt>
                <c:pt idx="124">
                  <c:v>5.8340000000000005</c:v>
                </c:pt>
                <c:pt idx="125">
                  <c:v>5.6989999999999998</c:v>
                </c:pt>
                <c:pt idx="126">
                  <c:v>5.8529999999999998</c:v>
                </c:pt>
                <c:pt idx="127">
                  <c:v>5.7610000000000001</c:v>
                </c:pt>
                <c:pt idx="128">
                  <c:v>5.298</c:v>
                </c:pt>
                <c:pt idx="129">
                  <c:v>4.8449999999999998</c:v>
                </c:pt>
                <c:pt idx="130">
                  <c:v>5.0590000000000002</c:v>
                </c:pt>
                <c:pt idx="131">
                  <c:v>4.681</c:v>
                </c:pt>
                <c:pt idx="132">
                  <c:v>4.3550000000000004</c:v>
                </c:pt>
                <c:pt idx="133">
                  <c:v>4.1660000000000004</c:v>
                </c:pt>
                <c:pt idx="134">
                  <c:v>4.6269999999999998</c:v>
                </c:pt>
                <c:pt idx="135">
                  <c:v>4.5750000000000002</c:v>
                </c:pt>
                <c:pt idx="136">
                  <c:v>4.6020000000000003</c:v>
                </c:pt>
                <c:pt idx="137">
                  <c:v>4.859</c:v>
                </c:pt>
                <c:pt idx="138">
                  <c:v>5.0549999999999997</c:v>
                </c:pt>
                <c:pt idx="139">
                  <c:v>5.33</c:v>
                </c:pt>
                <c:pt idx="140">
                  <c:v>5.1779999999999999</c:v>
                </c:pt>
                <c:pt idx="141">
                  <c:v>5.6139999999999999</c:v>
                </c:pt>
                <c:pt idx="142">
                  <c:v>5.399</c:v>
                </c:pt>
                <c:pt idx="143">
                  <c:v>5.218</c:v>
                </c:pt>
                <c:pt idx="144">
                  <c:v>5.4779999999999998</c:v>
                </c:pt>
                <c:pt idx="145">
                  <c:v>5.7320000000000002</c:v>
                </c:pt>
                <c:pt idx="146">
                  <c:v>5.4459999999999997</c:v>
                </c:pt>
                <c:pt idx="147">
                  <c:v>5.2380000000000004</c:v>
                </c:pt>
                <c:pt idx="148">
                  <c:v>5.2050000000000001</c:v>
                </c:pt>
                <c:pt idx="149">
                  <c:v>5.17</c:v>
                </c:pt>
                <c:pt idx="150">
                  <c:v>5.1680000000000001</c:v>
                </c:pt>
                <c:pt idx="151">
                  <c:v>5.2170000000000005</c:v>
                </c:pt>
                <c:pt idx="152">
                  <c:v>5.3289999999999997</c:v>
                </c:pt>
                <c:pt idx="153">
                  <c:v>5.1909999999999998</c:v>
                </c:pt>
                <c:pt idx="154">
                  <c:v>5.1550000000000002</c:v>
                </c:pt>
                <c:pt idx="155">
                  <c:v>4.875</c:v>
                </c:pt>
                <c:pt idx="156">
                  <c:v>4.8769999999999998</c:v>
                </c:pt>
                <c:pt idx="157">
                  <c:v>4.8310000000000004</c:v>
                </c:pt>
                <c:pt idx="158">
                  <c:v>4.875</c:v>
                </c:pt>
                <c:pt idx="159">
                  <c:v>4.8470000000000004</c:v>
                </c:pt>
                <c:pt idx="160">
                  <c:v>5.1130000000000004</c:v>
                </c:pt>
                <c:pt idx="161">
                  <c:v>5.2160000000000002</c:v>
                </c:pt>
                <c:pt idx="162">
                  <c:v>5.3170000000000002</c:v>
                </c:pt>
                <c:pt idx="163">
                  <c:v>5.03</c:v>
                </c:pt>
                <c:pt idx="164">
                  <c:v>4.8630000000000004</c:v>
                </c:pt>
                <c:pt idx="165">
                  <c:v>4.9020000000000001</c:v>
                </c:pt>
                <c:pt idx="166">
                  <c:v>4.4459999999999997</c:v>
                </c:pt>
                <c:pt idx="167">
                  <c:v>4.6610000000000005</c:v>
                </c:pt>
                <c:pt idx="168">
                  <c:v>5.0600000000000005</c:v>
                </c:pt>
                <c:pt idx="169">
                  <c:v>4.8890000000000002</c:v>
                </c:pt>
                <c:pt idx="170">
                  <c:v>4.9960000000000004</c:v>
                </c:pt>
                <c:pt idx="171">
                  <c:v>5.2930000000000001</c:v>
                </c:pt>
                <c:pt idx="172">
                  <c:v>5.1909999999999998</c:v>
                </c:pt>
                <c:pt idx="173">
                  <c:v>5.258</c:v>
                </c:pt>
                <c:pt idx="174">
                  <c:v>5.0149999999999997</c:v>
                </c:pt>
                <c:pt idx="175">
                  <c:v>4.8609999999999998</c:v>
                </c:pt>
                <c:pt idx="176">
                  <c:v>4.6189999999999998</c:v>
                </c:pt>
                <c:pt idx="177">
                  <c:v>4.37</c:v>
                </c:pt>
                <c:pt idx="178">
                  <c:v>4.5510000000000002</c:v>
                </c:pt>
                <c:pt idx="179">
                  <c:v>4.6719999999999997</c:v>
                </c:pt>
                <c:pt idx="180">
                  <c:v>4.3879999999999999</c:v>
                </c:pt>
                <c:pt idx="181">
                  <c:v>4.2690000000000001</c:v>
                </c:pt>
                <c:pt idx="182">
                  <c:v>4.1719999999999997</c:v>
                </c:pt>
                <c:pt idx="183">
                  <c:v>4.2880000000000003</c:v>
                </c:pt>
                <c:pt idx="184">
                  <c:v>4.3460000000000001</c:v>
                </c:pt>
                <c:pt idx="185">
                  <c:v>4.069</c:v>
                </c:pt>
                <c:pt idx="186">
                  <c:v>4.1580000000000004</c:v>
                </c:pt>
                <c:pt idx="187">
                  <c:v>4.4850000000000003</c:v>
                </c:pt>
                <c:pt idx="188">
                  <c:v>4.6000000000000005</c:v>
                </c:pt>
                <c:pt idx="189">
                  <c:v>4.5069999999999997</c:v>
                </c:pt>
                <c:pt idx="190">
                  <c:v>5.0209999999999999</c:v>
                </c:pt>
                <c:pt idx="191">
                  <c:v>5.0659999999999998</c:v>
                </c:pt>
                <c:pt idx="192">
                  <c:v>4.7880000000000003</c:v>
                </c:pt>
                <c:pt idx="193">
                  <c:v>4.8890000000000002</c:v>
                </c:pt>
                <c:pt idx="194">
                  <c:v>4.7549999999999999</c:v>
                </c:pt>
                <c:pt idx="195">
                  <c:v>4.7460000000000004</c:v>
                </c:pt>
                <c:pt idx="196">
                  <c:v>4.9830000000000005</c:v>
                </c:pt>
                <c:pt idx="197">
                  <c:v>5.149</c:v>
                </c:pt>
                <c:pt idx="198">
                  <c:v>5.0940000000000003</c:v>
                </c:pt>
                <c:pt idx="199">
                  <c:v>5.0880000000000001</c:v>
                </c:pt>
                <c:pt idx="200">
                  <c:v>4.9139999999999997</c:v>
                </c:pt>
                <c:pt idx="201">
                  <c:v>4.827</c:v>
                </c:pt>
                <c:pt idx="202">
                  <c:v>4.7350000000000003</c:v>
                </c:pt>
                <c:pt idx="203">
                  <c:v>4.59</c:v>
                </c:pt>
                <c:pt idx="204">
                  <c:v>4.5730000000000004</c:v>
                </c:pt>
                <c:pt idx="205">
                  <c:v>4.5960000000000001</c:v>
                </c:pt>
                <c:pt idx="206">
                  <c:v>4.734</c:v>
                </c:pt>
                <c:pt idx="207">
                  <c:v>4.6930000000000005</c:v>
                </c:pt>
                <c:pt idx="208">
                  <c:v>4.524</c:v>
                </c:pt>
                <c:pt idx="209">
                  <c:v>4.3049999999999997</c:v>
                </c:pt>
                <c:pt idx="210">
                  <c:v>4.1619999999999999</c:v>
                </c:pt>
                <c:pt idx="211">
                  <c:v>4.3049999999999997</c:v>
                </c:pt>
                <c:pt idx="212">
                  <c:v>4.1530000000000005</c:v>
                </c:pt>
                <c:pt idx="213">
                  <c:v>4.2780000000000005</c:v>
                </c:pt>
                <c:pt idx="214">
                  <c:v>4.3289999999999997</c:v>
                </c:pt>
                <c:pt idx="215">
                  <c:v>4.2279999999999998</c:v>
                </c:pt>
                <c:pt idx="216">
                  <c:v>4.0979999999999999</c:v>
                </c:pt>
                <c:pt idx="217">
                  <c:v>4.1429999999999998</c:v>
                </c:pt>
                <c:pt idx="218">
                  <c:v>4.1829999999999998</c:v>
                </c:pt>
                <c:pt idx="219">
                  <c:v>4.3970000000000002</c:v>
                </c:pt>
                <c:pt idx="220">
                  <c:v>4.6379999999999999</c:v>
                </c:pt>
                <c:pt idx="221">
                  <c:v>4.5970000000000004</c:v>
                </c:pt>
                <c:pt idx="222">
                  <c:v>4.7210000000000001</c:v>
                </c:pt>
                <c:pt idx="223">
                  <c:v>4.5979999999999999</c:v>
                </c:pt>
                <c:pt idx="224">
                  <c:v>4.5090000000000003</c:v>
                </c:pt>
                <c:pt idx="225">
                  <c:v>4.5179999999999998</c:v>
                </c:pt>
                <c:pt idx="226">
                  <c:v>4.5110000000000001</c:v>
                </c:pt>
                <c:pt idx="227">
                  <c:v>4.508</c:v>
                </c:pt>
                <c:pt idx="228">
                  <c:v>4.7350000000000003</c:v>
                </c:pt>
                <c:pt idx="229">
                  <c:v>4.9690000000000003</c:v>
                </c:pt>
                <c:pt idx="230">
                  <c:v>4.79</c:v>
                </c:pt>
                <c:pt idx="231">
                  <c:v>4.9640000000000004</c:v>
                </c:pt>
                <c:pt idx="232">
                  <c:v>5.0369999999999999</c:v>
                </c:pt>
                <c:pt idx="233">
                  <c:v>5.2489999999999997</c:v>
                </c:pt>
                <c:pt idx="234">
                  <c:v>5.4619999999999997</c:v>
                </c:pt>
                <c:pt idx="235">
                  <c:v>5.2050000000000001</c:v>
                </c:pt>
                <c:pt idx="236">
                  <c:v>5.0309999999999997</c:v>
                </c:pt>
                <c:pt idx="237">
                  <c:v>5.0030000000000001</c:v>
                </c:pt>
                <c:pt idx="238">
                  <c:v>4.9190000000000005</c:v>
                </c:pt>
                <c:pt idx="239">
                  <c:v>4.6319999999999997</c:v>
                </c:pt>
                <c:pt idx="240">
                  <c:v>4.5019999999999998</c:v>
                </c:pt>
                <c:pt idx="241">
                  <c:v>4.4720000000000004</c:v>
                </c:pt>
                <c:pt idx="242">
                  <c:v>4.4619999999999997</c:v>
                </c:pt>
                <c:pt idx="243">
                  <c:v>4.3470000000000004</c:v>
                </c:pt>
                <c:pt idx="244">
                  <c:v>4.67</c:v>
                </c:pt>
                <c:pt idx="245">
                  <c:v>4.9740000000000002</c:v>
                </c:pt>
                <c:pt idx="246">
                  <c:v>5.1260000000000003</c:v>
                </c:pt>
                <c:pt idx="247">
                  <c:v>4.8079999999999998</c:v>
                </c:pt>
                <c:pt idx="248">
                  <c:v>4.4720000000000004</c:v>
                </c:pt>
                <c:pt idx="249">
                  <c:v>4.4390000000000001</c:v>
                </c:pt>
                <c:pt idx="250">
                  <c:v>4.5259999999999998</c:v>
                </c:pt>
                <c:pt idx="251">
                  <c:v>3.7730000000000001</c:v>
                </c:pt>
                <c:pt idx="252">
                  <c:v>3.0870000000000002</c:v>
                </c:pt>
                <c:pt idx="253">
                  <c:v>3.907</c:v>
                </c:pt>
                <c:pt idx="254">
                  <c:v>3.6160000000000001</c:v>
                </c:pt>
                <c:pt idx="255">
                  <c:v>3.16</c:v>
                </c:pt>
                <c:pt idx="256">
                  <c:v>3.5060000000000002</c:v>
                </c:pt>
                <c:pt idx="257">
                  <c:v>3.7490000000000001</c:v>
                </c:pt>
                <c:pt idx="258">
                  <c:v>3.6880000000000002</c:v>
                </c:pt>
                <c:pt idx="259">
                  <c:v>3.7960000000000003</c:v>
                </c:pt>
                <c:pt idx="260">
                  <c:v>3.5580000000000003</c:v>
                </c:pt>
                <c:pt idx="261">
                  <c:v>3.68</c:v>
                </c:pt>
                <c:pt idx="262">
                  <c:v>3.7229999999999999</c:v>
                </c:pt>
                <c:pt idx="263">
                  <c:v>3.6240000000000001</c:v>
                </c:pt>
                <c:pt idx="264">
                  <c:v>4.1109999999999998</c:v>
                </c:pt>
                <c:pt idx="265">
                  <c:v>4.0019999999999998</c:v>
                </c:pt>
                <c:pt idx="266">
                  <c:v>4.0259999999999998</c:v>
                </c:pt>
                <c:pt idx="267">
                  <c:v>3.9370000000000003</c:v>
                </c:pt>
                <c:pt idx="268">
                  <c:v>3.8559999999999999</c:v>
                </c:pt>
                <c:pt idx="269">
                  <c:v>3.5369999999999999</c:v>
                </c:pt>
                <c:pt idx="270">
                  <c:v>3.3140000000000001</c:v>
                </c:pt>
                <c:pt idx="271">
                  <c:v>3.4159999999999999</c:v>
                </c:pt>
                <c:pt idx="272">
                  <c:v>2.9239999999999999</c:v>
                </c:pt>
                <c:pt idx="273">
                  <c:v>3.056</c:v>
                </c:pt>
                <c:pt idx="274">
                  <c:v>3.19</c:v>
                </c:pt>
                <c:pt idx="275">
                  <c:v>3.339</c:v>
                </c:pt>
                <c:pt idx="276">
                  <c:v>3.5060000000000002</c:v>
                </c:pt>
                <c:pt idx="277">
                  <c:v>3.7589999999999999</c:v>
                </c:pt>
                <c:pt idx="278">
                  <c:v>3.6850000000000001</c:v>
                </c:pt>
                <c:pt idx="279">
                  <c:v>3.6880000000000002</c:v>
                </c:pt>
                <c:pt idx="280">
                  <c:v>3.4969999999999999</c:v>
                </c:pt>
                <c:pt idx="281">
                  <c:v>3.298</c:v>
                </c:pt>
                <c:pt idx="282">
                  <c:v>3.3770000000000002</c:v>
                </c:pt>
                <c:pt idx="283">
                  <c:v>2.8650000000000002</c:v>
                </c:pt>
                <c:pt idx="284">
                  <c:v>2.8279999999999998</c:v>
                </c:pt>
                <c:pt idx="285">
                  <c:v>2.4250000000000003</c:v>
                </c:pt>
                <c:pt idx="286">
                  <c:v>2.44</c:v>
                </c:pt>
                <c:pt idx="287">
                  <c:v>2.3029999999999999</c:v>
                </c:pt>
                <c:pt idx="288">
                  <c:v>1.98</c:v>
                </c:pt>
                <c:pt idx="289">
                  <c:v>1.966</c:v>
                </c:pt>
                <c:pt idx="290">
                  <c:v>2.0609999999999999</c:v>
                </c:pt>
                <c:pt idx="291">
                  <c:v>2.1070000000000002</c:v>
                </c:pt>
                <c:pt idx="292">
                  <c:v>2.0209999999999999</c:v>
                </c:pt>
                <c:pt idx="293">
                  <c:v>1.4850000000000001</c:v>
                </c:pt>
                <c:pt idx="294">
                  <c:v>1.6580000000000001</c:v>
                </c:pt>
                <c:pt idx="295">
                  <c:v>1.3960000000000001</c:v>
                </c:pt>
                <c:pt idx="296">
                  <c:v>1.639</c:v>
                </c:pt>
                <c:pt idx="297">
                  <c:v>1.72</c:v>
                </c:pt>
                <c:pt idx="298">
                  <c:v>1.855</c:v>
                </c:pt>
                <c:pt idx="299">
                  <c:v>1.7710000000000001</c:v>
                </c:pt>
                <c:pt idx="300">
                  <c:v>1.8149999999999999</c:v>
                </c:pt>
                <c:pt idx="301">
                  <c:v>2.0910000000000002</c:v>
                </c:pt>
                <c:pt idx="302">
                  <c:v>1.9670000000000001</c:v>
                </c:pt>
                <c:pt idx="303">
                  <c:v>1.764</c:v>
                </c:pt>
                <c:pt idx="304">
                  <c:v>1.6659999999999999</c:v>
                </c:pt>
                <c:pt idx="305">
                  <c:v>2.0060000000000002</c:v>
                </c:pt>
                <c:pt idx="306">
                  <c:v>2.4409999999999998</c:v>
                </c:pt>
                <c:pt idx="307">
                  <c:v>2.54</c:v>
                </c:pt>
                <c:pt idx="308">
                  <c:v>2.778</c:v>
                </c:pt>
                <c:pt idx="309">
                  <c:v>2.7160000000000002</c:v>
                </c:pt>
                <c:pt idx="310">
                  <c:v>2.6230000000000002</c:v>
                </c:pt>
                <c:pt idx="311">
                  <c:v>2.77</c:v>
                </c:pt>
                <c:pt idx="312">
                  <c:v>3.0310000000000001</c:v>
                </c:pt>
                <c:pt idx="313">
                  <c:v>2.71</c:v>
                </c:pt>
                <c:pt idx="314">
                  <c:v>2.722</c:v>
                </c:pt>
                <c:pt idx="315">
                  <c:v>2.738</c:v>
                </c:pt>
                <c:pt idx="316">
                  <c:v>2.6680000000000001</c:v>
                </c:pt>
                <c:pt idx="317">
                  <c:v>2.5680000000000001</c:v>
                </c:pt>
                <c:pt idx="318">
                  <c:v>2.6710000000000003</c:v>
                </c:pt>
                <c:pt idx="319">
                  <c:v>2.7429999999999999</c:v>
                </c:pt>
                <c:pt idx="320">
                  <c:v>2.3740000000000001</c:v>
                </c:pt>
                <c:pt idx="321">
                  <c:v>2.4300000000000002</c:v>
                </c:pt>
                <c:pt idx="322">
                  <c:v>2.2440000000000002</c:v>
                </c:pt>
                <c:pt idx="323">
                  <c:v>1.925</c:v>
                </c:pt>
                <c:pt idx="324">
                  <c:v>1.7550000000000001</c:v>
                </c:pt>
                <c:pt idx="325">
                  <c:v>1.361</c:v>
                </c:pt>
                <c:pt idx="326">
                  <c:v>1.78</c:v>
                </c:pt>
                <c:pt idx="327">
                  <c:v>1.575</c:v>
                </c:pt>
                <c:pt idx="328">
                  <c:v>1.8880000000000001</c:v>
                </c:pt>
                <c:pt idx="329">
                  <c:v>1.8029999999999999</c:v>
                </c:pt>
                <c:pt idx="330">
                  <c:v>2.0300000000000002</c:v>
                </c:pt>
                <c:pt idx="331">
                  <c:v>1.883</c:v>
                </c:pt>
                <c:pt idx="332">
                  <c:v>1.9510000000000001</c:v>
                </c:pt>
                <c:pt idx="333">
                  <c:v>1.7650000000000001</c:v>
                </c:pt>
                <c:pt idx="334">
                  <c:v>1.9239999999999999</c:v>
                </c:pt>
                <c:pt idx="335">
                  <c:v>1.829</c:v>
                </c:pt>
                <c:pt idx="336">
                  <c:v>1.9910000000000001</c:v>
                </c:pt>
                <c:pt idx="337">
                  <c:v>1.571</c:v>
                </c:pt>
                <c:pt idx="338">
                  <c:v>1.3360000000000001</c:v>
                </c:pt>
                <c:pt idx="339">
                  <c:v>1.4430000000000001</c:v>
                </c:pt>
                <c:pt idx="340">
                  <c:v>1.603</c:v>
                </c:pt>
                <c:pt idx="341">
                  <c:v>1.4419999999999999</c:v>
                </c:pt>
                <c:pt idx="342">
                  <c:v>1.022</c:v>
                </c:pt>
                <c:pt idx="343">
                  <c:v>0.80600000000000005</c:v>
                </c:pt>
                <c:pt idx="344">
                  <c:v>0.64300000000000002</c:v>
                </c:pt>
                <c:pt idx="345">
                  <c:v>0.75900000000000001</c:v>
                </c:pt>
                <c:pt idx="346">
                  <c:v>1.2550000000000001</c:v>
                </c:pt>
                <c:pt idx="347">
                  <c:v>1.4239999999999999</c:v>
                </c:pt>
                <c:pt idx="348">
                  <c:v>1.24</c:v>
                </c:pt>
                <c:pt idx="349">
                  <c:v>1.4419999999999999</c:v>
                </c:pt>
                <c:pt idx="350">
                  <c:v>1.07</c:v>
                </c:pt>
                <c:pt idx="351">
                  <c:v>1.054</c:v>
                </c:pt>
                <c:pt idx="352">
                  <c:v>1.0230000000000001</c:v>
                </c:pt>
                <c:pt idx="353">
                  <c:v>0.93</c:v>
                </c:pt>
                <c:pt idx="354">
                  <c:v>1.1890000000000001</c:v>
                </c:pt>
                <c:pt idx="355">
                  <c:v>1.272</c:v>
                </c:pt>
                <c:pt idx="356">
                  <c:v>1.089</c:v>
                </c:pt>
                <c:pt idx="357">
                  <c:v>1.4</c:v>
                </c:pt>
                <c:pt idx="358">
                  <c:v>1.375</c:v>
                </c:pt>
                <c:pt idx="359">
                  <c:v>1.363</c:v>
                </c:pt>
                <c:pt idx="360">
                  <c:v>1.226</c:v>
                </c:pt>
                <c:pt idx="361">
                  <c:v>1.5229999999999999</c:v>
                </c:pt>
                <c:pt idx="362">
                  <c:v>1.53</c:v>
                </c:pt>
                <c:pt idx="363">
                  <c:v>1.39</c:v>
                </c:pt>
                <c:pt idx="364">
                  <c:v>1.454</c:v>
                </c:pt>
                <c:pt idx="365">
                  <c:v>1.278</c:v>
                </c:pt>
                <c:pt idx="366">
                  <c:v>1.3320000000000001</c:v>
                </c:pt>
                <c:pt idx="367">
                  <c:v>1.369</c:v>
                </c:pt>
                <c:pt idx="368">
                  <c:v>1.335</c:v>
                </c:pt>
                <c:pt idx="369">
                  <c:v>1.48</c:v>
                </c:pt>
                <c:pt idx="370">
                  <c:v>1.44</c:v>
                </c:pt>
                <c:pt idx="371">
                  <c:v>1.359</c:v>
                </c:pt>
                <c:pt idx="372">
                  <c:v>1.2689999999999999</c:v>
                </c:pt>
                <c:pt idx="373">
                  <c:v>1.228</c:v>
                </c:pt>
                <c:pt idx="374">
                  <c:v>1.31</c:v>
                </c:pt>
                <c:pt idx="375">
                  <c:v>1.0029999999999999</c:v>
                </c:pt>
                <c:pt idx="376">
                  <c:v>1.1839999999999999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6B-4AA2-8155-6146FEED15E8}"/>
            </c:ext>
          </c:extLst>
        </c:ser>
        <c:ser>
          <c:idx val="3"/>
          <c:order val="3"/>
          <c:tx>
            <c:strRef>
              <c:f>'Fig2'!$G$3</c:f>
              <c:strCache>
                <c:ptCount val="1"/>
                <c:pt idx="0">
                  <c:v>France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'Fig2'!$C$4:$C$380</c:f>
              <c:numCache>
                <c:formatCode>m/d/yyyy</c:formatCode>
                <c:ptCount val="377"/>
                <c:pt idx="0">
                  <c:v>30680</c:v>
                </c:pt>
                <c:pt idx="1">
                  <c:v>30709</c:v>
                </c:pt>
                <c:pt idx="2">
                  <c:v>30740</c:v>
                </c:pt>
                <c:pt idx="3">
                  <c:v>30771</c:v>
                </c:pt>
                <c:pt idx="4">
                  <c:v>30800</c:v>
                </c:pt>
                <c:pt idx="5">
                  <c:v>30832</c:v>
                </c:pt>
                <c:pt idx="6">
                  <c:v>30862</c:v>
                </c:pt>
                <c:pt idx="7">
                  <c:v>30891</c:v>
                </c:pt>
                <c:pt idx="8">
                  <c:v>30924</c:v>
                </c:pt>
                <c:pt idx="9">
                  <c:v>30954</c:v>
                </c:pt>
                <c:pt idx="10">
                  <c:v>30985</c:v>
                </c:pt>
                <c:pt idx="11">
                  <c:v>31015</c:v>
                </c:pt>
                <c:pt idx="12">
                  <c:v>31045</c:v>
                </c:pt>
                <c:pt idx="13">
                  <c:v>31077</c:v>
                </c:pt>
                <c:pt idx="14">
                  <c:v>31105</c:v>
                </c:pt>
                <c:pt idx="15">
                  <c:v>31136</c:v>
                </c:pt>
                <c:pt idx="16">
                  <c:v>31164</c:v>
                </c:pt>
                <c:pt idx="17">
                  <c:v>31197</c:v>
                </c:pt>
                <c:pt idx="18">
                  <c:v>31227</c:v>
                </c:pt>
                <c:pt idx="19">
                  <c:v>31258</c:v>
                </c:pt>
                <c:pt idx="20">
                  <c:v>31289</c:v>
                </c:pt>
                <c:pt idx="21">
                  <c:v>31318</c:v>
                </c:pt>
                <c:pt idx="22">
                  <c:v>31350</c:v>
                </c:pt>
                <c:pt idx="23">
                  <c:v>31380</c:v>
                </c:pt>
                <c:pt idx="24">
                  <c:v>31409</c:v>
                </c:pt>
                <c:pt idx="25">
                  <c:v>31442</c:v>
                </c:pt>
                <c:pt idx="26">
                  <c:v>31470</c:v>
                </c:pt>
                <c:pt idx="27">
                  <c:v>31500</c:v>
                </c:pt>
                <c:pt idx="28">
                  <c:v>31531</c:v>
                </c:pt>
                <c:pt idx="29">
                  <c:v>31562</c:v>
                </c:pt>
                <c:pt idx="30">
                  <c:v>31591</c:v>
                </c:pt>
                <c:pt idx="31">
                  <c:v>31623</c:v>
                </c:pt>
                <c:pt idx="32">
                  <c:v>31654</c:v>
                </c:pt>
                <c:pt idx="33">
                  <c:v>31682</c:v>
                </c:pt>
                <c:pt idx="34">
                  <c:v>31715</c:v>
                </c:pt>
                <c:pt idx="35">
                  <c:v>31745</c:v>
                </c:pt>
                <c:pt idx="36">
                  <c:v>31776</c:v>
                </c:pt>
                <c:pt idx="37">
                  <c:v>31807</c:v>
                </c:pt>
                <c:pt idx="38">
                  <c:v>31835</c:v>
                </c:pt>
                <c:pt idx="39">
                  <c:v>31864</c:v>
                </c:pt>
                <c:pt idx="40">
                  <c:v>31896</c:v>
                </c:pt>
                <c:pt idx="41">
                  <c:v>31927</c:v>
                </c:pt>
                <c:pt idx="42">
                  <c:v>31955</c:v>
                </c:pt>
                <c:pt idx="43">
                  <c:v>31988</c:v>
                </c:pt>
                <c:pt idx="44">
                  <c:v>32018</c:v>
                </c:pt>
                <c:pt idx="45">
                  <c:v>32049</c:v>
                </c:pt>
                <c:pt idx="46">
                  <c:v>32080</c:v>
                </c:pt>
                <c:pt idx="47">
                  <c:v>32109</c:v>
                </c:pt>
                <c:pt idx="48">
                  <c:v>32141</c:v>
                </c:pt>
                <c:pt idx="49">
                  <c:v>32172</c:v>
                </c:pt>
                <c:pt idx="50">
                  <c:v>32200</c:v>
                </c:pt>
                <c:pt idx="51">
                  <c:v>32232</c:v>
                </c:pt>
                <c:pt idx="52">
                  <c:v>32262</c:v>
                </c:pt>
                <c:pt idx="53">
                  <c:v>32291</c:v>
                </c:pt>
                <c:pt idx="54">
                  <c:v>32323</c:v>
                </c:pt>
                <c:pt idx="55">
                  <c:v>32354</c:v>
                </c:pt>
                <c:pt idx="56">
                  <c:v>32385</c:v>
                </c:pt>
                <c:pt idx="57">
                  <c:v>32415</c:v>
                </c:pt>
                <c:pt idx="58">
                  <c:v>32445</c:v>
                </c:pt>
                <c:pt idx="59">
                  <c:v>32476</c:v>
                </c:pt>
                <c:pt idx="60">
                  <c:v>32507</c:v>
                </c:pt>
                <c:pt idx="61">
                  <c:v>32536</c:v>
                </c:pt>
                <c:pt idx="62">
                  <c:v>32564</c:v>
                </c:pt>
                <c:pt idx="63">
                  <c:v>32597</c:v>
                </c:pt>
                <c:pt idx="64">
                  <c:v>32627</c:v>
                </c:pt>
                <c:pt idx="65">
                  <c:v>32658</c:v>
                </c:pt>
                <c:pt idx="66">
                  <c:v>32688</c:v>
                </c:pt>
                <c:pt idx="67">
                  <c:v>32718</c:v>
                </c:pt>
                <c:pt idx="68">
                  <c:v>32750</c:v>
                </c:pt>
                <c:pt idx="69">
                  <c:v>32780</c:v>
                </c:pt>
                <c:pt idx="70">
                  <c:v>32809</c:v>
                </c:pt>
                <c:pt idx="71">
                  <c:v>32841</c:v>
                </c:pt>
                <c:pt idx="72">
                  <c:v>32872</c:v>
                </c:pt>
                <c:pt idx="73">
                  <c:v>32903</c:v>
                </c:pt>
                <c:pt idx="74">
                  <c:v>32931</c:v>
                </c:pt>
                <c:pt idx="75">
                  <c:v>32962</c:v>
                </c:pt>
                <c:pt idx="76">
                  <c:v>32991</c:v>
                </c:pt>
                <c:pt idx="77">
                  <c:v>33023</c:v>
                </c:pt>
                <c:pt idx="78">
                  <c:v>33053</c:v>
                </c:pt>
                <c:pt idx="79">
                  <c:v>33082</c:v>
                </c:pt>
                <c:pt idx="80">
                  <c:v>33115</c:v>
                </c:pt>
                <c:pt idx="81">
                  <c:v>33145</c:v>
                </c:pt>
                <c:pt idx="82">
                  <c:v>33176</c:v>
                </c:pt>
                <c:pt idx="83">
                  <c:v>33206</c:v>
                </c:pt>
                <c:pt idx="84">
                  <c:v>33236</c:v>
                </c:pt>
                <c:pt idx="85">
                  <c:v>33268</c:v>
                </c:pt>
                <c:pt idx="86">
                  <c:v>33296</c:v>
                </c:pt>
                <c:pt idx="87">
                  <c:v>33327</c:v>
                </c:pt>
                <c:pt idx="88">
                  <c:v>33355</c:v>
                </c:pt>
                <c:pt idx="89">
                  <c:v>33388</c:v>
                </c:pt>
                <c:pt idx="90">
                  <c:v>33418</c:v>
                </c:pt>
                <c:pt idx="91">
                  <c:v>33449</c:v>
                </c:pt>
                <c:pt idx="92">
                  <c:v>33480</c:v>
                </c:pt>
                <c:pt idx="93">
                  <c:v>33509</c:v>
                </c:pt>
                <c:pt idx="94">
                  <c:v>33541</c:v>
                </c:pt>
                <c:pt idx="95">
                  <c:v>33571</c:v>
                </c:pt>
                <c:pt idx="96">
                  <c:v>33600</c:v>
                </c:pt>
                <c:pt idx="97">
                  <c:v>33633</c:v>
                </c:pt>
                <c:pt idx="98">
                  <c:v>33662</c:v>
                </c:pt>
                <c:pt idx="99">
                  <c:v>33691</c:v>
                </c:pt>
                <c:pt idx="100">
                  <c:v>33723</c:v>
                </c:pt>
                <c:pt idx="101">
                  <c:v>33754</c:v>
                </c:pt>
                <c:pt idx="102">
                  <c:v>33782</c:v>
                </c:pt>
                <c:pt idx="103">
                  <c:v>33815</c:v>
                </c:pt>
                <c:pt idx="104">
                  <c:v>33845</c:v>
                </c:pt>
                <c:pt idx="105">
                  <c:v>33876</c:v>
                </c:pt>
                <c:pt idx="106">
                  <c:v>33907</c:v>
                </c:pt>
                <c:pt idx="107">
                  <c:v>33936</c:v>
                </c:pt>
                <c:pt idx="108">
                  <c:v>33968</c:v>
                </c:pt>
                <c:pt idx="109">
                  <c:v>33999</c:v>
                </c:pt>
                <c:pt idx="110">
                  <c:v>34027</c:v>
                </c:pt>
                <c:pt idx="111">
                  <c:v>34058</c:v>
                </c:pt>
                <c:pt idx="112">
                  <c:v>34088</c:v>
                </c:pt>
                <c:pt idx="113">
                  <c:v>34118</c:v>
                </c:pt>
                <c:pt idx="114">
                  <c:v>34149</c:v>
                </c:pt>
                <c:pt idx="115">
                  <c:v>34180</c:v>
                </c:pt>
                <c:pt idx="116">
                  <c:v>34209</c:v>
                </c:pt>
                <c:pt idx="117">
                  <c:v>34241</c:v>
                </c:pt>
                <c:pt idx="118">
                  <c:v>34272</c:v>
                </c:pt>
                <c:pt idx="119">
                  <c:v>34300</c:v>
                </c:pt>
                <c:pt idx="120">
                  <c:v>34333</c:v>
                </c:pt>
                <c:pt idx="121">
                  <c:v>34363</c:v>
                </c:pt>
                <c:pt idx="122">
                  <c:v>34391</c:v>
                </c:pt>
                <c:pt idx="123">
                  <c:v>34423</c:v>
                </c:pt>
                <c:pt idx="124">
                  <c:v>34453</c:v>
                </c:pt>
                <c:pt idx="125">
                  <c:v>34482</c:v>
                </c:pt>
                <c:pt idx="126">
                  <c:v>34514</c:v>
                </c:pt>
                <c:pt idx="127">
                  <c:v>34545</c:v>
                </c:pt>
                <c:pt idx="128">
                  <c:v>34576</c:v>
                </c:pt>
                <c:pt idx="129">
                  <c:v>34606</c:v>
                </c:pt>
                <c:pt idx="130">
                  <c:v>34636</c:v>
                </c:pt>
                <c:pt idx="131">
                  <c:v>34667</c:v>
                </c:pt>
                <c:pt idx="132">
                  <c:v>34698</c:v>
                </c:pt>
                <c:pt idx="133">
                  <c:v>34727</c:v>
                </c:pt>
                <c:pt idx="134">
                  <c:v>34755</c:v>
                </c:pt>
                <c:pt idx="135">
                  <c:v>34788</c:v>
                </c:pt>
                <c:pt idx="136">
                  <c:v>34818</c:v>
                </c:pt>
                <c:pt idx="137">
                  <c:v>34849</c:v>
                </c:pt>
                <c:pt idx="138">
                  <c:v>34879</c:v>
                </c:pt>
                <c:pt idx="139">
                  <c:v>34909</c:v>
                </c:pt>
                <c:pt idx="140">
                  <c:v>34941</c:v>
                </c:pt>
                <c:pt idx="141">
                  <c:v>34971</c:v>
                </c:pt>
                <c:pt idx="142">
                  <c:v>35000</c:v>
                </c:pt>
                <c:pt idx="143">
                  <c:v>35032</c:v>
                </c:pt>
                <c:pt idx="144">
                  <c:v>35063</c:v>
                </c:pt>
                <c:pt idx="145">
                  <c:v>35094</c:v>
                </c:pt>
                <c:pt idx="146">
                  <c:v>35123</c:v>
                </c:pt>
                <c:pt idx="147">
                  <c:v>35154</c:v>
                </c:pt>
                <c:pt idx="148">
                  <c:v>35182</c:v>
                </c:pt>
                <c:pt idx="149">
                  <c:v>35215</c:v>
                </c:pt>
                <c:pt idx="150">
                  <c:v>35245</c:v>
                </c:pt>
                <c:pt idx="151">
                  <c:v>35276</c:v>
                </c:pt>
                <c:pt idx="152">
                  <c:v>35307</c:v>
                </c:pt>
                <c:pt idx="153">
                  <c:v>35336</c:v>
                </c:pt>
                <c:pt idx="154">
                  <c:v>35368</c:v>
                </c:pt>
                <c:pt idx="155">
                  <c:v>35398</c:v>
                </c:pt>
                <c:pt idx="156">
                  <c:v>35427</c:v>
                </c:pt>
                <c:pt idx="157">
                  <c:v>35460</c:v>
                </c:pt>
                <c:pt idx="158">
                  <c:v>35488</c:v>
                </c:pt>
                <c:pt idx="159">
                  <c:v>35518</c:v>
                </c:pt>
                <c:pt idx="160">
                  <c:v>35549</c:v>
                </c:pt>
                <c:pt idx="161">
                  <c:v>35580</c:v>
                </c:pt>
                <c:pt idx="162">
                  <c:v>35609</c:v>
                </c:pt>
                <c:pt idx="163">
                  <c:v>35641</c:v>
                </c:pt>
                <c:pt idx="164">
                  <c:v>35672</c:v>
                </c:pt>
                <c:pt idx="165">
                  <c:v>35700</c:v>
                </c:pt>
                <c:pt idx="166">
                  <c:v>35733</c:v>
                </c:pt>
                <c:pt idx="167">
                  <c:v>35763</c:v>
                </c:pt>
                <c:pt idx="168">
                  <c:v>35794</c:v>
                </c:pt>
                <c:pt idx="169">
                  <c:v>35825</c:v>
                </c:pt>
                <c:pt idx="170">
                  <c:v>35853</c:v>
                </c:pt>
                <c:pt idx="171">
                  <c:v>35882</c:v>
                </c:pt>
                <c:pt idx="172">
                  <c:v>35914</c:v>
                </c:pt>
                <c:pt idx="173">
                  <c:v>35945</c:v>
                </c:pt>
                <c:pt idx="174">
                  <c:v>35973</c:v>
                </c:pt>
                <c:pt idx="175">
                  <c:v>36006</c:v>
                </c:pt>
                <c:pt idx="176">
                  <c:v>36036</c:v>
                </c:pt>
                <c:pt idx="177">
                  <c:v>36067</c:v>
                </c:pt>
                <c:pt idx="178">
                  <c:v>36098</c:v>
                </c:pt>
                <c:pt idx="179">
                  <c:v>36127</c:v>
                </c:pt>
                <c:pt idx="180">
                  <c:v>36159</c:v>
                </c:pt>
                <c:pt idx="181">
                  <c:v>36190</c:v>
                </c:pt>
                <c:pt idx="182">
                  <c:v>36218</c:v>
                </c:pt>
                <c:pt idx="183">
                  <c:v>36249</c:v>
                </c:pt>
                <c:pt idx="184">
                  <c:v>36279</c:v>
                </c:pt>
                <c:pt idx="185">
                  <c:v>36309</c:v>
                </c:pt>
                <c:pt idx="186">
                  <c:v>36340</c:v>
                </c:pt>
                <c:pt idx="187">
                  <c:v>36371</c:v>
                </c:pt>
                <c:pt idx="188">
                  <c:v>36400</c:v>
                </c:pt>
                <c:pt idx="189">
                  <c:v>36432</c:v>
                </c:pt>
                <c:pt idx="190">
                  <c:v>36463</c:v>
                </c:pt>
                <c:pt idx="191">
                  <c:v>36491</c:v>
                </c:pt>
                <c:pt idx="192">
                  <c:v>36524</c:v>
                </c:pt>
                <c:pt idx="193">
                  <c:v>36554</c:v>
                </c:pt>
                <c:pt idx="194">
                  <c:v>36582</c:v>
                </c:pt>
                <c:pt idx="195">
                  <c:v>36615</c:v>
                </c:pt>
                <c:pt idx="196">
                  <c:v>36645</c:v>
                </c:pt>
                <c:pt idx="197">
                  <c:v>36676</c:v>
                </c:pt>
                <c:pt idx="198">
                  <c:v>36706</c:v>
                </c:pt>
                <c:pt idx="199">
                  <c:v>36736</c:v>
                </c:pt>
                <c:pt idx="200">
                  <c:v>36768</c:v>
                </c:pt>
                <c:pt idx="201">
                  <c:v>36798</c:v>
                </c:pt>
                <c:pt idx="202">
                  <c:v>36827</c:v>
                </c:pt>
                <c:pt idx="203">
                  <c:v>36859</c:v>
                </c:pt>
                <c:pt idx="204">
                  <c:v>36890</c:v>
                </c:pt>
                <c:pt idx="205">
                  <c:v>36921</c:v>
                </c:pt>
                <c:pt idx="206">
                  <c:v>36949</c:v>
                </c:pt>
                <c:pt idx="207">
                  <c:v>36980</c:v>
                </c:pt>
                <c:pt idx="208">
                  <c:v>37009</c:v>
                </c:pt>
                <c:pt idx="209">
                  <c:v>37041</c:v>
                </c:pt>
                <c:pt idx="210">
                  <c:v>37071</c:v>
                </c:pt>
                <c:pt idx="211">
                  <c:v>37100</c:v>
                </c:pt>
                <c:pt idx="212">
                  <c:v>37133</c:v>
                </c:pt>
                <c:pt idx="213">
                  <c:v>37163</c:v>
                </c:pt>
                <c:pt idx="214">
                  <c:v>37194</c:v>
                </c:pt>
                <c:pt idx="215">
                  <c:v>37224</c:v>
                </c:pt>
                <c:pt idx="216">
                  <c:v>37254</c:v>
                </c:pt>
                <c:pt idx="217">
                  <c:v>37286</c:v>
                </c:pt>
                <c:pt idx="218">
                  <c:v>37314</c:v>
                </c:pt>
                <c:pt idx="219">
                  <c:v>37345</c:v>
                </c:pt>
                <c:pt idx="220">
                  <c:v>37373</c:v>
                </c:pt>
                <c:pt idx="221">
                  <c:v>37406</c:v>
                </c:pt>
                <c:pt idx="222">
                  <c:v>37436</c:v>
                </c:pt>
                <c:pt idx="223">
                  <c:v>37467</c:v>
                </c:pt>
                <c:pt idx="224">
                  <c:v>37498</c:v>
                </c:pt>
                <c:pt idx="225">
                  <c:v>37527</c:v>
                </c:pt>
                <c:pt idx="226">
                  <c:v>37559</c:v>
                </c:pt>
                <c:pt idx="227">
                  <c:v>37589</c:v>
                </c:pt>
                <c:pt idx="228">
                  <c:v>37618</c:v>
                </c:pt>
                <c:pt idx="229">
                  <c:v>37651</c:v>
                </c:pt>
                <c:pt idx="230">
                  <c:v>37679</c:v>
                </c:pt>
                <c:pt idx="231">
                  <c:v>37709</c:v>
                </c:pt>
                <c:pt idx="232">
                  <c:v>37740</c:v>
                </c:pt>
                <c:pt idx="233">
                  <c:v>37771</c:v>
                </c:pt>
                <c:pt idx="234">
                  <c:v>37800</c:v>
                </c:pt>
                <c:pt idx="235">
                  <c:v>37832</c:v>
                </c:pt>
                <c:pt idx="236">
                  <c:v>37863</c:v>
                </c:pt>
                <c:pt idx="237">
                  <c:v>37891</c:v>
                </c:pt>
                <c:pt idx="238">
                  <c:v>37924</c:v>
                </c:pt>
                <c:pt idx="239">
                  <c:v>37954</c:v>
                </c:pt>
                <c:pt idx="240">
                  <c:v>37985</c:v>
                </c:pt>
                <c:pt idx="241">
                  <c:v>38016</c:v>
                </c:pt>
                <c:pt idx="242">
                  <c:v>38045</c:v>
                </c:pt>
                <c:pt idx="243">
                  <c:v>38076</c:v>
                </c:pt>
                <c:pt idx="244">
                  <c:v>38106</c:v>
                </c:pt>
                <c:pt idx="245">
                  <c:v>38136</c:v>
                </c:pt>
                <c:pt idx="246">
                  <c:v>38167</c:v>
                </c:pt>
                <c:pt idx="247">
                  <c:v>38198</c:v>
                </c:pt>
                <c:pt idx="248">
                  <c:v>38227</c:v>
                </c:pt>
                <c:pt idx="249">
                  <c:v>38259</c:v>
                </c:pt>
                <c:pt idx="250">
                  <c:v>38290</c:v>
                </c:pt>
                <c:pt idx="251">
                  <c:v>38318</c:v>
                </c:pt>
                <c:pt idx="252">
                  <c:v>38351</c:v>
                </c:pt>
                <c:pt idx="253">
                  <c:v>38381</c:v>
                </c:pt>
                <c:pt idx="254">
                  <c:v>38409</c:v>
                </c:pt>
                <c:pt idx="255">
                  <c:v>38441</c:v>
                </c:pt>
                <c:pt idx="256">
                  <c:v>38471</c:v>
                </c:pt>
                <c:pt idx="257">
                  <c:v>38500</c:v>
                </c:pt>
                <c:pt idx="258">
                  <c:v>38532</c:v>
                </c:pt>
                <c:pt idx="259">
                  <c:v>38563</c:v>
                </c:pt>
                <c:pt idx="260">
                  <c:v>38594</c:v>
                </c:pt>
                <c:pt idx="261">
                  <c:v>38624</c:v>
                </c:pt>
                <c:pt idx="262">
                  <c:v>38654</c:v>
                </c:pt>
                <c:pt idx="263">
                  <c:v>38685</c:v>
                </c:pt>
                <c:pt idx="264">
                  <c:v>38716</c:v>
                </c:pt>
                <c:pt idx="265">
                  <c:v>38745</c:v>
                </c:pt>
                <c:pt idx="266">
                  <c:v>38773</c:v>
                </c:pt>
                <c:pt idx="267">
                  <c:v>38806</c:v>
                </c:pt>
                <c:pt idx="268">
                  <c:v>38836</c:v>
                </c:pt>
                <c:pt idx="269">
                  <c:v>38867</c:v>
                </c:pt>
                <c:pt idx="270">
                  <c:v>38897</c:v>
                </c:pt>
                <c:pt idx="271">
                  <c:v>38927</c:v>
                </c:pt>
                <c:pt idx="272">
                  <c:v>38959</c:v>
                </c:pt>
                <c:pt idx="273">
                  <c:v>38989</c:v>
                </c:pt>
                <c:pt idx="274">
                  <c:v>39018</c:v>
                </c:pt>
                <c:pt idx="275">
                  <c:v>39050</c:v>
                </c:pt>
                <c:pt idx="276">
                  <c:v>39081</c:v>
                </c:pt>
                <c:pt idx="277">
                  <c:v>39112</c:v>
                </c:pt>
                <c:pt idx="278">
                  <c:v>39140</c:v>
                </c:pt>
                <c:pt idx="279">
                  <c:v>39171</c:v>
                </c:pt>
                <c:pt idx="280">
                  <c:v>39200</c:v>
                </c:pt>
                <c:pt idx="281">
                  <c:v>39232</c:v>
                </c:pt>
                <c:pt idx="282">
                  <c:v>39262</c:v>
                </c:pt>
                <c:pt idx="283">
                  <c:v>39291</c:v>
                </c:pt>
                <c:pt idx="284">
                  <c:v>39324</c:v>
                </c:pt>
                <c:pt idx="285">
                  <c:v>39354</c:v>
                </c:pt>
                <c:pt idx="286">
                  <c:v>39385</c:v>
                </c:pt>
                <c:pt idx="287">
                  <c:v>39415</c:v>
                </c:pt>
                <c:pt idx="288">
                  <c:v>39445</c:v>
                </c:pt>
                <c:pt idx="289">
                  <c:v>39477</c:v>
                </c:pt>
                <c:pt idx="290">
                  <c:v>39506</c:v>
                </c:pt>
                <c:pt idx="291">
                  <c:v>39536</c:v>
                </c:pt>
                <c:pt idx="292">
                  <c:v>39567</c:v>
                </c:pt>
                <c:pt idx="293">
                  <c:v>39598</c:v>
                </c:pt>
                <c:pt idx="294">
                  <c:v>39627</c:v>
                </c:pt>
                <c:pt idx="295">
                  <c:v>39659</c:v>
                </c:pt>
                <c:pt idx="296">
                  <c:v>39690</c:v>
                </c:pt>
                <c:pt idx="297">
                  <c:v>39718</c:v>
                </c:pt>
                <c:pt idx="298">
                  <c:v>39751</c:v>
                </c:pt>
                <c:pt idx="299">
                  <c:v>39781</c:v>
                </c:pt>
                <c:pt idx="300">
                  <c:v>39812</c:v>
                </c:pt>
                <c:pt idx="301">
                  <c:v>39843</c:v>
                </c:pt>
                <c:pt idx="302">
                  <c:v>39871</c:v>
                </c:pt>
                <c:pt idx="303">
                  <c:v>39902</c:v>
                </c:pt>
                <c:pt idx="304">
                  <c:v>39932</c:v>
                </c:pt>
                <c:pt idx="305">
                  <c:v>39963</c:v>
                </c:pt>
                <c:pt idx="306">
                  <c:v>39993</c:v>
                </c:pt>
                <c:pt idx="307">
                  <c:v>40024</c:v>
                </c:pt>
                <c:pt idx="308">
                  <c:v>40055</c:v>
                </c:pt>
                <c:pt idx="309">
                  <c:v>40085</c:v>
                </c:pt>
                <c:pt idx="310">
                  <c:v>40116</c:v>
                </c:pt>
                <c:pt idx="311">
                  <c:v>40146</c:v>
                </c:pt>
                <c:pt idx="312">
                  <c:v>40177</c:v>
                </c:pt>
                <c:pt idx="313">
                  <c:v>40208</c:v>
                </c:pt>
                <c:pt idx="314">
                  <c:v>40236</c:v>
                </c:pt>
                <c:pt idx="315">
                  <c:v>40267</c:v>
                </c:pt>
                <c:pt idx="316">
                  <c:v>40297</c:v>
                </c:pt>
                <c:pt idx="317">
                  <c:v>40328</c:v>
                </c:pt>
                <c:pt idx="318">
                  <c:v>40358</c:v>
                </c:pt>
                <c:pt idx="319">
                  <c:v>40389</c:v>
                </c:pt>
                <c:pt idx="320">
                  <c:v>40420</c:v>
                </c:pt>
                <c:pt idx="321">
                  <c:v>40450</c:v>
                </c:pt>
                <c:pt idx="322">
                  <c:v>40481</c:v>
                </c:pt>
                <c:pt idx="323">
                  <c:v>40511</c:v>
                </c:pt>
                <c:pt idx="324">
                  <c:v>40542</c:v>
                </c:pt>
                <c:pt idx="325">
                  <c:v>40573</c:v>
                </c:pt>
                <c:pt idx="326">
                  <c:v>40601</c:v>
                </c:pt>
                <c:pt idx="327">
                  <c:v>40632</c:v>
                </c:pt>
                <c:pt idx="328">
                  <c:v>40662</c:v>
                </c:pt>
                <c:pt idx="329">
                  <c:v>40693</c:v>
                </c:pt>
                <c:pt idx="330">
                  <c:v>40723</c:v>
                </c:pt>
                <c:pt idx="331">
                  <c:v>40754</c:v>
                </c:pt>
                <c:pt idx="332">
                  <c:v>40785</c:v>
                </c:pt>
                <c:pt idx="333">
                  <c:v>40815</c:v>
                </c:pt>
                <c:pt idx="334">
                  <c:v>40846</c:v>
                </c:pt>
                <c:pt idx="335">
                  <c:v>40876</c:v>
                </c:pt>
                <c:pt idx="336">
                  <c:v>40907</c:v>
                </c:pt>
                <c:pt idx="337">
                  <c:v>40936</c:v>
                </c:pt>
                <c:pt idx="338">
                  <c:v>40967</c:v>
                </c:pt>
                <c:pt idx="339">
                  <c:v>40998</c:v>
                </c:pt>
                <c:pt idx="340">
                  <c:v>41027</c:v>
                </c:pt>
                <c:pt idx="341">
                  <c:v>41059</c:v>
                </c:pt>
                <c:pt idx="342">
                  <c:v>41089</c:v>
                </c:pt>
                <c:pt idx="343">
                  <c:v>41118</c:v>
                </c:pt>
                <c:pt idx="344">
                  <c:v>41151</c:v>
                </c:pt>
                <c:pt idx="345">
                  <c:v>41181</c:v>
                </c:pt>
                <c:pt idx="346">
                  <c:v>41212</c:v>
                </c:pt>
                <c:pt idx="347">
                  <c:v>41242</c:v>
                </c:pt>
                <c:pt idx="348">
                  <c:v>41272</c:v>
                </c:pt>
                <c:pt idx="349">
                  <c:v>41304</c:v>
                </c:pt>
                <c:pt idx="350">
                  <c:v>41332</c:v>
                </c:pt>
                <c:pt idx="351">
                  <c:v>41363</c:v>
                </c:pt>
                <c:pt idx="352">
                  <c:v>41391</c:v>
                </c:pt>
                <c:pt idx="353">
                  <c:v>41424</c:v>
                </c:pt>
                <c:pt idx="354">
                  <c:v>41454</c:v>
                </c:pt>
                <c:pt idx="355">
                  <c:v>41485</c:v>
                </c:pt>
                <c:pt idx="356">
                  <c:v>41516</c:v>
                </c:pt>
                <c:pt idx="357">
                  <c:v>41546</c:v>
                </c:pt>
                <c:pt idx="358">
                  <c:v>41577</c:v>
                </c:pt>
                <c:pt idx="359">
                  <c:v>41607</c:v>
                </c:pt>
                <c:pt idx="360">
                  <c:v>41636</c:v>
                </c:pt>
                <c:pt idx="361">
                  <c:v>41669</c:v>
                </c:pt>
                <c:pt idx="362">
                  <c:v>41697</c:v>
                </c:pt>
                <c:pt idx="363">
                  <c:v>41727</c:v>
                </c:pt>
                <c:pt idx="364">
                  <c:v>41758</c:v>
                </c:pt>
                <c:pt idx="365">
                  <c:v>41789</c:v>
                </c:pt>
                <c:pt idx="366">
                  <c:v>41818</c:v>
                </c:pt>
                <c:pt idx="367">
                  <c:v>41850</c:v>
                </c:pt>
                <c:pt idx="368">
                  <c:v>41881</c:v>
                </c:pt>
                <c:pt idx="369">
                  <c:v>41909</c:v>
                </c:pt>
                <c:pt idx="370">
                  <c:v>41942</c:v>
                </c:pt>
                <c:pt idx="371">
                  <c:v>41972</c:v>
                </c:pt>
                <c:pt idx="372">
                  <c:v>42003</c:v>
                </c:pt>
                <c:pt idx="373">
                  <c:v>42034</c:v>
                </c:pt>
                <c:pt idx="374">
                  <c:v>42062</c:v>
                </c:pt>
                <c:pt idx="375">
                  <c:v>42091</c:v>
                </c:pt>
                <c:pt idx="376">
                  <c:v>42123</c:v>
                </c:pt>
              </c:numCache>
            </c:numRef>
          </c:cat>
          <c:val>
            <c:numRef>
              <c:f>'Fig2'!$G$4:$G$380</c:f>
              <c:numCache>
                <c:formatCode>General</c:formatCode>
                <c:ptCount val="377"/>
                <c:pt idx="0">
                  <c:v>9.9529999999999994</c:v>
                </c:pt>
                <c:pt idx="1">
                  <c:v>9.4440000000000008</c:v>
                </c:pt>
                <c:pt idx="2">
                  <c:v>9.141</c:v>
                </c:pt>
                <c:pt idx="3">
                  <c:v>9.4429999999999996</c:v>
                </c:pt>
                <c:pt idx="4">
                  <c:v>9.2870000000000008</c:v>
                </c:pt>
                <c:pt idx="5">
                  <c:v>9.0809999999999995</c:v>
                </c:pt>
                <c:pt idx="6">
                  <c:v>8.8710000000000004</c:v>
                </c:pt>
                <c:pt idx="7">
                  <c:v>9.0850000000000009</c:v>
                </c:pt>
                <c:pt idx="8">
                  <c:v>9.3650000000000002</c:v>
                </c:pt>
                <c:pt idx="9">
                  <c:v>8.8580000000000005</c:v>
                </c:pt>
                <c:pt idx="10">
                  <c:v>8.593</c:v>
                </c:pt>
                <c:pt idx="11">
                  <c:v>8.7319999999999993</c:v>
                </c:pt>
                <c:pt idx="12">
                  <c:v>8.6280000000000001</c:v>
                </c:pt>
                <c:pt idx="13">
                  <c:v>8.6920000000000002</c:v>
                </c:pt>
                <c:pt idx="14">
                  <c:v>9.1959999999999997</c:v>
                </c:pt>
                <c:pt idx="15">
                  <c:v>8.9990000000000006</c:v>
                </c:pt>
                <c:pt idx="16">
                  <c:v>8.76</c:v>
                </c:pt>
                <c:pt idx="17">
                  <c:v>8.875</c:v>
                </c:pt>
                <c:pt idx="18">
                  <c:v>8.74</c:v>
                </c:pt>
                <c:pt idx="19">
                  <c:v>8.3520000000000003</c:v>
                </c:pt>
                <c:pt idx="20">
                  <c:v>8.4039999999999999</c:v>
                </c:pt>
                <c:pt idx="21">
                  <c:v>8.8409999999999993</c:v>
                </c:pt>
                <c:pt idx="22">
                  <c:v>8.9429999999999996</c:v>
                </c:pt>
                <c:pt idx="23">
                  <c:v>9.1389999999999993</c:v>
                </c:pt>
                <c:pt idx="24">
                  <c:v>9.3439999999999994</c:v>
                </c:pt>
                <c:pt idx="25">
                  <c:v>9.6760000000000002</c:v>
                </c:pt>
                <c:pt idx="26">
                  <c:v>10.098000000000001</c:v>
                </c:pt>
                <c:pt idx="27">
                  <c:v>9.5540000000000003</c:v>
                </c:pt>
                <c:pt idx="28">
                  <c:v>9.6609999999999996</c:v>
                </c:pt>
                <c:pt idx="29">
                  <c:v>9.6669999999999998</c:v>
                </c:pt>
                <c:pt idx="30">
                  <c:v>9.6180000000000003</c:v>
                </c:pt>
                <c:pt idx="31">
                  <c:v>9.495000000000001</c:v>
                </c:pt>
                <c:pt idx="32">
                  <c:v>10.271000000000001</c:v>
                </c:pt>
                <c:pt idx="33">
                  <c:v>10.614000000000001</c:v>
                </c:pt>
                <c:pt idx="34">
                  <c:v>10.332000000000001</c:v>
                </c:pt>
                <c:pt idx="35">
                  <c:v>10.048999999999999</c:v>
                </c:pt>
                <c:pt idx="36">
                  <c:v>9.99</c:v>
                </c:pt>
                <c:pt idx="37">
                  <c:v>9.5229999999999997</c:v>
                </c:pt>
                <c:pt idx="38">
                  <c:v>8.9760000000000009</c:v>
                </c:pt>
                <c:pt idx="39">
                  <c:v>9.08</c:v>
                </c:pt>
                <c:pt idx="40">
                  <c:v>8.8119999999999994</c:v>
                </c:pt>
                <c:pt idx="41">
                  <c:v>8.8830000000000009</c:v>
                </c:pt>
                <c:pt idx="42">
                  <c:v>9.109</c:v>
                </c:pt>
                <c:pt idx="43">
                  <c:v>9.2520000000000007</c:v>
                </c:pt>
                <c:pt idx="44">
                  <c:v>8.9610000000000003</c:v>
                </c:pt>
                <c:pt idx="45">
                  <c:v>8.8320000000000007</c:v>
                </c:pt>
                <c:pt idx="46">
                  <c:v>8.7530000000000001</c:v>
                </c:pt>
                <c:pt idx="47">
                  <c:v>8.9320000000000004</c:v>
                </c:pt>
                <c:pt idx="48">
                  <c:v>8.5619999999999994</c:v>
                </c:pt>
                <c:pt idx="49">
                  <c:v>8.39</c:v>
                </c:pt>
                <c:pt idx="50">
                  <c:v>8.3990000000000009</c:v>
                </c:pt>
                <c:pt idx="51">
                  <c:v>8.66</c:v>
                </c:pt>
                <c:pt idx="52">
                  <c:v>8.7439999999999998</c:v>
                </c:pt>
                <c:pt idx="53">
                  <c:v>8.49</c:v>
                </c:pt>
                <c:pt idx="54">
                  <c:v>8.7840000000000007</c:v>
                </c:pt>
                <c:pt idx="55">
                  <c:v>9.2010000000000005</c:v>
                </c:pt>
                <c:pt idx="56">
                  <c:v>9.1539999999999999</c:v>
                </c:pt>
                <c:pt idx="57">
                  <c:v>8.6720000000000006</c:v>
                </c:pt>
                <c:pt idx="58">
                  <c:v>8.1790000000000003</c:v>
                </c:pt>
                <c:pt idx="59">
                  <c:v>8.3179999999999996</c:v>
                </c:pt>
                <c:pt idx="60">
                  <c:v>8.043000000000001</c:v>
                </c:pt>
                <c:pt idx="61">
                  <c:v>7.9220000000000006</c:v>
                </c:pt>
                <c:pt idx="62">
                  <c:v>7.5620000000000003</c:v>
                </c:pt>
                <c:pt idx="63">
                  <c:v>7.2160000000000002</c:v>
                </c:pt>
                <c:pt idx="64">
                  <c:v>7.2050000000000001</c:v>
                </c:pt>
                <c:pt idx="65">
                  <c:v>7.2080000000000002</c:v>
                </c:pt>
                <c:pt idx="66">
                  <c:v>6.702</c:v>
                </c:pt>
                <c:pt idx="67">
                  <c:v>6.593</c:v>
                </c:pt>
                <c:pt idx="68">
                  <c:v>6.0979999999999999</c:v>
                </c:pt>
                <c:pt idx="69">
                  <c:v>6.056</c:v>
                </c:pt>
                <c:pt idx="70">
                  <c:v>5.9690000000000003</c:v>
                </c:pt>
                <c:pt idx="71">
                  <c:v>6.0360000000000005</c:v>
                </c:pt>
                <c:pt idx="72">
                  <c:v>5.6040000000000001</c:v>
                </c:pt>
                <c:pt idx="73">
                  <c:v>5.68</c:v>
                </c:pt>
                <c:pt idx="74">
                  <c:v>6.1260000000000003</c:v>
                </c:pt>
                <c:pt idx="75">
                  <c:v>6.4459999999999997</c:v>
                </c:pt>
                <c:pt idx="76">
                  <c:v>6.7679999999999998</c:v>
                </c:pt>
                <c:pt idx="77">
                  <c:v>7.3029999999999999</c:v>
                </c:pt>
                <c:pt idx="78">
                  <c:v>7.484</c:v>
                </c:pt>
                <c:pt idx="79">
                  <c:v>7.2869999999999999</c:v>
                </c:pt>
                <c:pt idx="80">
                  <c:v>7.8170000000000002</c:v>
                </c:pt>
                <c:pt idx="81">
                  <c:v>8.136000000000001</c:v>
                </c:pt>
                <c:pt idx="82">
                  <c:v>8.2750000000000004</c:v>
                </c:pt>
                <c:pt idx="83">
                  <c:v>7.8890000000000002</c:v>
                </c:pt>
                <c:pt idx="84">
                  <c:v>8.2629999999999999</c:v>
                </c:pt>
                <c:pt idx="85">
                  <c:v>8.0739999999999998</c:v>
                </c:pt>
                <c:pt idx="86">
                  <c:v>7.9279999999999999</c:v>
                </c:pt>
                <c:pt idx="87">
                  <c:v>7.9</c:v>
                </c:pt>
                <c:pt idx="88">
                  <c:v>7.8</c:v>
                </c:pt>
                <c:pt idx="89">
                  <c:v>7.4350000000000005</c:v>
                </c:pt>
                <c:pt idx="90">
                  <c:v>7.6020000000000003</c:v>
                </c:pt>
                <c:pt idx="91">
                  <c:v>7.3929999999999998</c:v>
                </c:pt>
                <c:pt idx="92">
                  <c:v>7.351</c:v>
                </c:pt>
                <c:pt idx="93">
                  <c:v>7.5120000000000005</c:v>
                </c:pt>
                <c:pt idx="94">
                  <c:v>7.2910000000000004</c:v>
                </c:pt>
                <c:pt idx="95">
                  <c:v>6.9240000000000004</c:v>
                </c:pt>
                <c:pt idx="96">
                  <c:v>6.649</c:v>
                </c:pt>
                <c:pt idx="97">
                  <c:v>6.3470000000000004</c:v>
                </c:pt>
                <c:pt idx="98">
                  <c:v>6.6610000000000005</c:v>
                </c:pt>
                <c:pt idx="99">
                  <c:v>6.5880000000000001</c:v>
                </c:pt>
                <c:pt idx="100">
                  <c:v>6.3920000000000003</c:v>
                </c:pt>
                <c:pt idx="101">
                  <c:v>6.492</c:v>
                </c:pt>
                <c:pt idx="102">
                  <c:v>6.4820000000000002</c:v>
                </c:pt>
                <c:pt idx="103">
                  <c:v>6.3550000000000004</c:v>
                </c:pt>
                <c:pt idx="104">
                  <c:v>6.48</c:v>
                </c:pt>
                <c:pt idx="105">
                  <c:v>6.0590000000000002</c:v>
                </c:pt>
                <c:pt idx="106">
                  <c:v>5.9720000000000004</c:v>
                </c:pt>
                <c:pt idx="107">
                  <c:v>5.633</c:v>
                </c:pt>
                <c:pt idx="108">
                  <c:v>5.8239999999999998</c:v>
                </c:pt>
                <c:pt idx="109">
                  <c:v>5.6120000000000001</c:v>
                </c:pt>
                <c:pt idx="110">
                  <c:v>5.3049999999999997</c:v>
                </c:pt>
                <c:pt idx="111">
                  <c:v>5.6879999999999997</c:v>
                </c:pt>
                <c:pt idx="112">
                  <c:v>5.7389999999999999</c:v>
                </c:pt>
                <c:pt idx="113">
                  <c:v>5.8090000000000002</c:v>
                </c:pt>
                <c:pt idx="114">
                  <c:v>5.5860000000000003</c:v>
                </c:pt>
                <c:pt idx="115">
                  <c:v>5.3559999999999999</c:v>
                </c:pt>
                <c:pt idx="116">
                  <c:v>5.5350000000000001</c:v>
                </c:pt>
                <c:pt idx="117">
                  <c:v>5.4270000000000005</c:v>
                </c:pt>
                <c:pt idx="118">
                  <c:v>5.5860000000000003</c:v>
                </c:pt>
                <c:pt idx="119">
                  <c:v>5.4580000000000002</c:v>
                </c:pt>
                <c:pt idx="120">
                  <c:v>5.3340000000000005</c:v>
                </c:pt>
                <c:pt idx="121">
                  <c:v>5.0709999999999997</c:v>
                </c:pt>
                <c:pt idx="122">
                  <c:v>4.9510000000000005</c:v>
                </c:pt>
                <c:pt idx="123">
                  <c:v>4.9630000000000001</c:v>
                </c:pt>
                <c:pt idx="124">
                  <c:v>5.048</c:v>
                </c:pt>
                <c:pt idx="125">
                  <c:v>4.93</c:v>
                </c:pt>
                <c:pt idx="126">
                  <c:v>4.8420000000000005</c:v>
                </c:pt>
                <c:pt idx="127">
                  <c:v>4.75</c:v>
                </c:pt>
                <c:pt idx="128">
                  <c:v>4.3609999999999998</c:v>
                </c:pt>
                <c:pt idx="129">
                  <c:v>4.0730000000000004</c:v>
                </c:pt>
                <c:pt idx="130">
                  <c:v>4.242</c:v>
                </c:pt>
                <c:pt idx="131">
                  <c:v>4.0629999999999997</c:v>
                </c:pt>
                <c:pt idx="132">
                  <c:v>3.9010000000000002</c:v>
                </c:pt>
                <c:pt idx="133">
                  <c:v>3.73</c:v>
                </c:pt>
                <c:pt idx="134">
                  <c:v>4.0970000000000004</c:v>
                </c:pt>
                <c:pt idx="135">
                  <c:v>4.1109999999999998</c:v>
                </c:pt>
                <c:pt idx="136">
                  <c:v>3.9580000000000002</c:v>
                </c:pt>
                <c:pt idx="137">
                  <c:v>4.2560000000000002</c:v>
                </c:pt>
                <c:pt idx="138">
                  <c:v>4.5640000000000001</c:v>
                </c:pt>
                <c:pt idx="139">
                  <c:v>4.8639999999999999</c:v>
                </c:pt>
                <c:pt idx="140">
                  <c:v>4.8970000000000002</c:v>
                </c:pt>
                <c:pt idx="141">
                  <c:v>5.1530000000000005</c:v>
                </c:pt>
                <c:pt idx="142">
                  <c:v>5.2590000000000003</c:v>
                </c:pt>
                <c:pt idx="143">
                  <c:v>5.3230000000000004</c:v>
                </c:pt>
                <c:pt idx="144">
                  <c:v>5.476</c:v>
                </c:pt>
                <c:pt idx="145">
                  <c:v>5.7060000000000004</c:v>
                </c:pt>
                <c:pt idx="146">
                  <c:v>5.66</c:v>
                </c:pt>
                <c:pt idx="147">
                  <c:v>5.3680000000000003</c:v>
                </c:pt>
                <c:pt idx="148">
                  <c:v>5.3280000000000003</c:v>
                </c:pt>
                <c:pt idx="149">
                  <c:v>5.47</c:v>
                </c:pt>
                <c:pt idx="150">
                  <c:v>5.3500000000000005</c:v>
                </c:pt>
                <c:pt idx="151">
                  <c:v>5.407</c:v>
                </c:pt>
                <c:pt idx="152">
                  <c:v>5.5350000000000001</c:v>
                </c:pt>
                <c:pt idx="153">
                  <c:v>5.3929999999999998</c:v>
                </c:pt>
                <c:pt idx="154">
                  <c:v>5.4340000000000002</c:v>
                </c:pt>
                <c:pt idx="155">
                  <c:v>5.194</c:v>
                </c:pt>
                <c:pt idx="156">
                  <c:v>4.9989999999999997</c:v>
                </c:pt>
                <c:pt idx="157">
                  <c:v>4.9329999999999998</c:v>
                </c:pt>
                <c:pt idx="158">
                  <c:v>4.8940000000000001</c:v>
                </c:pt>
                <c:pt idx="159">
                  <c:v>4.8470000000000004</c:v>
                </c:pt>
                <c:pt idx="160">
                  <c:v>5.1770000000000005</c:v>
                </c:pt>
                <c:pt idx="161">
                  <c:v>5.2869999999999999</c:v>
                </c:pt>
                <c:pt idx="162">
                  <c:v>5.2389999999999999</c:v>
                </c:pt>
                <c:pt idx="163">
                  <c:v>4.9950000000000001</c:v>
                </c:pt>
                <c:pt idx="164">
                  <c:v>4.9050000000000002</c:v>
                </c:pt>
                <c:pt idx="165">
                  <c:v>4.8979999999999997</c:v>
                </c:pt>
                <c:pt idx="166">
                  <c:v>4.4939999999999998</c:v>
                </c:pt>
                <c:pt idx="167">
                  <c:v>4.6559999999999997</c:v>
                </c:pt>
                <c:pt idx="168">
                  <c:v>4.9930000000000003</c:v>
                </c:pt>
                <c:pt idx="169">
                  <c:v>4.9850000000000003</c:v>
                </c:pt>
                <c:pt idx="170">
                  <c:v>5.0430000000000001</c:v>
                </c:pt>
                <c:pt idx="171">
                  <c:v>5.3049999999999997</c:v>
                </c:pt>
                <c:pt idx="172">
                  <c:v>5.1950000000000003</c:v>
                </c:pt>
                <c:pt idx="173">
                  <c:v>5.2530000000000001</c:v>
                </c:pt>
                <c:pt idx="174">
                  <c:v>5.0280000000000005</c:v>
                </c:pt>
                <c:pt idx="175">
                  <c:v>4.8260000000000005</c:v>
                </c:pt>
                <c:pt idx="176">
                  <c:v>4.6539999999999999</c:v>
                </c:pt>
                <c:pt idx="177">
                  <c:v>4.3420000000000005</c:v>
                </c:pt>
                <c:pt idx="178">
                  <c:v>4.6000000000000005</c:v>
                </c:pt>
                <c:pt idx="179">
                  <c:v>4.5529999999999999</c:v>
                </c:pt>
                <c:pt idx="180">
                  <c:v>4.2590000000000003</c:v>
                </c:pt>
                <c:pt idx="181">
                  <c:v>4.1059999999999999</c:v>
                </c:pt>
                <c:pt idx="182">
                  <c:v>3.956</c:v>
                </c:pt>
                <c:pt idx="183">
                  <c:v>4.0670000000000002</c:v>
                </c:pt>
                <c:pt idx="184">
                  <c:v>4.1029999999999998</c:v>
                </c:pt>
                <c:pt idx="185">
                  <c:v>3.7800000000000002</c:v>
                </c:pt>
                <c:pt idx="186">
                  <c:v>3.8519999999999999</c:v>
                </c:pt>
                <c:pt idx="187">
                  <c:v>4.194</c:v>
                </c:pt>
                <c:pt idx="188">
                  <c:v>4.2010000000000005</c:v>
                </c:pt>
                <c:pt idx="189">
                  <c:v>3.988</c:v>
                </c:pt>
                <c:pt idx="190">
                  <c:v>4.2969999999999997</c:v>
                </c:pt>
                <c:pt idx="191">
                  <c:v>4.4240000000000004</c:v>
                </c:pt>
                <c:pt idx="192">
                  <c:v>4.258</c:v>
                </c:pt>
                <c:pt idx="193">
                  <c:v>4.2469999999999999</c:v>
                </c:pt>
                <c:pt idx="194">
                  <c:v>4.0570000000000004</c:v>
                </c:pt>
                <c:pt idx="195">
                  <c:v>3.9390000000000001</c:v>
                </c:pt>
                <c:pt idx="196">
                  <c:v>4.1909999999999998</c:v>
                </c:pt>
                <c:pt idx="197">
                  <c:v>4.3500000000000005</c:v>
                </c:pt>
                <c:pt idx="198">
                  <c:v>4.3360000000000003</c:v>
                </c:pt>
                <c:pt idx="199">
                  <c:v>4.2320000000000002</c:v>
                </c:pt>
                <c:pt idx="200">
                  <c:v>4.0360000000000005</c:v>
                </c:pt>
                <c:pt idx="201">
                  <c:v>4</c:v>
                </c:pt>
                <c:pt idx="202">
                  <c:v>3.879</c:v>
                </c:pt>
                <c:pt idx="203">
                  <c:v>3.7349999999999999</c:v>
                </c:pt>
                <c:pt idx="204">
                  <c:v>3.673</c:v>
                </c:pt>
                <c:pt idx="205">
                  <c:v>3.5289999999999999</c:v>
                </c:pt>
                <c:pt idx="206">
                  <c:v>3.6830000000000003</c:v>
                </c:pt>
                <c:pt idx="207">
                  <c:v>3.6150000000000002</c:v>
                </c:pt>
                <c:pt idx="208">
                  <c:v>3.3890000000000002</c:v>
                </c:pt>
                <c:pt idx="209">
                  <c:v>3.2840000000000003</c:v>
                </c:pt>
                <c:pt idx="210">
                  <c:v>3.1240000000000001</c:v>
                </c:pt>
                <c:pt idx="211">
                  <c:v>3.2450000000000001</c:v>
                </c:pt>
                <c:pt idx="212">
                  <c:v>3.1040000000000001</c:v>
                </c:pt>
                <c:pt idx="213">
                  <c:v>3.1830000000000003</c:v>
                </c:pt>
                <c:pt idx="214">
                  <c:v>3.41</c:v>
                </c:pt>
                <c:pt idx="215">
                  <c:v>3.448</c:v>
                </c:pt>
                <c:pt idx="216">
                  <c:v>3.3050000000000002</c:v>
                </c:pt>
                <c:pt idx="217">
                  <c:v>3.4729999999999999</c:v>
                </c:pt>
                <c:pt idx="218">
                  <c:v>3.4910000000000001</c:v>
                </c:pt>
                <c:pt idx="219">
                  <c:v>3.7989999999999999</c:v>
                </c:pt>
                <c:pt idx="220">
                  <c:v>3.9929999999999999</c:v>
                </c:pt>
                <c:pt idx="221">
                  <c:v>3.97</c:v>
                </c:pt>
                <c:pt idx="222">
                  <c:v>4.0780000000000003</c:v>
                </c:pt>
                <c:pt idx="223">
                  <c:v>3.9220000000000002</c:v>
                </c:pt>
                <c:pt idx="224">
                  <c:v>3.7629999999999999</c:v>
                </c:pt>
                <c:pt idx="225">
                  <c:v>3.7149999999999999</c:v>
                </c:pt>
                <c:pt idx="226">
                  <c:v>3.7520000000000002</c:v>
                </c:pt>
                <c:pt idx="227">
                  <c:v>3.6950000000000003</c:v>
                </c:pt>
                <c:pt idx="228">
                  <c:v>3.9780000000000002</c:v>
                </c:pt>
                <c:pt idx="229">
                  <c:v>4.1159999999999997</c:v>
                </c:pt>
                <c:pt idx="230">
                  <c:v>4.0030000000000001</c:v>
                </c:pt>
                <c:pt idx="231">
                  <c:v>4.1189999999999998</c:v>
                </c:pt>
                <c:pt idx="232">
                  <c:v>4.1950000000000003</c:v>
                </c:pt>
                <c:pt idx="233">
                  <c:v>4.452</c:v>
                </c:pt>
                <c:pt idx="234">
                  <c:v>4.6219999999999999</c:v>
                </c:pt>
                <c:pt idx="235">
                  <c:v>4.4359999999999999</c:v>
                </c:pt>
                <c:pt idx="236">
                  <c:v>4.3280000000000003</c:v>
                </c:pt>
                <c:pt idx="237">
                  <c:v>4.4089999999999998</c:v>
                </c:pt>
                <c:pt idx="238">
                  <c:v>4.3260000000000005</c:v>
                </c:pt>
                <c:pt idx="239">
                  <c:v>4.2190000000000003</c:v>
                </c:pt>
                <c:pt idx="240">
                  <c:v>4.3899999999999997</c:v>
                </c:pt>
                <c:pt idx="241">
                  <c:v>4.0060000000000002</c:v>
                </c:pt>
                <c:pt idx="242">
                  <c:v>3.9540000000000002</c:v>
                </c:pt>
                <c:pt idx="243">
                  <c:v>4.0540000000000003</c:v>
                </c:pt>
                <c:pt idx="244">
                  <c:v>4.2439999999999998</c:v>
                </c:pt>
                <c:pt idx="245">
                  <c:v>4.5179999999999998</c:v>
                </c:pt>
                <c:pt idx="246">
                  <c:v>4.766</c:v>
                </c:pt>
                <c:pt idx="247">
                  <c:v>4.5430000000000001</c:v>
                </c:pt>
                <c:pt idx="248">
                  <c:v>4.37</c:v>
                </c:pt>
                <c:pt idx="249">
                  <c:v>4.3479999999999999</c:v>
                </c:pt>
                <c:pt idx="250">
                  <c:v>4.306</c:v>
                </c:pt>
                <c:pt idx="251">
                  <c:v>3.621</c:v>
                </c:pt>
                <c:pt idx="252">
                  <c:v>3.3330000000000002</c:v>
                </c:pt>
                <c:pt idx="253">
                  <c:v>3.8069999999999999</c:v>
                </c:pt>
                <c:pt idx="254">
                  <c:v>3.6480000000000001</c:v>
                </c:pt>
                <c:pt idx="255">
                  <c:v>3.5500000000000003</c:v>
                </c:pt>
                <c:pt idx="256">
                  <c:v>3.5590000000000002</c:v>
                </c:pt>
                <c:pt idx="257">
                  <c:v>3.9660000000000002</c:v>
                </c:pt>
                <c:pt idx="258">
                  <c:v>3.7250000000000001</c:v>
                </c:pt>
                <c:pt idx="259">
                  <c:v>3.4950000000000001</c:v>
                </c:pt>
                <c:pt idx="260">
                  <c:v>3.5110000000000001</c:v>
                </c:pt>
                <c:pt idx="261">
                  <c:v>3.5190000000000001</c:v>
                </c:pt>
                <c:pt idx="262">
                  <c:v>3.524</c:v>
                </c:pt>
                <c:pt idx="263">
                  <c:v>3.407</c:v>
                </c:pt>
                <c:pt idx="264">
                  <c:v>3.5840000000000001</c:v>
                </c:pt>
                <c:pt idx="265">
                  <c:v>3.4530000000000003</c:v>
                </c:pt>
                <c:pt idx="266">
                  <c:v>3.3250000000000002</c:v>
                </c:pt>
                <c:pt idx="267">
                  <c:v>3.4210000000000003</c:v>
                </c:pt>
                <c:pt idx="268">
                  <c:v>3.2909999999999999</c:v>
                </c:pt>
                <c:pt idx="269">
                  <c:v>2.9170000000000003</c:v>
                </c:pt>
                <c:pt idx="270">
                  <c:v>3.052</c:v>
                </c:pt>
                <c:pt idx="271">
                  <c:v>2.9430000000000001</c:v>
                </c:pt>
                <c:pt idx="272">
                  <c:v>2.48</c:v>
                </c:pt>
                <c:pt idx="273">
                  <c:v>2.6520000000000001</c:v>
                </c:pt>
                <c:pt idx="274">
                  <c:v>2.835</c:v>
                </c:pt>
                <c:pt idx="275">
                  <c:v>3.1520000000000001</c:v>
                </c:pt>
                <c:pt idx="276">
                  <c:v>3.3570000000000002</c:v>
                </c:pt>
                <c:pt idx="277">
                  <c:v>3.528</c:v>
                </c:pt>
                <c:pt idx="278">
                  <c:v>3.5500000000000003</c:v>
                </c:pt>
                <c:pt idx="279">
                  <c:v>3.7189999999999999</c:v>
                </c:pt>
                <c:pt idx="280">
                  <c:v>3.577</c:v>
                </c:pt>
                <c:pt idx="281">
                  <c:v>3.4090000000000003</c:v>
                </c:pt>
                <c:pt idx="282">
                  <c:v>3.41</c:v>
                </c:pt>
                <c:pt idx="283">
                  <c:v>3.1270000000000002</c:v>
                </c:pt>
                <c:pt idx="284">
                  <c:v>2.8170000000000002</c:v>
                </c:pt>
                <c:pt idx="285">
                  <c:v>2.6150000000000002</c:v>
                </c:pt>
                <c:pt idx="286">
                  <c:v>3.12</c:v>
                </c:pt>
                <c:pt idx="287">
                  <c:v>3.3970000000000002</c:v>
                </c:pt>
                <c:pt idx="288">
                  <c:v>3.1659999999999999</c:v>
                </c:pt>
                <c:pt idx="289">
                  <c:v>3.0649999999999999</c:v>
                </c:pt>
                <c:pt idx="290">
                  <c:v>2.891</c:v>
                </c:pt>
                <c:pt idx="291">
                  <c:v>2.8029999999999999</c:v>
                </c:pt>
                <c:pt idx="292">
                  <c:v>2.9740000000000002</c:v>
                </c:pt>
                <c:pt idx="293">
                  <c:v>2.3610000000000002</c:v>
                </c:pt>
                <c:pt idx="294">
                  <c:v>2.6989999999999998</c:v>
                </c:pt>
                <c:pt idx="295">
                  <c:v>2.09</c:v>
                </c:pt>
                <c:pt idx="296">
                  <c:v>2.1659999999999999</c:v>
                </c:pt>
                <c:pt idx="297">
                  <c:v>2.1880000000000002</c:v>
                </c:pt>
                <c:pt idx="298">
                  <c:v>2.1360000000000001</c:v>
                </c:pt>
                <c:pt idx="299">
                  <c:v>2.0420000000000003</c:v>
                </c:pt>
                <c:pt idx="300">
                  <c:v>1.99</c:v>
                </c:pt>
                <c:pt idx="301">
                  <c:v>2.2640000000000002</c:v>
                </c:pt>
                <c:pt idx="302">
                  <c:v>2.17</c:v>
                </c:pt>
                <c:pt idx="303">
                  <c:v>2.0220000000000002</c:v>
                </c:pt>
                <c:pt idx="304">
                  <c:v>1.7090000000000001</c:v>
                </c:pt>
                <c:pt idx="305">
                  <c:v>1.9690000000000001</c:v>
                </c:pt>
                <c:pt idx="306">
                  <c:v>2.3519999999999999</c:v>
                </c:pt>
                <c:pt idx="307">
                  <c:v>2.2480000000000002</c:v>
                </c:pt>
                <c:pt idx="308">
                  <c:v>2.468</c:v>
                </c:pt>
                <c:pt idx="309">
                  <c:v>2.3290000000000002</c:v>
                </c:pt>
                <c:pt idx="310">
                  <c:v>2.1680000000000001</c:v>
                </c:pt>
                <c:pt idx="311">
                  <c:v>2.1630000000000003</c:v>
                </c:pt>
                <c:pt idx="312">
                  <c:v>2.5720000000000001</c:v>
                </c:pt>
                <c:pt idx="313">
                  <c:v>2.238</c:v>
                </c:pt>
                <c:pt idx="314">
                  <c:v>2.2010000000000001</c:v>
                </c:pt>
                <c:pt idx="315">
                  <c:v>2.0910000000000002</c:v>
                </c:pt>
                <c:pt idx="316">
                  <c:v>1.968</c:v>
                </c:pt>
                <c:pt idx="317">
                  <c:v>1.766</c:v>
                </c:pt>
                <c:pt idx="318">
                  <c:v>1.702</c:v>
                </c:pt>
                <c:pt idx="319">
                  <c:v>1.5469999999999999</c:v>
                </c:pt>
                <c:pt idx="320">
                  <c:v>1.256</c:v>
                </c:pt>
                <c:pt idx="321">
                  <c:v>1.2929999999999999</c:v>
                </c:pt>
                <c:pt idx="322">
                  <c:v>1.1890000000000001</c:v>
                </c:pt>
                <c:pt idx="323">
                  <c:v>0.97199999999999998</c:v>
                </c:pt>
                <c:pt idx="324">
                  <c:v>0.83799999999999997</c:v>
                </c:pt>
                <c:pt idx="325">
                  <c:v>0.55800000000000005</c:v>
                </c:pt>
                <c:pt idx="326">
                  <c:v>0.52700000000000002</c:v>
                </c:pt>
                <c:pt idx="327">
                  <c:v>0.42399999999999999</c:v>
                </c:pt>
                <c:pt idx="328">
                  <c:v>0.64800000000000002</c:v>
                </c:pt>
                <c:pt idx="329">
                  <c:v>0.81</c:v>
                </c:pt>
                <c:pt idx="330">
                  <c:v>1.1990000000000001</c:v>
                </c:pt>
                <c:pt idx="331">
                  <c:v>0.93900000000000006</c:v>
                </c:pt>
                <c:pt idx="332">
                  <c:v>1.115</c:v>
                </c:pt>
                <c:pt idx="333">
                  <c:v>0.90100000000000002</c:v>
                </c:pt>
                <c:pt idx="334">
                  <c:v>0.80200000000000005</c:v>
                </c:pt>
                <c:pt idx="335">
                  <c:v>0.79600000000000004</c:v>
                </c:pt>
                <c:pt idx="336">
                  <c:v>0.98099999999999998</c:v>
                </c:pt>
                <c:pt idx="337">
                  <c:v>0.65500000000000003</c:v>
                </c:pt>
                <c:pt idx="338">
                  <c:v>0.46500000000000002</c:v>
                </c:pt>
                <c:pt idx="339">
                  <c:v>0.41000000000000003</c:v>
                </c:pt>
                <c:pt idx="340">
                  <c:v>0.57200000000000006</c:v>
                </c:pt>
                <c:pt idx="341">
                  <c:v>0.48599999999999999</c:v>
                </c:pt>
                <c:pt idx="342">
                  <c:v>0.20100000000000001</c:v>
                </c:pt>
                <c:pt idx="343">
                  <c:v>0.112</c:v>
                </c:pt>
                <c:pt idx="344">
                  <c:v>0.16200000000000001</c:v>
                </c:pt>
                <c:pt idx="345">
                  <c:v>0.11900000000000001</c:v>
                </c:pt>
                <c:pt idx="346">
                  <c:v>0.42299999999999999</c:v>
                </c:pt>
                <c:pt idx="347">
                  <c:v>0.73499999999999999</c:v>
                </c:pt>
                <c:pt idx="348">
                  <c:v>0.68500000000000005</c:v>
                </c:pt>
                <c:pt idx="349">
                  <c:v>1.028</c:v>
                </c:pt>
                <c:pt idx="350">
                  <c:v>0.88200000000000001</c:v>
                </c:pt>
                <c:pt idx="351">
                  <c:v>0.96499999999999997</c:v>
                </c:pt>
                <c:pt idx="352">
                  <c:v>0.76300000000000001</c:v>
                </c:pt>
                <c:pt idx="353">
                  <c:v>0.72</c:v>
                </c:pt>
                <c:pt idx="354">
                  <c:v>0.82100000000000006</c:v>
                </c:pt>
                <c:pt idx="355">
                  <c:v>0.80400000000000005</c:v>
                </c:pt>
                <c:pt idx="356">
                  <c:v>0.66400000000000003</c:v>
                </c:pt>
                <c:pt idx="357">
                  <c:v>0.747</c:v>
                </c:pt>
                <c:pt idx="358">
                  <c:v>0.59899999999999998</c:v>
                </c:pt>
                <c:pt idx="359">
                  <c:v>0.55200000000000005</c:v>
                </c:pt>
                <c:pt idx="360">
                  <c:v>0.66100000000000003</c:v>
                </c:pt>
                <c:pt idx="361">
                  <c:v>0.85</c:v>
                </c:pt>
                <c:pt idx="362">
                  <c:v>0.81100000000000005</c:v>
                </c:pt>
                <c:pt idx="363">
                  <c:v>0.6</c:v>
                </c:pt>
                <c:pt idx="364">
                  <c:v>0.80100000000000005</c:v>
                </c:pt>
                <c:pt idx="365">
                  <c:v>0.67700000000000005</c:v>
                </c:pt>
                <c:pt idx="366">
                  <c:v>0.61599999999999999</c:v>
                </c:pt>
                <c:pt idx="367">
                  <c:v>0.68300000000000005</c:v>
                </c:pt>
                <c:pt idx="368">
                  <c:v>0.63200000000000001</c:v>
                </c:pt>
                <c:pt idx="369">
                  <c:v>0.751</c:v>
                </c:pt>
                <c:pt idx="370">
                  <c:v>0.69799999999999995</c:v>
                </c:pt>
                <c:pt idx="371">
                  <c:v>0.67800000000000005</c:v>
                </c:pt>
                <c:pt idx="372">
                  <c:v>0.71</c:v>
                </c:pt>
                <c:pt idx="373">
                  <c:v>0.55700000000000005</c:v>
                </c:pt>
                <c:pt idx="374">
                  <c:v>0.57399999999999995</c:v>
                </c:pt>
                <c:pt idx="375">
                  <c:v>0.25600000000000001</c:v>
                </c:pt>
                <c:pt idx="376">
                  <c:v>0.313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6B-4AA2-8155-6146FEED1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957120"/>
        <c:axId val="458957512"/>
      </c:lineChart>
      <c:dateAx>
        <c:axId val="458957120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957512"/>
        <c:crosses val="autoZero"/>
        <c:auto val="1"/>
        <c:lblOffset val="100"/>
        <c:baseTimeUnit val="months"/>
        <c:majorUnit val="24"/>
        <c:majorTimeUnit val="months"/>
      </c:dateAx>
      <c:valAx>
        <c:axId val="458957512"/>
        <c:scaling>
          <c:orientation val="minMax"/>
          <c:max val="15"/>
          <c:min val="0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957120"/>
        <c:crosses val="autoZero"/>
        <c:crossBetween val="between"/>
        <c:majorUnit val="2"/>
        <c:minorUnit val="0.4"/>
      </c:valAx>
    </c:plotArea>
    <c:legend>
      <c:legendPos val="r"/>
      <c:layout>
        <c:manualLayout>
          <c:xMode val="edge"/>
          <c:yMode val="edge"/>
          <c:x val="0.57488482554038012"/>
          <c:y val="9.7451023042009255E-2"/>
          <c:w val="0.3377964148471424"/>
          <c:h val="0.22256463798378795"/>
        </c:manualLayout>
      </c:layout>
      <c:overlay val="0"/>
      <c:spPr>
        <a:solidFill>
          <a:schemeClr val="bg1"/>
        </a:solidFill>
        <a:ln>
          <a:solidFill>
            <a:schemeClr val="tx1">
              <a:tint val="75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3378784968954E-2"/>
          <c:y val="2.852336408013249E-2"/>
          <c:w val="0.89970304931395773"/>
          <c:h val="0.86192660641004637"/>
        </c:manualLayout>
      </c:layout>
      <c:lineChart>
        <c:grouping val="standard"/>
        <c:varyColors val="0"/>
        <c:ser>
          <c:idx val="0"/>
          <c:order val="0"/>
          <c:tx>
            <c:strRef>
              <c:f>'Fig3'!$C$3</c:f>
              <c:strCache>
                <c:ptCount val="1"/>
                <c:pt idx="0">
                  <c:v>30-year Bonds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'Fig3'!$B$4:$B$368</c:f>
              <c:numCache>
                <c:formatCode>m/d/yyyy</c:formatCode>
                <c:ptCount val="365"/>
                <c:pt idx="0">
                  <c:v>31046</c:v>
                </c:pt>
                <c:pt idx="1">
                  <c:v>31077</c:v>
                </c:pt>
                <c:pt idx="2">
                  <c:v>31105</c:v>
                </c:pt>
                <c:pt idx="3">
                  <c:v>31136</c:v>
                </c:pt>
                <c:pt idx="4">
                  <c:v>31164</c:v>
                </c:pt>
                <c:pt idx="5">
                  <c:v>31197</c:v>
                </c:pt>
                <c:pt idx="6">
                  <c:v>31227</c:v>
                </c:pt>
                <c:pt idx="7">
                  <c:v>31258</c:v>
                </c:pt>
                <c:pt idx="8">
                  <c:v>31289</c:v>
                </c:pt>
                <c:pt idx="9">
                  <c:v>31318</c:v>
                </c:pt>
                <c:pt idx="10">
                  <c:v>31350</c:v>
                </c:pt>
                <c:pt idx="11">
                  <c:v>31380</c:v>
                </c:pt>
                <c:pt idx="12">
                  <c:v>31409</c:v>
                </c:pt>
                <c:pt idx="13">
                  <c:v>31442</c:v>
                </c:pt>
                <c:pt idx="14">
                  <c:v>31470</c:v>
                </c:pt>
                <c:pt idx="15">
                  <c:v>31500</c:v>
                </c:pt>
                <c:pt idx="16">
                  <c:v>31531</c:v>
                </c:pt>
                <c:pt idx="17">
                  <c:v>31562</c:v>
                </c:pt>
                <c:pt idx="18">
                  <c:v>31591</c:v>
                </c:pt>
                <c:pt idx="19">
                  <c:v>31623</c:v>
                </c:pt>
                <c:pt idx="20">
                  <c:v>31654</c:v>
                </c:pt>
                <c:pt idx="21">
                  <c:v>31682</c:v>
                </c:pt>
                <c:pt idx="22">
                  <c:v>31715</c:v>
                </c:pt>
                <c:pt idx="23">
                  <c:v>31745</c:v>
                </c:pt>
                <c:pt idx="24">
                  <c:v>31776</c:v>
                </c:pt>
                <c:pt idx="25">
                  <c:v>31807</c:v>
                </c:pt>
                <c:pt idx="26">
                  <c:v>31835</c:v>
                </c:pt>
                <c:pt idx="27">
                  <c:v>31864</c:v>
                </c:pt>
                <c:pt idx="28">
                  <c:v>31896</c:v>
                </c:pt>
                <c:pt idx="29">
                  <c:v>31927</c:v>
                </c:pt>
                <c:pt idx="30">
                  <c:v>31955</c:v>
                </c:pt>
                <c:pt idx="31">
                  <c:v>31988</c:v>
                </c:pt>
                <c:pt idx="32">
                  <c:v>32018</c:v>
                </c:pt>
                <c:pt idx="33">
                  <c:v>32049</c:v>
                </c:pt>
                <c:pt idx="34">
                  <c:v>32080</c:v>
                </c:pt>
                <c:pt idx="35">
                  <c:v>32109</c:v>
                </c:pt>
                <c:pt idx="36">
                  <c:v>32141</c:v>
                </c:pt>
                <c:pt idx="37">
                  <c:v>32172</c:v>
                </c:pt>
                <c:pt idx="38">
                  <c:v>32200</c:v>
                </c:pt>
                <c:pt idx="39">
                  <c:v>32232</c:v>
                </c:pt>
                <c:pt idx="40">
                  <c:v>32262</c:v>
                </c:pt>
                <c:pt idx="41">
                  <c:v>32291</c:v>
                </c:pt>
                <c:pt idx="42">
                  <c:v>32323</c:v>
                </c:pt>
                <c:pt idx="43">
                  <c:v>32354</c:v>
                </c:pt>
                <c:pt idx="44">
                  <c:v>32385</c:v>
                </c:pt>
                <c:pt idx="45">
                  <c:v>32415</c:v>
                </c:pt>
                <c:pt idx="46">
                  <c:v>32445</c:v>
                </c:pt>
                <c:pt idx="47">
                  <c:v>32476</c:v>
                </c:pt>
                <c:pt idx="48">
                  <c:v>32507</c:v>
                </c:pt>
                <c:pt idx="49">
                  <c:v>32536</c:v>
                </c:pt>
                <c:pt idx="50">
                  <c:v>32564</c:v>
                </c:pt>
                <c:pt idx="51">
                  <c:v>32597</c:v>
                </c:pt>
                <c:pt idx="52">
                  <c:v>32627</c:v>
                </c:pt>
                <c:pt idx="53">
                  <c:v>32658</c:v>
                </c:pt>
                <c:pt idx="54">
                  <c:v>32688</c:v>
                </c:pt>
                <c:pt idx="55">
                  <c:v>32718</c:v>
                </c:pt>
                <c:pt idx="56">
                  <c:v>32750</c:v>
                </c:pt>
                <c:pt idx="57">
                  <c:v>32780</c:v>
                </c:pt>
                <c:pt idx="58">
                  <c:v>32809</c:v>
                </c:pt>
                <c:pt idx="59">
                  <c:v>32841</c:v>
                </c:pt>
                <c:pt idx="60">
                  <c:v>32872</c:v>
                </c:pt>
                <c:pt idx="61">
                  <c:v>32903</c:v>
                </c:pt>
                <c:pt idx="62">
                  <c:v>32931</c:v>
                </c:pt>
                <c:pt idx="63">
                  <c:v>32962</c:v>
                </c:pt>
                <c:pt idx="64">
                  <c:v>32991</c:v>
                </c:pt>
                <c:pt idx="65">
                  <c:v>33023</c:v>
                </c:pt>
                <c:pt idx="66">
                  <c:v>33053</c:v>
                </c:pt>
                <c:pt idx="67">
                  <c:v>33082</c:v>
                </c:pt>
                <c:pt idx="68">
                  <c:v>33115</c:v>
                </c:pt>
                <c:pt idx="69">
                  <c:v>33145</c:v>
                </c:pt>
                <c:pt idx="70">
                  <c:v>33176</c:v>
                </c:pt>
                <c:pt idx="71">
                  <c:v>33206</c:v>
                </c:pt>
                <c:pt idx="72">
                  <c:v>33236</c:v>
                </c:pt>
                <c:pt idx="73">
                  <c:v>33268</c:v>
                </c:pt>
                <c:pt idx="74">
                  <c:v>33296</c:v>
                </c:pt>
                <c:pt idx="75">
                  <c:v>33327</c:v>
                </c:pt>
                <c:pt idx="76">
                  <c:v>33355</c:v>
                </c:pt>
                <c:pt idx="77">
                  <c:v>33388</c:v>
                </c:pt>
                <c:pt idx="78">
                  <c:v>33418</c:v>
                </c:pt>
                <c:pt idx="79">
                  <c:v>33449</c:v>
                </c:pt>
                <c:pt idx="80">
                  <c:v>33480</c:v>
                </c:pt>
                <c:pt idx="81">
                  <c:v>33509</c:v>
                </c:pt>
                <c:pt idx="82">
                  <c:v>33541</c:v>
                </c:pt>
                <c:pt idx="83">
                  <c:v>33571</c:v>
                </c:pt>
                <c:pt idx="84">
                  <c:v>33600</c:v>
                </c:pt>
                <c:pt idx="85">
                  <c:v>33633</c:v>
                </c:pt>
                <c:pt idx="86">
                  <c:v>33662</c:v>
                </c:pt>
                <c:pt idx="87">
                  <c:v>33691</c:v>
                </c:pt>
                <c:pt idx="88">
                  <c:v>33723</c:v>
                </c:pt>
                <c:pt idx="89">
                  <c:v>33754</c:v>
                </c:pt>
                <c:pt idx="90">
                  <c:v>33782</c:v>
                </c:pt>
                <c:pt idx="91">
                  <c:v>33815</c:v>
                </c:pt>
                <c:pt idx="92">
                  <c:v>33845</c:v>
                </c:pt>
                <c:pt idx="93">
                  <c:v>33876</c:v>
                </c:pt>
                <c:pt idx="94">
                  <c:v>33907</c:v>
                </c:pt>
                <c:pt idx="95">
                  <c:v>33936</c:v>
                </c:pt>
                <c:pt idx="96">
                  <c:v>33968</c:v>
                </c:pt>
                <c:pt idx="97">
                  <c:v>33999</c:v>
                </c:pt>
                <c:pt idx="98">
                  <c:v>34027</c:v>
                </c:pt>
                <c:pt idx="99">
                  <c:v>34058</c:v>
                </c:pt>
                <c:pt idx="100">
                  <c:v>34088</c:v>
                </c:pt>
                <c:pt idx="101">
                  <c:v>34118</c:v>
                </c:pt>
                <c:pt idx="102">
                  <c:v>34149</c:v>
                </c:pt>
                <c:pt idx="103">
                  <c:v>34180</c:v>
                </c:pt>
                <c:pt idx="104">
                  <c:v>34209</c:v>
                </c:pt>
                <c:pt idx="105">
                  <c:v>34241</c:v>
                </c:pt>
                <c:pt idx="106">
                  <c:v>34272</c:v>
                </c:pt>
                <c:pt idx="107">
                  <c:v>34300</c:v>
                </c:pt>
                <c:pt idx="108">
                  <c:v>34333</c:v>
                </c:pt>
                <c:pt idx="109">
                  <c:v>34363</c:v>
                </c:pt>
                <c:pt idx="110">
                  <c:v>34391</c:v>
                </c:pt>
                <c:pt idx="111">
                  <c:v>34423</c:v>
                </c:pt>
                <c:pt idx="112">
                  <c:v>34453</c:v>
                </c:pt>
                <c:pt idx="113">
                  <c:v>34482</c:v>
                </c:pt>
                <c:pt idx="114">
                  <c:v>34514</c:v>
                </c:pt>
                <c:pt idx="115">
                  <c:v>34545</c:v>
                </c:pt>
                <c:pt idx="116">
                  <c:v>34576</c:v>
                </c:pt>
                <c:pt idx="117">
                  <c:v>34606</c:v>
                </c:pt>
                <c:pt idx="118">
                  <c:v>34636</c:v>
                </c:pt>
                <c:pt idx="119">
                  <c:v>34667</c:v>
                </c:pt>
                <c:pt idx="120">
                  <c:v>34698</c:v>
                </c:pt>
                <c:pt idx="121">
                  <c:v>34727</c:v>
                </c:pt>
                <c:pt idx="122">
                  <c:v>34755</c:v>
                </c:pt>
                <c:pt idx="123">
                  <c:v>34788</c:v>
                </c:pt>
                <c:pt idx="124">
                  <c:v>34818</c:v>
                </c:pt>
                <c:pt idx="125">
                  <c:v>34849</c:v>
                </c:pt>
                <c:pt idx="126">
                  <c:v>34879</c:v>
                </c:pt>
                <c:pt idx="127">
                  <c:v>34909</c:v>
                </c:pt>
                <c:pt idx="128">
                  <c:v>34941</c:v>
                </c:pt>
                <c:pt idx="129">
                  <c:v>34971</c:v>
                </c:pt>
                <c:pt idx="130">
                  <c:v>35000</c:v>
                </c:pt>
                <c:pt idx="131">
                  <c:v>35032</c:v>
                </c:pt>
                <c:pt idx="132">
                  <c:v>35063</c:v>
                </c:pt>
                <c:pt idx="133">
                  <c:v>35094</c:v>
                </c:pt>
                <c:pt idx="134">
                  <c:v>35123</c:v>
                </c:pt>
                <c:pt idx="135">
                  <c:v>35154</c:v>
                </c:pt>
                <c:pt idx="136">
                  <c:v>35182</c:v>
                </c:pt>
                <c:pt idx="137">
                  <c:v>35215</c:v>
                </c:pt>
                <c:pt idx="138">
                  <c:v>35245</c:v>
                </c:pt>
                <c:pt idx="139">
                  <c:v>35276</c:v>
                </c:pt>
                <c:pt idx="140">
                  <c:v>35307</c:v>
                </c:pt>
                <c:pt idx="141">
                  <c:v>35336</c:v>
                </c:pt>
                <c:pt idx="142">
                  <c:v>35368</c:v>
                </c:pt>
                <c:pt idx="143">
                  <c:v>35398</c:v>
                </c:pt>
                <c:pt idx="144">
                  <c:v>35427</c:v>
                </c:pt>
                <c:pt idx="145">
                  <c:v>35460</c:v>
                </c:pt>
                <c:pt idx="146">
                  <c:v>35488</c:v>
                </c:pt>
                <c:pt idx="147">
                  <c:v>35518</c:v>
                </c:pt>
                <c:pt idx="148">
                  <c:v>35549</c:v>
                </c:pt>
                <c:pt idx="149">
                  <c:v>35580</c:v>
                </c:pt>
                <c:pt idx="150">
                  <c:v>35609</c:v>
                </c:pt>
                <c:pt idx="151">
                  <c:v>35641</c:v>
                </c:pt>
                <c:pt idx="152">
                  <c:v>35672</c:v>
                </c:pt>
                <c:pt idx="153">
                  <c:v>35700</c:v>
                </c:pt>
                <c:pt idx="154">
                  <c:v>35733</c:v>
                </c:pt>
                <c:pt idx="155">
                  <c:v>35763</c:v>
                </c:pt>
                <c:pt idx="156">
                  <c:v>35794</c:v>
                </c:pt>
                <c:pt idx="157">
                  <c:v>35825</c:v>
                </c:pt>
                <c:pt idx="158">
                  <c:v>35853</c:v>
                </c:pt>
                <c:pt idx="159">
                  <c:v>35882</c:v>
                </c:pt>
                <c:pt idx="160">
                  <c:v>35914</c:v>
                </c:pt>
                <c:pt idx="161">
                  <c:v>35945</c:v>
                </c:pt>
                <c:pt idx="162">
                  <c:v>35973</c:v>
                </c:pt>
                <c:pt idx="163">
                  <c:v>36006</c:v>
                </c:pt>
                <c:pt idx="164">
                  <c:v>36036</c:v>
                </c:pt>
                <c:pt idx="165">
                  <c:v>36067</c:v>
                </c:pt>
                <c:pt idx="166">
                  <c:v>36098</c:v>
                </c:pt>
                <c:pt idx="167">
                  <c:v>36127</c:v>
                </c:pt>
                <c:pt idx="168">
                  <c:v>36159</c:v>
                </c:pt>
                <c:pt idx="169">
                  <c:v>36190</c:v>
                </c:pt>
                <c:pt idx="170">
                  <c:v>36218</c:v>
                </c:pt>
                <c:pt idx="171">
                  <c:v>36249</c:v>
                </c:pt>
                <c:pt idx="172">
                  <c:v>36279</c:v>
                </c:pt>
                <c:pt idx="173">
                  <c:v>36309</c:v>
                </c:pt>
                <c:pt idx="174">
                  <c:v>36340</c:v>
                </c:pt>
                <c:pt idx="175">
                  <c:v>36371</c:v>
                </c:pt>
                <c:pt idx="176">
                  <c:v>36400</c:v>
                </c:pt>
                <c:pt idx="177">
                  <c:v>36432</c:v>
                </c:pt>
                <c:pt idx="178">
                  <c:v>36463</c:v>
                </c:pt>
                <c:pt idx="179">
                  <c:v>36491</c:v>
                </c:pt>
                <c:pt idx="180">
                  <c:v>36524</c:v>
                </c:pt>
                <c:pt idx="181">
                  <c:v>36554</c:v>
                </c:pt>
                <c:pt idx="182">
                  <c:v>36582</c:v>
                </c:pt>
                <c:pt idx="183">
                  <c:v>36615</c:v>
                </c:pt>
                <c:pt idx="184">
                  <c:v>36645</c:v>
                </c:pt>
                <c:pt idx="185">
                  <c:v>36676</c:v>
                </c:pt>
                <c:pt idx="186">
                  <c:v>36706</c:v>
                </c:pt>
                <c:pt idx="187">
                  <c:v>36736</c:v>
                </c:pt>
                <c:pt idx="188">
                  <c:v>36768</c:v>
                </c:pt>
                <c:pt idx="189">
                  <c:v>36798</c:v>
                </c:pt>
                <c:pt idx="190">
                  <c:v>36827</c:v>
                </c:pt>
                <c:pt idx="191">
                  <c:v>36859</c:v>
                </c:pt>
                <c:pt idx="192">
                  <c:v>36890</c:v>
                </c:pt>
                <c:pt idx="193">
                  <c:v>36921</c:v>
                </c:pt>
                <c:pt idx="194">
                  <c:v>36949</c:v>
                </c:pt>
                <c:pt idx="195">
                  <c:v>36980</c:v>
                </c:pt>
                <c:pt idx="196">
                  <c:v>37009</c:v>
                </c:pt>
                <c:pt idx="197">
                  <c:v>37041</c:v>
                </c:pt>
                <c:pt idx="198">
                  <c:v>37071</c:v>
                </c:pt>
                <c:pt idx="199">
                  <c:v>37100</c:v>
                </c:pt>
                <c:pt idx="200">
                  <c:v>37133</c:v>
                </c:pt>
                <c:pt idx="201">
                  <c:v>37163</c:v>
                </c:pt>
                <c:pt idx="202">
                  <c:v>37194</c:v>
                </c:pt>
                <c:pt idx="203">
                  <c:v>37224</c:v>
                </c:pt>
                <c:pt idx="204">
                  <c:v>37254</c:v>
                </c:pt>
                <c:pt idx="205">
                  <c:v>37286</c:v>
                </c:pt>
                <c:pt idx="206">
                  <c:v>37314</c:v>
                </c:pt>
                <c:pt idx="207">
                  <c:v>37345</c:v>
                </c:pt>
                <c:pt idx="208">
                  <c:v>37373</c:v>
                </c:pt>
                <c:pt idx="209">
                  <c:v>37406</c:v>
                </c:pt>
                <c:pt idx="210">
                  <c:v>37436</c:v>
                </c:pt>
                <c:pt idx="211">
                  <c:v>37467</c:v>
                </c:pt>
                <c:pt idx="212">
                  <c:v>37498</c:v>
                </c:pt>
                <c:pt idx="213">
                  <c:v>37527</c:v>
                </c:pt>
                <c:pt idx="214">
                  <c:v>37559</c:v>
                </c:pt>
                <c:pt idx="215">
                  <c:v>37589</c:v>
                </c:pt>
                <c:pt idx="216">
                  <c:v>37618</c:v>
                </c:pt>
                <c:pt idx="217">
                  <c:v>37651</c:v>
                </c:pt>
                <c:pt idx="218">
                  <c:v>37679</c:v>
                </c:pt>
                <c:pt idx="219">
                  <c:v>37709</c:v>
                </c:pt>
                <c:pt idx="220">
                  <c:v>37740</c:v>
                </c:pt>
                <c:pt idx="221">
                  <c:v>37771</c:v>
                </c:pt>
                <c:pt idx="222">
                  <c:v>37800</c:v>
                </c:pt>
                <c:pt idx="223">
                  <c:v>37832</c:v>
                </c:pt>
                <c:pt idx="224">
                  <c:v>37863</c:v>
                </c:pt>
                <c:pt idx="225">
                  <c:v>37891</c:v>
                </c:pt>
                <c:pt idx="226">
                  <c:v>37924</c:v>
                </c:pt>
                <c:pt idx="227">
                  <c:v>37954</c:v>
                </c:pt>
                <c:pt idx="228">
                  <c:v>37985</c:v>
                </c:pt>
                <c:pt idx="229">
                  <c:v>38016</c:v>
                </c:pt>
                <c:pt idx="230">
                  <c:v>38045</c:v>
                </c:pt>
                <c:pt idx="231">
                  <c:v>38076</c:v>
                </c:pt>
                <c:pt idx="232">
                  <c:v>38106</c:v>
                </c:pt>
                <c:pt idx="233">
                  <c:v>38136</c:v>
                </c:pt>
                <c:pt idx="234">
                  <c:v>38167</c:v>
                </c:pt>
                <c:pt idx="235">
                  <c:v>38198</c:v>
                </c:pt>
                <c:pt idx="236">
                  <c:v>38227</c:v>
                </c:pt>
                <c:pt idx="237">
                  <c:v>38259</c:v>
                </c:pt>
                <c:pt idx="238">
                  <c:v>38290</c:v>
                </c:pt>
                <c:pt idx="239">
                  <c:v>38318</c:v>
                </c:pt>
                <c:pt idx="240">
                  <c:v>38351</c:v>
                </c:pt>
                <c:pt idx="241">
                  <c:v>38381</c:v>
                </c:pt>
                <c:pt idx="242">
                  <c:v>38409</c:v>
                </c:pt>
                <c:pt idx="243">
                  <c:v>38441</c:v>
                </c:pt>
                <c:pt idx="244">
                  <c:v>38471</c:v>
                </c:pt>
                <c:pt idx="245">
                  <c:v>38500</c:v>
                </c:pt>
                <c:pt idx="246">
                  <c:v>38532</c:v>
                </c:pt>
                <c:pt idx="247">
                  <c:v>38563</c:v>
                </c:pt>
                <c:pt idx="248">
                  <c:v>38594</c:v>
                </c:pt>
                <c:pt idx="249">
                  <c:v>38624</c:v>
                </c:pt>
                <c:pt idx="250">
                  <c:v>38654</c:v>
                </c:pt>
                <c:pt idx="251">
                  <c:v>38685</c:v>
                </c:pt>
                <c:pt idx="252">
                  <c:v>38716</c:v>
                </c:pt>
                <c:pt idx="253">
                  <c:v>38745</c:v>
                </c:pt>
                <c:pt idx="254">
                  <c:v>38773</c:v>
                </c:pt>
                <c:pt idx="255">
                  <c:v>38806</c:v>
                </c:pt>
                <c:pt idx="256">
                  <c:v>38836</c:v>
                </c:pt>
                <c:pt idx="257">
                  <c:v>38867</c:v>
                </c:pt>
                <c:pt idx="258">
                  <c:v>38897</c:v>
                </c:pt>
                <c:pt idx="259">
                  <c:v>38927</c:v>
                </c:pt>
                <c:pt idx="260">
                  <c:v>38959</c:v>
                </c:pt>
                <c:pt idx="261">
                  <c:v>38989</c:v>
                </c:pt>
                <c:pt idx="262">
                  <c:v>39018</c:v>
                </c:pt>
                <c:pt idx="263">
                  <c:v>39050</c:v>
                </c:pt>
                <c:pt idx="264">
                  <c:v>39081</c:v>
                </c:pt>
                <c:pt idx="265">
                  <c:v>39112</c:v>
                </c:pt>
                <c:pt idx="266">
                  <c:v>39140</c:v>
                </c:pt>
                <c:pt idx="267">
                  <c:v>39171</c:v>
                </c:pt>
                <c:pt idx="268">
                  <c:v>39200</c:v>
                </c:pt>
                <c:pt idx="269">
                  <c:v>39232</c:v>
                </c:pt>
                <c:pt idx="270">
                  <c:v>39262</c:v>
                </c:pt>
                <c:pt idx="271">
                  <c:v>39291</c:v>
                </c:pt>
                <c:pt idx="272">
                  <c:v>39324</c:v>
                </c:pt>
                <c:pt idx="273">
                  <c:v>39354</c:v>
                </c:pt>
                <c:pt idx="274">
                  <c:v>39385</c:v>
                </c:pt>
                <c:pt idx="275">
                  <c:v>39415</c:v>
                </c:pt>
                <c:pt idx="276">
                  <c:v>39445</c:v>
                </c:pt>
                <c:pt idx="277">
                  <c:v>39477</c:v>
                </c:pt>
                <c:pt idx="278">
                  <c:v>39506</c:v>
                </c:pt>
                <c:pt idx="279">
                  <c:v>39536</c:v>
                </c:pt>
                <c:pt idx="280">
                  <c:v>39567</c:v>
                </c:pt>
                <c:pt idx="281">
                  <c:v>39598</c:v>
                </c:pt>
                <c:pt idx="282">
                  <c:v>39627</c:v>
                </c:pt>
                <c:pt idx="283">
                  <c:v>39659</c:v>
                </c:pt>
                <c:pt idx="284">
                  <c:v>39690</c:v>
                </c:pt>
                <c:pt idx="285">
                  <c:v>39718</c:v>
                </c:pt>
                <c:pt idx="286">
                  <c:v>39751</c:v>
                </c:pt>
                <c:pt idx="287">
                  <c:v>39781</c:v>
                </c:pt>
                <c:pt idx="288">
                  <c:v>39812</c:v>
                </c:pt>
                <c:pt idx="289">
                  <c:v>39843</c:v>
                </c:pt>
                <c:pt idx="290">
                  <c:v>39871</c:v>
                </c:pt>
                <c:pt idx="291">
                  <c:v>39902</c:v>
                </c:pt>
                <c:pt idx="292">
                  <c:v>39932</c:v>
                </c:pt>
                <c:pt idx="293">
                  <c:v>39963</c:v>
                </c:pt>
                <c:pt idx="294">
                  <c:v>39993</c:v>
                </c:pt>
                <c:pt idx="295">
                  <c:v>40024</c:v>
                </c:pt>
                <c:pt idx="296">
                  <c:v>40055</c:v>
                </c:pt>
                <c:pt idx="297">
                  <c:v>40085</c:v>
                </c:pt>
                <c:pt idx="298">
                  <c:v>40116</c:v>
                </c:pt>
                <c:pt idx="299">
                  <c:v>40146</c:v>
                </c:pt>
                <c:pt idx="300">
                  <c:v>40177</c:v>
                </c:pt>
                <c:pt idx="301">
                  <c:v>40208</c:v>
                </c:pt>
                <c:pt idx="302">
                  <c:v>40236</c:v>
                </c:pt>
                <c:pt idx="303">
                  <c:v>40267</c:v>
                </c:pt>
                <c:pt idx="304">
                  <c:v>40297</c:v>
                </c:pt>
                <c:pt idx="305">
                  <c:v>40328</c:v>
                </c:pt>
                <c:pt idx="306">
                  <c:v>40358</c:v>
                </c:pt>
                <c:pt idx="307">
                  <c:v>40389</c:v>
                </c:pt>
                <c:pt idx="308">
                  <c:v>40420</c:v>
                </c:pt>
                <c:pt idx="309">
                  <c:v>40450</c:v>
                </c:pt>
                <c:pt idx="310">
                  <c:v>40481</c:v>
                </c:pt>
                <c:pt idx="311">
                  <c:v>40511</c:v>
                </c:pt>
                <c:pt idx="312">
                  <c:v>40542</c:v>
                </c:pt>
                <c:pt idx="313">
                  <c:v>40573</c:v>
                </c:pt>
                <c:pt idx="314">
                  <c:v>40601</c:v>
                </c:pt>
                <c:pt idx="315">
                  <c:v>40632</c:v>
                </c:pt>
                <c:pt idx="316">
                  <c:v>40662</c:v>
                </c:pt>
                <c:pt idx="317">
                  <c:v>40693</c:v>
                </c:pt>
                <c:pt idx="318">
                  <c:v>40723</c:v>
                </c:pt>
                <c:pt idx="319">
                  <c:v>40754</c:v>
                </c:pt>
                <c:pt idx="320">
                  <c:v>40785</c:v>
                </c:pt>
                <c:pt idx="321">
                  <c:v>40815</c:v>
                </c:pt>
                <c:pt idx="322">
                  <c:v>40846</c:v>
                </c:pt>
                <c:pt idx="323">
                  <c:v>40876</c:v>
                </c:pt>
                <c:pt idx="324">
                  <c:v>40906</c:v>
                </c:pt>
                <c:pt idx="325">
                  <c:v>40937</c:v>
                </c:pt>
                <c:pt idx="326">
                  <c:v>40967</c:v>
                </c:pt>
                <c:pt idx="327">
                  <c:v>40997</c:v>
                </c:pt>
                <c:pt idx="328">
                  <c:v>41028</c:v>
                </c:pt>
                <c:pt idx="329">
                  <c:v>41058</c:v>
                </c:pt>
                <c:pt idx="330">
                  <c:v>41089</c:v>
                </c:pt>
                <c:pt idx="331">
                  <c:v>41119</c:v>
                </c:pt>
                <c:pt idx="332">
                  <c:v>41150</c:v>
                </c:pt>
                <c:pt idx="333">
                  <c:v>41181</c:v>
                </c:pt>
                <c:pt idx="334">
                  <c:v>41211</c:v>
                </c:pt>
                <c:pt idx="335">
                  <c:v>41242</c:v>
                </c:pt>
                <c:pt idx="336">
                  <c:v>41272</c:v>
                </c:pt>
                <c:pt idx="337">
                  <c:v>41303</c:v>
                </c:pt>
                <c:pt idx="338">
                  <c:v>41332</c:v>
                </c:pt>
                <c:pt idx="339">
                  <c:v>41362</c:v>
                </c:pt>
                <c:pt idx="340">
                  <c:v>41393</c:v>
                </c:pt>
                <c:pt idx="341">
                  <c:v>41423</c:v>
                </c:pt>
                <c:pt idx="342">
                  <c:v>41454</c:v>
                </c:pt>
                <c:pt idx="343">
                  <c:v>41484</c:v>
                </c:pt>
                <c:pt idx="344">
                  <c:v>41515</c:v>
                </c:pt>
                <c:pt idx="345">
                  <c:v>41546</c:v>
                </c:pt>
                <c:pt idx="346">
                  <c:v>41577</c:v>
                </c:pt>
                <c:pt idx="347">
                  <c:v>41607</c:v>
                </c:pt>
                <c:pt idx="348">
                  <c:v>41636</c:v>
                </c:pt>
                <c:pt idx="349">
                  <c:v>41669</c:v>
                </c:pt>
                <c:pt idx="350">
                  <c:v>41697</c:v>
                </c:pt>
                <c:pt idx="351">
                  <c:v>41727</c:v>
                </c:pt>
                <c:pt idx="352">
                  <c:v>41758</c:v>
                </c:pt>
                <c:pt idx="353">
                  <c:v>41789</c:v>
                </c:pt>
                <c:pt idx="354">
                  <c:v>41818</c:v>
                </c:pt>
                <c:pt idx="355">
                  <c:v>41850</c:v>
                </c:pt>
                <c:pt idx="356">
                  <c:v>41881</c:v>
                </c:pt>
                <c:pt idx="357">
                  <c:v>41909</c:v>
                </c:pt>
                <c:pt idx="358">
                  <c:v>41942</c:v>
                </c:pt>
                <c:pt idx="359">
                  <c:v>41972</c:v>
                </c:pt>
                <c:pt idx="360">
                  <c:v>42003</c:v>
                </c:pt>
                <c:pt idx="361">
                  <c:v>42034</c:v>
                </c:pt>
                <c:pt idx="362">
                  <c:v>42062</c:v>
                </c:pt>
                <c:pt idx="363">
                  <c:v>42091</c:v>
                </c:pt>
                <c:pt idx="364">
                  <c:v>42123</c:v>
                </c:pt>
              </c:numCache>
            </c:numRef>
          </c:cat>
          <c:val>
            <c:numRef>
              <c:f>'Fig3'!$C$4:$C$368</c:f>
              <c:numCache>
                <c:formatCode>General</c:formatCode>
                <c:ptCount val="365"/>
                <c:pt idx="0">
                  <c:v>8.9969999999999999</c:v>
                </c:pt>
                <c:pt idx="1">
                  <c:v>8.8260000000000005</c:v>
                </c:pt>
                <c:pt idx="2">
                  <c:v>9.1219999999999999</c:v>
                </c:pt>
                <c:pt idx="3">
                  <c:v>9.0890000000000004</c:v>
                </c:pt>
                <c:pt idx="4">
                  <c:v>8.9290000000000003</c:v>
                </c:pt>
                <c:pt idx="5">
                  <c:v>8.5960000000000001</c:v>
                </c:pt>
                <c:pt idx="6">
                  <c:v>8.0370000000000008</c:v>
                </c:pt>
                <c:pt idx="7">
                  <c:v>7.9190000000000005</c:v>
                </c:pt>
                <c:pt idx="8">
                  <c:v>8.2569999999999997</c:v>
                </c:pt>
                <c:pt idx="9">
                  <c:v>8.234</c:v>
                </c:pt>
                <c:pt idx="10">
                  <c:v>7.9050000000000002</c:v>
                </c:pt>
                <c:pt idx="11">
                  <c:v>7.8890000000000002</c:v>
                </c:pt>
                <c:pt idx="12">
                  <c:v>7.976</c:v>
                </c:pt>
                <c:pt idx="13">
                  <c:v>8.4450000000000003</c:v>
                </c:pt>
                <c:pt idx="14">
                  <c:v>8.5779999999999994</c:v>
                </c:pt>
                <c:pt idx="15">
                  <c:v>8.6300000000000008</c:v>
                </c:pt>
                <c:pt idx="16">
                  <c:v>8.9969999999999999</c:v>
                </c:pt>
                <c:pt idx="17">
                  <c:v>8.6050000000000004</c:v>
                </c:pt>
                <c:pt idx="18">
                  <c:v>8.3990000000000009</c:v>
                </c:pt>
                <c:pt idx="19">
                  <c:v>8.4090000000000007</c:v>
                </c:pt>
                <c:pt idx="20">
                  <c:v>8.98</c:v>
                </c:pt>
                <c:pt idx="21">
                  <c:v>8.9420000000000002</c:v>
                </c:pt>
                <c:pt idx="22">
                  <c:v>8.7759999999999998</c:v>
                </c:pt>
                <c:pt idx="23">
                  <c:v>8.3960000000000008</c:v>
                </c:pt>
                <c:pt idx="24">
                  <c:v>8.2509999999999994</c:v>
                </c:pt>
                <c:pt idx="25">
                  <c:v>8.2089999999999996</c:v>
                </c:pt>
                <c:pt idx="26">
                  <c:v>8.2219999999999995</c:v>
                </c:pt>
                <c:pt idx="27">
                  <c:v>8.2349999999999994</c:v>
                </c:pt>
                <c:pt idx="28">
                  <c:v>8.1929999999999996</c:v>
                </c:pt>
                <c:pt idx="29">
                  <c:v>8.2870000000000008</c:v>
                </c:pt>
                <c:pt idx="30">
                  <c:v>8.4169999999999998</c:v>
                </c:pt>
                <c:pt idx="31">
                  <c:v>8.3529999999999998</c:v>
                </c:pt>
                <c:pt idx="32">
                  <c:v>8.0860000000000003</c:v>
                </c:pt>
                <c:pt idx="33">
                  <c:v>7.8090000000000002</c:v>
                </c:pt>
                <c:pt idx="34">
                  <c:v>7.899</c:v>
                </c:pt>
                <c:pt idx="35">
                  <c:v>7.9779999999999998</c:v>
                </c:pt>
                <c:pt idx="36">
                  <c:v>7.4089999999999998</c:v>
                </c:pt>
                <c:pt idx="37">
                  <c:v>7.7629999999999999</c:v>
                </c:pt>
                <c:pt idx="38">
                  <c:v>7.8</c:v>
                </c:pt>
                <c:pt idx="39">
                  <c:v>7.96</c:v>
                </c:pt>
                <c:pt idx="40">
                  <c:v>8.0519999999999996</c:v>
                </c:pt>
                <c:pt idx="41">
                  <c:v>7.8330000000000002</c:v>
                </c:pt>
                <c:pt idx="42">
                  <c:v>7.7839999999999998</c:v>
                </c:pt>
                <c:pt idx="43">
                  <c:v>7.4530000000000003</c:v>
                </c:pt>
                <c:pt idx="44">
                  <c:v>7.4710000000000001</c:v>
                </c:pt>
                <c:pt idx="45">
                  <c:v>7.375</c:v>
                </c:pt>
                <c:pt idx="46">
                  <c:v>7.6290000000000004</c:v>
                </c:pt>
                <c:pt idx="47">
                  <c:v>7.6210000000000004</c:v>
                </c:pt>
                <c:pt idx="48">
                  <c:v>7.3959999999999999</c:v>
                </c:pt>
                <c:pt idx="49">
                  <c:v>7.2119999999999997</c:v>
                </c:pt>
                <c:pt idx="50">
                  <c:v>6.9590000000000005</c:v>
                </c:pt>
                <c:pt idx="51">
                  <c:v>6.9270000000000005</c:v>
                </c:pt>
                <c:pt idx="52">
                  <c:v>6.9430000000000005</c:v>
                </c:pt>
                <c:pt idx="53">
                  <c:v>6.9790000000000001</c:v>
                </c:pt>
                <c:pt idx="54">
                  <c:v>6.6770000000000005</c:v>
                </c:pt>
                <c:pt idx="55">
                  <c:v>6.5659999999999998</c:v>
                </c:pt>
                <c:pt idx="56">
                  <c:v>6.22</c:v>
                </c:pt>
                <c:pt idx="57">
                  <c:v>6.0339999999999998</c:v>
                </c:pt>
                <c:pt idx="58">
                  <c:v>5.9569999999999999</c:v>
                </c:pt>
                <c:pt idx="59">
                  <c:v>6.2880000000000003</c:v>
                </c:pt>
                <c:pt idx="60">
                  <c:v>6.3479999999999999</c:v>
                </c:pt>
                <c:pt idx="61">
                  <c:v>6.2309999999999999</c:v>
                </c:pt>
                <c:pt idx="62">
                  <c:v>6.6710000000000003</c:v>
                </c:pt>
                <c:pt idx="63">
                  <c:v>7.11</c:v>
                </c:pt>
                <c:pt idx="64">
                  <c:v>7.3090000000000002</c:v>
                </c:pt>
                <c:pt idx="65">
                  <c:v>7.4359999999999999</c:v>
                </c:pt>
                <c:pt idx="66">
                  <c:v>7.6219999999999999</c:v>
                </c:pt>
                <c:pt idx="67">
                  <c:v>7.3849999999999998</c:v>
                </c:pt>
                <c:pt idx="68">
                  <c:v>7.548</c:v>
                </c:pt>
                <c:pt idx="69">
                  <c:v>7.8180000000000005</c:v>
                </c:pt>
                <c:pt idx="70">
                  <c:v>7.9640000000000004</c:v>
                </c:pt>
                <c:pt idx="71">
                  <c:v>7.9880000000000004</c:v>
                </c:pt>
                <c:pt idx="72">
                  <c:v>7.8810000000000002</c:v>
                </c:pt>
                <c:pt idx="73">
                  <c:v>7.7069999999999999</c:v>
                </c:pt>
                <c:pt idx="74">
                  <c:v>7.508</c:v>
                </c:pt>
                <c:pt idx="75">
                  <c:v>7.4340000000000002</c:v>
                </c:pt>
                <c:pt idx="76">
                  <c:v>7.3390000000000004</c:v>
                </c:pt>
                <c:pt idx="77">
                  <c:v>6.665</c:v>
                </c:pt>
                <c:pt idx="78">
                  <c:v>6.6240000000000006</c:v>
                </c:pt>
                <c:pt idx="79">
                  <c:v>6.8580000000000005</c:v>
                </c:pt>
                <c:pt idx="80">
                  <c:v>6.7140000000000004</c:v>
                </c:pt>
                <c:pt idx="81">
                  <c:v>6.4850000000000003</c:v>
                </c:pt>
                <c:pt idx="82">
                  <c:v>6.3310000000000004</c:v>
                </c:pt>
                <c:pt idx="83">
                  <c:v>6.1349999999999998</c:v>
                </c:pt>
                <c:pt idx="84">
                  <c:v>5.9550000000000001</c:v>
                </c:pt>
                <c:pt idx="85">
                  <c:v>6.0289999999999999</c:v>
                </c:pt>
                <c:pt idx="86">
                  <c:v>6.548</c:v>
                </c:pt>
                <c:pt idx="87">
                  <c:v>6.6690000000000005</c:v>
                </c:pt>
                <c:pt idx="88">
                  <c:v>6.883</c:v>
                </c:pt>
                <c:pt idx="89">
                  <c:v>6.9939999999999998</c:v>
                </c:pt>
                <c:pt idx="90">
                  <c:v>6.9009999999999998</c:v>
                </c:pt>
                <c:pt idx="91">
                  <c:v>6.9740000000000002</c:v>
                </c:pt>
                <c:pt idx="92">
                  <c:v>7.0810000000000004</c:v>
                </c:pt>
                <c:pt idx="93">
                  <c:v>6.9270000000000005</c:v>
                </c:pt>
                <c:pt idx="94">
                  <c:v>6.6530000000000005</c:v>
                </c:pt>
                <c:pt idx="95">
                  <c:v>6.4169999999999998</c:v>
                </c:pt>
                <c:pt idx="96">
                  <c:v>6.6429999999999998</c:v>
                </c:pt>
                <c:pt idx="97">
                  <c:v>6.8</c:v>
                </c:pt>
                <c:pt idx="98">
                  <c:v>6.8490000000000002</c:v>
                </c:pt>
                <c:pt idx="99">
                  <c:v>7.1050000000000004</c:v>
                </c:pt>
                <c:pt idx="100">
                  <c:v>6.9580000000000002</c:v>
                </c:pt>
                <c:pt idx="101">
                  <c:v>6.9160000000000004</c:v>
                </c:pt>
                <c:pt idx="102">
                  <c:v>6.7949999999999999</c:v>
                </c:pt>
                <c:pt idx="103">
                  <c:v>6.2990000000000004</c:v>
                </c:pt>
                <c:pt idx="104">
                  <c:v>6.6349999999999998</c:v>
                </c:pt>
                <c:pt idx="105">
                  <c:v>6.4059999999999997</c:v>
                </c:pt>
                <c:pt idx="106">
                  <c:v>6.1450000000000005</c:v>
                </c:pt>
                <c:pt idx="107">
                  <c:v>6.0940000000000003</c:v>
                </c:pt>
                <c:pt idx="108">
                  <c:v>5.9260000000000002</c:v>
                </c:pt>
                <c:pt idx="109">
                  <c:v>5.8079999999999998</c:v>
                </c:pt>
                <c:pt idx="110">
                  <c:v>5.92</c:v>
                </c:pt>
                <c:pt idx="111">
                  <c:v>5.94</c:v>
                </c:pt>
                <c:pt idx="112">
                  <c:v>5.9489999999999998</c:v>
                </c:pt>
                <c:pt idx="113">
                  <c:v>5.8029999999999999</c:v>
                </c:pt>
                <c:pt idx="114">
                  <c:v>5.62</c:v>
                </c:pt>
                <c:pt idx="115">
                  <c:v>5.7160000000000002</c:v>
                </c:pt>
                <c:pt idx="116">
                  <c:v>5.3790000000000004</c:v>
                </c:pt>
                <c:pt idx="117">
                  <c:v>4.9750000000000005</c:v>
                </c:pt>
                <c:pt idx="118">
                  <c:v>5.1479999999999997</c:v>
                </c:pt>
                <c:pt idx="119">
                  <c:v>5.1219999999999999</c:v>
                </c:pt>
                <c:pt idx="120">
                  <c:v>5.085</c:v>
                </c:pt>
                <c:pt idx="121">
                  <c:v>5.09</c:v>
                </c:pt>
                <c:pt idx="122">
                  <c:v>5.62</c:v>
                </c:pt>
                <c:pt idx="123">
                  <c:v>5.6219999999999999</c:v>
                </c:pt>
                <c:pt idx="124">
                  <c:v>5.6740000000000004</c:v>
                </c:pt>
                <c:pt idx="125">
                  <c:v>5.843</c:v>
                </c:pt>
                <c:pt idx="126">
                  <c:v>5.9910000000000005</c:v>
                </c:pt>
                <c:pt idx="127">
                  <c:v>6.1070000000000002</c:v>
                </c:pt>
                <c:pt idx="128">
                  <c:v>6.1850000000000005</c:v>
                </c:pt>
                <c:pt idx="129">
                  <c:v>6.0549999999999997</c:v>
                </c:pt>
                <c:pt idx="130">
                  <c:v>6.1509999999999998</c:v>
                </c:pt>
                <c:pt idx="131">
                  <c:v>6.282</c:v>
                </c:pt>
                <c:pt idx="132">
                  <c:v>6.4770000000000003</c:v>
                </c:pt>
                <c:pt idx="133">
                  <c:v>6.49</c:v>
                </c:pt>
                <c:pt idx="134">
                  <c:v>6.2540000000000004</c:v>
                </c:pt>
                <c:pt idx="135">
                  <c:v>5.8369999999999997</c:v>
                </c:pt>
                <c:pt idx="136">
                  <c:v>5.9640000000000004</c:v>
                </c:pt>
                <c:pt idx="137">
                  <c:v>6.0190000000000001</c:v>
                </c:pt>
                <c:pt idx="138">
                  <c:v>5.8920000000000003</c:v>
                </c:pt>
                <c:pt idx="139">
                  <c:v>5.7850000000000001</c:v>
                </c:pt>
                <c:pt idx="140">
                  <c:v>5.6749999999999998</c:v>
                </c:pt>
                <c:pt idx="141">
                  <c:v>5.8810000000000002</c:v>
                </c:pt>
                <c:pt idx="142">
                  <c:v>5.7850000000000001</c:v>
                </c:pt>
                <c:pt idx="143">
                  <c:v>5.59</c:v>
                </c:pt>
                <c:pt idx="144">
                  <c:v>5.4480000000000004</c:v>
                </c:pt>
                <c:pt idx="145">
                  <c:v>5.5419999999999998</c:v>
                </c:pt>
                <c:pt idx="146">
                  <c:v>5.4610000000000003</c:v>
                </c:pt>
                <c:pt idx="147">
                  <c:v>5.4630000000000001</c:v>
                </c:pt>
                <c:pt idx="148">
                  <c:v>5.7780000000000005</c:v>
                </c:pt>
                <c:pt idx="149">
                  <c:v>5.7679999999999998</c:v>
                </c:pt>
                <c:pt idx="150">
                  <c:v>5.7460000000000004</c:v>
                </c:pt>
                <c:pt idx="151">
                  <c:v>5.508</c:v>
                </c:pt>
                <c:pt idx="152">
                  <c:v>5.3689999999999998</c:v>
                </c:pt>
                <c:pt idx="153">
                  <c:v>5.4160000000000004</c:v>
                </c:pt>
                <c:pt idx="154">
                  <c:v>4.891</c:v>
                </c:pt>
                <c:pt idx="155">
                  <c:v>5.266</c:v>
                </c:pt>
                <c:pt idx="156">
                  <c:v>5.4740000000000002</c:v>
                </c:pt>
                <c:pt idx="157">
                  <c:v>5.4340000000000002</c:v>
                </c:pt>
                <c:pt idx="158">
                  <c:v>5.4180000000000001</c:v>
                </c:pt>
                <c:pt idx="159">
                  <c:v>5.8159999999999998</c:v>
                </c:pt>
                <c:pt idx="160">
                  <c:v>5.6000000000000005</c:v>
                </c:pt>
                <c:pt idx="161">
                  <c:v>5.6139999999999999</c:v>
                </c:pt>
                <c:pt idx="162">
                  <c:v>5.5170000000000003</c:v>
                </c:pt>
                <c:pt idx="163">
                  <c:v>5.3049999999999997</c:v>
                </c:pt>
                <c:pt idx="164">
                  <c:v>4.9359999999999999</c:v>
                </c:pt>
                <c:pt idx="165">
                  <c:v>4.6630000000000003</c:v>
                </c:pt>
                <c:pt idx="166">
                  <c:v>5.0040000000000004</c:v>
                </c:pt>
                <c:pt idx="167">
                  <c:v>5.0440000000000005</c:v>
                </c:pt>
                <c:pt idx="168">
                  <c:v>4.7860000000000005</c:v>
                </c:pt>
                <c:pt idx="169">
                  <c:v>4.8500000000000005</c:v>
                </c:pt>
                <c:pt idx="170">
                  <c:v>4.6740000000000004</c:v>
                </c:pt>
                <c:pt idx="171">
                  <c:v>4.8369999999999997</c:v>
                </c:pt>
                <c:pt idx="172">
                  <c:v>4.7780000000000005</c:v>
                </c:pt>
                <c:pt idx="173">
                  <c:v>4.3609999999999998</c:v>
                </c:pt>
                <c:pt idx="174">
                  <c:v>4.5659999999999998</c:v>
                </c:pt>
                <c:pt idx="175">
                  <c:v>5.4080000000000004</c:v>
                </c:pt>
                <c:pt idx="176">
                  <c:v>5.2250000000000005</c:v>
                </c:pt>
                <c:pt idx="177">
                  <c:v>4.8860000000000001</c:v>
                </c:pt>
                <c:pt idx="178">
                  <c:v>5.1440000000000001</c:v>
                </c:pt>
                <c:pt idx="179">
                  <c:v>5.1260000000000003</c:v>
                </c:pt>
                <c:pt idx="180">
                  <c:v>5.0810000000000004</c:v>
                </c:pt>
                <c:pt idx="181">
                  <c:v>4.9649999999999999</c:v>
                </c:pt>
                <c:pt idx="182">
                  <c:v>4.8550000000000004</c:v>
                </c:pt>
                <c:pt idx="183">
                  <c:v>4.7750000000000004</c:v>
                </c:pt>
                <c:pt idx="184">
                  <c:v>5.2809999999999997</c:v>
                </c:pt>
                <c:pt idx="185">
                  <c:v>5.3470000000000004</c:v>
                </c:pt>
                <c:pt idx="186">
                  <c:v>5.3129999999999997</c:v>
                </c:pt>
                <c:pt idx="187">
                  <c:v>5.2039999999999997</c:v>
                </c:pt>
                <c:pt idx="188">
                  <c:v>4.9329999999999998</c:v>
                </c:pt>
                <c:pt idx="189">
                  <c:v>4.8899999999999997</c:v>
                </c:pt>
                <c:pt idx="190">
                  <c:v>4.7940000000000005</c:v>
                </c:pt>
                <c:pt idx="191">
                  <c:v>5.0120000000000005</c:v>
                </c:pt>
                <c:pt idx="192">
                  <c:v>4.8230000000000004</c:v>
                </c:pt>
                <c:pt idx="193">
                  <c:v>4.5890000000000004</c:v>
                </c:pt>
                <c:pt idx="194">
                  <c:v>4.7069999999999999</c:v>
                </c:pt>
                <c:pt idx="195">
                  <c:v>4.766</c:v>
                </c:pt>
                <c:pt idx="196">
                  <c:v>4.5190000000000001</c:v>
                </c:pt>
                <c:pt idx="197">
                  <c:v>4.3460000000000001</c:v>
                </c:pt>
                <c:pt idx="198">
                  <c:v>4.218</c:v>
                </c:pt>
                <c:pt idx="199">
                  <c:v>4.4729999999999999</c:v>
                </c:pt>
                <c:pt idx="200">
                  <c:v>4.258</c:v>
                </c:pt>
                <c:pt idx="201">
                  <c:v>4.5680000000000005</c:v>
                </c:pt>
                <c:pt idx="202">
                  <c:v>4.7540000000000004</c:v>
                </c:pt>
                <c:pt idx="203">
                  <c:v>4.7010000000000005</c:v>
                </c:pt>
                <c:pt idx="204">
                  <c:v>4.5460000000000003</c:v>
                </c:pt>
                <c:pt idx="205">
                  <c:v>4.6859999999999999</c:v>
                </c:pt>
                <c:pt idx="206">
                  <c:v>4.5040000000000004</c:v>
                </c:pt>
                <c:pt idx="207">
                  <c:v>4.8959999999999999</c:v>
                </c:pt>
                <c:pt idx="208">
                  <c:v>5.1710000000000003</c:v>
                </c:pt>
                <c:pt idx="209">
                  <c:v>5.2090000000000005</c:v>
                </c:pt>
                <c:pt idx="210">
                  <c:v>5.1870000000000003</c:v>
                </c:pt>
                <c:pt idx="211">
                  <c:v>5.0730000000000004</c:v>
                </c:pt>
                <c:pt idx="212">
                  <c:v>4.8769999999999998</c:v>
                </c:pt>
                <c:pt idx="213">
                  <c:v>4.7649999999999997</c:v>
                </c:pt>
                <c:pt idx="214">
                  <c:v>4.72</c:v>
                </c:pt>
                <c:pt idx="215">
                  <c:v>4.5609999999999999</c:v>
                </c:pt>
                <c:pt idx="216">
                  <c:v>4.8140000000000001</c:v>
                </c:pt>
                <c:pt idx="217">
                  <c:v>4.9249999999999998</c:v>
                </c:pt>
                <c:pt idx="218">
                  <c:v>4.6710000000000003</c:v>
                </c:pt>
                <c:pt idx="219">
                  <c:v>4.8500000000000005</c:v>
                </c:pt>
                <c:pt idx="220">
                  <c:v>4.819</c:v>
                </c:pt>
                <c:pt idx="221">
                  <c:v>5.0149999999999997</c:v>
                </c:pt>
                <c:pt idx="222">
                  <c:v>5.1269999999999998</c:v>
                </c:pt>
                <c:pt idx="223">
                  <c:v>4.9210000000000003</c:v>
                </c:pt>
                <c:pt idx="224">
                  <c:v>4.83</c:v>
                </c:pt>
                <c:pt idx="225">
                  <c:v>4.835</c:v>
                </c:pt>
                <c:pt idx="226">
                  <c:v>4.7480000000000002</c:v>
                </c:pt>
                <c:pt idx="227">
                  <c:v>4.4020000000000001</c:v>
                </c:pt>
                <c:pt idx="228">
                  <c:v>4.4480000000000004</c:v>
                </c:pt>
                <c:pt idx="229">
                  <c:v>4.3470000000000004</c:v>
                </c:pt>
                <c:pt idx="230">
                  <c:v>4.4210000000000003</c:v>
                </c:pt>
                <c:pt idx="231">
                  <c:v>4.3040000000000003</c:v>
                </c:pt>
                <c:pt idx="232">
                  <c:v>4.4939999999999998</c:v>
                </c:pt>
                <c:pt idx="233">
                  <c:v>4.7039999999999997</c:v>
                </c:pt>
                <c:pt idx="234">
                  <c:v>4.5309999999999997</c:v>
                </c:pt>
                <c:pt idx="235">
                  <c:v>4.601</c:v>
                </c:pt>
                <c:pt idx="236">
                  <c:v>4.4169999999999998</c:v>
                </c:pt>
                <c:pt idx="237">
                  <c:v>4.2969999999999997</c:v>
                </c:pt>
                <c:pt idx="238">
                  <c:v>4.3559999999999999</c:v>
                </c:pt>
                <c:pt idx="239">
                  <c:v>3.5</c:v>
                </c:pt>
                <c:pt idx="240">
                  <c:v>2.6949999999999998</c:v>
                </c:pt>
                <c:pt idx="241">
                  <c:v>3.6040000000000001</c:v>
                </c:pt>
                <c:pt idx="242">
                  <c:v>3.722</c:v>
                </c:pt>
                <c:pt idx="243">
                  <c:v>3.5649999999999999</c:v>
                </c:pt>
                <c:pt idx="244">
                  <c:v>4.0449999999999999</c:v>
                </c:pt>
                <c:pt idx="245">
                  <c:v>4.3360000000000003</c:v>
                </c:pt>
                <c:pt idx="246">
                  <c:v>4.3100000000000005</c:v>
                </c:pt>
                <c:pt idx="247">
                  <c:v>4.3109999999999999</c:v>
                </c:pt>
                <c:pt idx="248">
                  <c:v>4.181</c:v>
                </c:pt>
                <c:pt idx="249">
                  <c:v>4.05</c:v>
                </c:pt>
                <c:pt idx="250">
                  <c:v>4.226</c:v>
                </c:pt>
                <c:pt idx="251">
                  <c:v>4.194</c:v>
                </c:pt>
                <c:pt idx="252">
                  <c:v>4.6319999999999997</c:v>
                </c:pt>
                <c:pt idx="253">
                  <c:v>4.4950000000000001</c:v>
                </c:pt>
                <c:pt idx="254">
                  <c:v>4.5570000000000004</c:v>
                </c:pt>
                <c:pt idx="255">
                  <c:v>4.7119999999999997</c:v>
                </c:pt>
                <c:pt idx="256">
                  <c:v>4.5190000000000001</c:v>
                </c:pt>
                <c:pt idx="257">
                  <c:v>4.2050000000000001</c:v>
                </c:pt>
                <c:pt idx="258">
                  <c:v>3.891</c:v>
                </c:pt>
                <c:pt idx="259">
                  <c:v>3.9870000000000001</c:v>
                </c:pt>
                <c:pt idx="260">
                  <c:v>3.5209999999999999</c:v>
                </c:pt>
                <c:pt idx="261">
                  <c:v>3.681</c:v>
                </c:pt>
                <c:pt idx="262">
                  <c:v>3.9870000000000001</c:v>
                </c:pt>
                <c:pt idx="263">
                  <c:v>4.1029999999999998</c:v>
                </c:pt>
                <c:pt idx="264">
                  <c:v>4.3330000000000002</c:v>
                </c:pt>
                <c:pt idx="265">
                  <c:v>4.5730000000000004</c:v>
                </c:pt>
                <c:pt idx="266">
                  <c:v>4.49</c:v>
                </c:pt>
                <c:pt idx="267">
                  <c:v>4.5090000000000003</c:v>
                </c:pt>
                <c:pt idx="268">
                  <c:v>4.407</c:v>
                </c:pt>
                <c:pt idx="269">
                  <c:v>4.2170000000000005</c:v>
                </c:pt>
                <c:pt idx="270">
                  <c:v>4.383</c:v>
                </c:pt>
                <c:pt idx="271">
                  <c:v>4.1340000000000003</c:v>
                </c:pt>
                <c:pt idx="272">
                  <c:v>3.59</c:v>
                </c:pt>
                <c:pt idx="273">
                  <c:v>2.9210000000000003</c:v>
                </c:pt>
                <c:pt idx="274">
                  <c:v>3.2010000000000001</c:v>
                </c:pt>
                <c:pt idx="275">
                  <c:v>3.0609999999999999</c:v>
                </c:pt>
                <c:pt idx="276">
                  <c:v>2.891</c:v>
                </c:pt>
                <c:pt idx="277">
                  <c:v>2.9370000000000003</c:v>
                </c:pt>
                <c:pt idx="278">
                  <c:v>3.0859999999999999</c:v>
                </c:pt>
                <c:pt idx="279">
                  <c:v>3.3479999999999999</c:v>
                </c:pt>
                <c:pt idx="280">
                  <c:v>3.11</c:v>
                </c:pt>
                <c:pt idx="281">
                  <c:v>2.67</c:v>
                </c:pt>
                <c:pt idx="282">
                  <c:v>2.7650000000000001</c:v>
                </c:pt>
                <c:pt idx="283">
                  <c:v>2.577</c:v>
                </c:pt>
                <c:pt idx="284">
                  <c:v>2.6850000000000001</c:v>
                </c:pt>
                <c:pt idx="285">
                  <c:v>2.83</c:v>
                </c:pt>
                <c:pt idx="286">
                  <c:v>2.8530000000000002</c:v>
                </c:pt>
                <c:pt idx="287">
                  <c:v>2.8109999999999999</c:v>
                </c:pt>
                <c:pt idx="288">
                  <c:v>2.9430000000000001</c:v>
                </c:pt>
                <c:pt idx="289">
                  <c:v>3.17</c:v>
                </c:pt>
                <c:pt idx="290">
                  <c:v>3.0939999999999999</c:v>
                </c:pt>
                <c:pt idx="291">
                  <c:v>3.1070000000000002</c:v>
                </c:pt>
                <c:pt idx="292">
                  <c:v>2.8860000000000001</c:v>
                </c:pt>
                <c:pt idx="293">
                  <c:v>3.3109999999999999</c:v>
                </c:pt>
                <c:pt idx="294">
                  <c:v>3.5009999999999999</c:v>
                </c:pt>
                <c:pt idx="295">
                  <c:v>3.645</c:v>
                </c:pt>
                <c:pt idx="296">
                  <c:v>3.6750000000000003</c:v>
                </c:pt>
                <c:pt idx="297">
                  <c:v>3.6880000000000002</c:v>
                </c:pt>
                <c:pt idx="298">
                  <c:v>3.6310000000000002</c:v>
                </c:pt>
                <c:pt idx="299">
                  <c:v>3.827</c:v>
                </c:pt>
                <c:pt idx="300">
                  <c:v>3.9430000000000001</c:v>
                </c:pt>
                <c:pt idx="301">
                  <c:v>3.6219999999999999</c:v>
                </c:pt>
                <c:pt idx="302">
                  <c:v>3.5950000000000002</c:v>
                </c:pt>
                <c:pt idx="303">
                  <c:v>3.5620000000000003</c:v>
                </c:pt>
                <c:pt idx="304">
                  <c:v>3.46</c:v>
                </c:pt>
                <c:pt idx="305">
                  <c:v>3.3140000000000001</c:v>
                </c:pt>
                <c:pt idx="306">
                  <c:v>3.3380000000000001</c:v>
                </c:pt>
                <c:pt idx="307">
                  <c:v>3.3109999999999999</c:v>
                </c:pt>
                <c:pt idx="308">
                  <c:v>3.0840000000000001</c:v>
                </c:pt>
                <c:pt idx="309">
                  <c:v>3.2090000000000001</c:v>
                </c:pt>
                <c:pt idx="310">
                  <c:v>3.0590000000000002</c:v>
                </c:pt>
                <c:pt idx="311">
                  <c:v>2.91</c:v>
                </c:pt>
                <c:pt idx="312">
                  <c:v>2.7490000000000001</c:v>
                </c:pt>
                <c:pt idx="313">
                  <c:v>2.258</c:v>
                </c:pt>
                <c:pt idx="314">
                  <c:v>2.5939999999999999</c:v>
                </c:pt>
                <c:pt idx="315">
                  <c:v>2.5430000000000001</c:v>
                </c:pt>
                <c:pt idx="316">
                  <c:v>2.7520000000000002</c:v>
                </c:pt>
                <c:pt idx="317">
                  <c:v>2.847</c:v>
                </c:pt>
                <c:pt idx="318">
                  <c:v>3.1040000000000001</c:v>
                </c:pt>
                <c:pt idx="319">
                  <c:v>2.9279999999999999</c:v>
                </c:pt>
                <c:pt idx="320">
                  <c:v>2.9330000000000003</c:v>
                </c:pt>
                <c:pt idx="321">
                  <c:v>2.8770000000000002</c:v>
                </c:pt>
                <c:pt idx="322">
                  <c:v>2.9350000000000001</c:v>
                </c:pt>
                <c:pt idx="323">
                  <c:v>2.9740000000000002</c:v>
                </c:pt>
                <c:pt idx="324">
                  <c:v>3.0369999999999999</c:v>
                </c:pt>
                <c:pt idx="325">
                  <c:v>2.7570000000000001</c:v>
                </c:pt>
                <c:pt idx="326">
                  <c:v>2.6160000000000001</c:v>
                </c:pt>
                <c:pt idx="327">
                  <c:v>2.657</c:v>
                </c:pt>
                <c:pt idx="328">
                  <c:v>2.6630000000000003</c:v>
                </c:pt>
                <c:pt idx="329">
                  <c:v>2.64</c:v>
                </c:pt>
                <c:pt idx="330">
                  <c:v>2.3079999999999998</c:v>
                </c:pt>
                <c:pt idx="331">
                  <c:v>2.1819999999999999</c:v>
                </c:pt>
                <c:pt idx="332">
                  <c:v>2.2320000000000002</c:v>
                </c:pt>
                <c:pt idx="333">
                  <c:v>2.3330000000000002</c:v>
                </c:pt>
                <c:pt idx="334">
                  <c:v>2.617</c:v>
                </c:pt>
                <c:pt idx="335">
                  <c:v>3.0190000000000001</c:v>
                </c:pt>
                <c:pt idx="336">
                  <c:v>3.0630000000000002</c:v>
                </c:pt>
                <c:pt idx="337">
                  <c:v>3.0779999999999998</c:v>
                </c:pt>
                <c:pt idx="338">
                  <c:v>2.9689999999999999</c:v>
                </c:pt>
                <c:pt idx="339">
                  <c:v>3.0270000000000001</c:v>
                </c:pt>
                <c:pt idx="340">
                  <c:v>2.9529999999999998</c:v>
                </c:pt>
                <c:pt idx="341">
                  <c:v>2.8839999999999999</c:v>
                </c:pt>
                <c:pt idx="342">
                  <c:v>2.839</c:v>
                </c:pt>
                <c:pt idx="343">
                  <c:v>2.8890000000000002</c:v>
                </c:pt>
                <c:pt idx="344">
                  <c:v>2.7389999999999999</c:v>
                </c:pt>
                <c:pt idx="345">
                  <c:v>2.8570000000000002</c:v>
                </c:pt>
                <c:pt idx="346">
                  <c:v>2.875</c:v>
                </c:pt>
                <c:pt idx="347">
                  <c:v>2.831</c:v>
                </c:pt>
                <c:pt idx="348">
                  <c:v>2.7410000000000001</c:v>
                </c:pt>
                <c:pt idx="349">
                  <c:v>2.9409999999999998</c:v>
                </c:pt>
                <c:pt idx="350">
                  <c:v>3.129</c:v>
                </c:pt>
                <c:pt idx="351">
                  <c:v>2.972</c:v>
                </c:pt>
                <c:pt idx="352">
                  <c:v>3.0960000000000001</c:v>
                </c:pt>
                <c:pt idx="353">
                  <c:v>3.024</c:v>
                </c:pt>
                <c:pt idx="354">
                  <c:v>2.9889999999999999</c:v>
                </c:pt>
                <c:pt idx="355">
                  <c:v>3.081</c:v>
                </c:pt>
                <c:pt idx="356">
                  <c:v>3.0059999999999998</c:v>
                </c:pt>
                <c:pt idx="357">
                  <c:v>3.2080000000000002</c:v>
                </c:pt>
                <c:pt idx="358">
                  <c:v>3.4020000000000001</c:v>
                </c:pt>
                <c:pt idx="359">
                  <c:v>3.3140000000000001</c:v>
                </c:pt>
                <c:pt idx="360">
                  <c:v>3.02</c:v>
                </c:pt>
                <c:pt idx="361">
                  <c:v>3.004</c:v>
                </c:pt>
                <c:pt idx="362">
                  <c:v>3.0779999999999998</c:v>
                </c:pt>
                <c:pt idx="363">
                  <c:v>2.8210000000000002</c:v>
                </c:pt>
                <c:pt idx="364">
                  <c:v>2.9369999999999998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C-4E3D-AE8E-CACBE5458A44}"/>
            </c:ext>
          </c:extLst>
        </c:ser>
        <c:ser>
          <c:idx val="1"/>
          <c:order val="1"/>
          <c:tx>
            <c:strRef>
              <c:f>'Fig3'!$D$3</c:f>
              <c:strCache>
                <c:ptCount val="1"/>
                <c:pt idx="0">
                  <c:v>3-year Bonds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'Fig3'!$B$4:$B$368</c:f>
              <c:numCache>
                <c:formatCode>m/d/yyyy</c:formatCode>
                <c:ptCount val="365"/>
                <c:pt idx="0">
                  <c:v>31046</c:v>
                </c:pt>
                <c:pt idx="1">
                  <c:v>31077</c:v>
                </c:pt>
                <c:pt idx="2">
                  <c:v>31105</c:v>
                </c:pt>
                <c:pt idx="3">
                  <c:v>31136</c:v>
                </c:pt>
                <c:pt idx="4">
                  <c:v>31164</c:v>
                </c:pt>
                <c:pt idx="5">
                  <c:v>31197</c:v>
                </c:pt>
                <c:pt idx="6">
                  <c:v>31227</c:v>
                </c:pt>
                <c:pt idx="7">
                  <c:v>31258</c:v>
                </c:pt>
                <c:pt idx="8">
                  <c:v>31289</c:v>
                </c:pt>
                <c:pt idx="9">
                  <c:v>31318</c:v>
                </c:pt>
                <c:pt idx="10">
                  <c:v>31350</c:v>
                </c:pt>
                <c:pt idx="11">
                  <c:v>31380</c:v>
                </c:pt>
                <c:pt idx="12">
                  <c:v>31409</c:v>
                </c:pt>
                <c:pt idx="13">
                  <c:v>31442</c:v>
                </c:pt>
                <c:pt idx="14">
                  <c:v>31470</c:v>
                </c:pt>
                <c:pt idx="15">
                  <c:v>31500</c:v>
                </c:pt>
                <c:pt idx="16">
                  <c:v>31531</c:v>
                </c:pt>
                <c:pt idx="17">
                  <c:v>31562</c:v>
                </c:pt>
                <c:pt idx="18">
                  <c:v>31591</c:v>
                </c:pt>
                <c:pt idx="19">
                  <c:v>31623</c:v>
                </c:pt>
                <c:pt idx="20">
                  <c:v>31654</c:v>
                </c:pt>
                <c:pt idx="21">
                  <c:v>31682</c:v>
                </c:pt>
                <c:pt idx="22">
                  <c:v>31715</c:v>
                </c:pt>
                <c:pt idx="23">
                  <c:v>31745</c:v>
                </c:pt>
                <c:pt idx="24">
                  <c:v>31776</c:v>
                </c:pt>
                <c:pt idx="25">
                  <c:v>31807</c:v>
                </c:pt>
                <c:pt idx="26">
                  <c:v>31835</c:v>
                </c:pt>
                <c:pt idx="27">
                  <c:v>31864</c:v>
                </c:pt>
                <c:pt idx="28">
                  <c:v>31896</c:v>
                </c:pt>
                <c:pt idx="29">
                  <c:v>31927</c:v>
                </c:pt>
                <c:pt idx="30">
                  <c:v>31955</c:v>
                </c:pt>
                <c:pt idx="31">
                  <c:v>31988</c:v>
                </c:pt>
                <c:pt idx="32">
                  <c:v>32018</c:v>
                </c:pt>
                <c:pt idx="33">
                  <c:v>32049</c:v>
                </c:pt>
                <c:pt idx="34">
                  <c:v>32080</c:v>
                </c:pt>
                <c:pt idx="35">
                  <c:v>32109</c:v>
                </c:pt>
                <c:pt idx="36">
                  <c:v>32141</c:v>
                </c:pt>
                <c:pt idx="37">
                  <c:v>32172</c:v>
                </c:pt>
                <c:pt idx="38">
                  <c:v>32200</c:v>
                </c:pt>
                <c:pt idx="39">
                  <c:v>32232</c:v>
                </c:pt>
                <c:pt idx="40">
                  <c:v>32262</c:v>
                </c:pt>
                <c:pt idx="41">
                  <c:v>32291</c:v>
                </c:pt>
                <c:pt idx="42">
                  <c:v>32323</c:v>
                </c:pt>
                <c:pt idx="43">
                  <c:v>32354</c:v>
                </c:pt>
                <c:pt idx="44">
                  <c:v>32385</c:v>
                </c:pt>
                <c:pt idx="45">
                  <c:v>32415</c:v>
                </c:pt>
                <c:pt idx="46">
                  <c:v>32445</c:v>
                </c:pt>
                <c:pt idx="47">
                  <c:v>32476</c:v>
                </c:pt>
                <c:pt idx="48">
                  <c:v>32507</c:v>
                </c:pt>
                <c:pt idx="49">
                  <c:v>32536</c:v>
                </c:pt>
                <c:pt idx="50">
                  <c:v>32564</c:v>
                </c:pt>
                <c:pt idx="51">
                  <c:v>32597</c:v>
                </c:pt>
                <c:pt idx="52">
                  <c:v>32627</c:v>
                </c:pt>
                <c:pt idx="53">
                  <c:v>32658</c:v>
                </c:pt>
                <c:pt idx="54">
                  <c:v>32688</c:v>
                </c:pt>
                <c:pt idx="55">
                  <c:v>32718</c:v>
                </c:pt>
                <c:pt idx="56">
                  <c:v>32750</c:v>
                </c:pt>
                <c:pt idx="57">
                  <c:v>32780</c:v>
                </c:pt>
                <c:pt idx="58">
                  <c:v>32809</c:v>
                </c:pt>
                <c:pt idx="59">
                  <c:v>32841</c:v>
                </c:pt>
                <c:pt idx="60">
                  <c:v>32872</c:v>
                </c:pt>
                <c:pt idx="61">
                  <c:v>32903</c:v>
                </c:pt>
                <c:pt idx="62">
                  <c:v>32931</c:v>
                </c:pt>
                <c:pt idx="63">
                  <c:v>32962</c:v>
                </c:pt>
                <c:pt idx="64">
                  <c:v>32991</c:v>
                </c:pt>
                <c:pt idx="65">
                  <c:v>33023</c:v>
                </c:pt>
                <c:pt idx="66">
                  <c:v>33053</c:v>
                </c:pt>
                <c:pt idx="67">
                  <c:v>33082</c:v>
                </c:pt>
                <c:pt idx="68">
                  <c:v>33115</c:v>
                </c:pt>
                <c:pt idx="69">
                  <c:v>33145</c:v>
                </c:pt>
                <c:pt idx="70">
                  <c:v>33176</c:v>
                </c:pt>
                <c:pt idx="71">
                  <c:v>33206</c:v>
                </c:pt>
                <c:pt idx="72">
                  <c:v>33236</c:v>
                </c:pt>
                <c:pt idx="73">
                  <c:v>33268</c:v>
                </c:pt>
                <c:pt idx="74">
                  <c:v>33296</c:v>
                </c:pt>
                <c:pt idx="75">
                  <c:v>33327</c:v>
                </c:pt>
                <c:pt idx="76">
                  <c:v>33355</c:v>
                </c:pt>
                <c:pt idx="77">
                  <c:v>33388</c:v>
                </c:pt>
                <c:pt idx="78">
                  <c:v>33418</c:v>
                </c:pt>
                <c:pt idx="79">
                  <c:v>33449</c:v>
                </c:pt>
                <c:pt idx="80">
                  <c:v>33480</c:v>
                </c:pt>
                <c:pt idx="81">
                  <c:v>33509</c:v>
                </c:pt>
                <c:pt idx="82">
                  <c:v>33541</c:v>
                </c:pt>
                <c:pt idx="83">
                  <c:v>33571</c:v>
                </c:pt>
                <c:pt idx="84">
                  <c:v>33600</c:v>
                </c:pt>
                <c:pt idx="85">
                  <c:v>33633</c:v>
                </c:pt>
                <c:pt idx="86">
                  <c:v>33662</c:v>
                </c:pt>
                <c:pt idx="87">
                  <c:v>33691</c:v>
                </c:pt>
                <c:pt idx="88">
                  <c:v>33723</c:v>
                </c:pt>
                <c:pt idx="89">
                  <c:v>33754</c:v>
                </c:pt>
                <c:pt idx="90">
                  <c:v>33782</c:v>
                </c:pt>
                <c:pt idx="91">
                  <c:v>33815</c:v>
                </c:pt>
                <c:pt idx="92">
                  <c:v>33845</c:v>
                </c:pt>
                <c:pt idx="93">
                  <c:v>33876</c:v>
                </c:pt>
                <c:pt idx="94">
                  <c:v>33907</c:v>
                </c:pt>
                <c:pt idx="95">
                  <c:v>33936</c:v>
                </c:pt>
                <c:pt idx="96">
                  <c:v>33968</c:v>
                </c:pt>
                <c:pt idx="97">
                  <c:v>33999</c:v>
                </c:pt>
                <c:pt idx="98">
                  <c:v>34027</c:v>
                </c:pt>
                <c:pt idx="99">
                  <c:v>34058</c:v>
                </c:pt>
                <c:pt idx="100">
                  <c:v>34088</c:v>
                </c:pt>
                <c:pt idx="101">
                  <c:v>34118</c:v>
                </c:pt>
                <c:pt idx="102">
                  <c:v>34149</c:v>
                </c:pt>
                <c:pt idx="103">
                  <c:v>34180</c:v>
                </c:pt>
                <c:pt idx="104">
                  <c:v>34209</c:v>
                </c:pt>
                <c:pt idx="105">
                  <c:v>34241</c:v>
                </c:pt>
                <c:pt idx="106">
                  <c:v>34272</c:v>
                </c:pt>
                <c:pt idx="107">
                  <c:v>34300</c:v>
                </c:pt>
                <c:pt idx="108">
                  <c:v>34333</c:v>
                </c:pt>
                <c:pt idx="109">
                  <c:v>34363</c:v>
                </c:pt>
                <c:pt idx="110">
                  <c:v>34391</c:v>
                </c:pt>
                <c:pt idx="111">
                  <c:v>34423</c:v>
                </c:pt>
                <c:pt idx="112">
                  <c:v>34453</c:v>
                </c:pt>
                <c:pt idx="113">
                  <c:v>34482</c:v>
                </c:pt>
                <c:pt idx="114">
                  <c:v>34514</c:v>
                </c:pt>
                <c:pt idx="115">
                  <c:v>34545</c:v>
                </c:pt>
                <c:pt idx="116">
                  <c:v>34576</c:v>
                </c:pt>
                <c:pt idx="117">
                  <c:v>34606</c:v>
                </c:pt>
                <c:pt idx="118">
                  <c:v>34636</c:v>
                </c:pt>
                <c:pt idx="119">
                  <c:v>34667</c:v>
                </c:pt>
                <c:pt idx="120">
                  <c:v>34698</c:v>
                </c:pt>
                <c:pt idx="121">
                  <c:v>34727</c:v>
                </c:pt>
                <c:pt idx="122">
                  <c:v>34755</c:v>
                </c:pt>
                <c:pt idx="123">
                  <c:v>34788</c:v>
                </c:pt>
                <c:pt idx="124">
                  <c:v>34818</c:v>
                </c:pt>
                <c:pt idx="125">
                  <c:v>34849</c:v>
                </c:pt>
                <c:pt idx="126">
                  <c:v>34879</c:v>
                </c:pt>
                <c:pt idx="127">
                  <c:v>34909</c:v>
                </c:pt>
                <c:pt idx="128">
                  <c:v>34941</c:v>
                </c:pt>
                <c:pt idx="129">
                  <c:v>34971</c:v>
                </c:pt>
                <c:pt idx="130">
                  <c:v>35000</c:v>
                </c:pt>
                <c:pt idx="131">
                  <c:v>35032</c:v>
                </c:pt>
                <c:pt idx="132">
                  <c:v>35063</c:v>
                </c:pt>
                <c:pt idx="133">
                  <c:v>35094</c:v>
                </c:pt>
                <c:pt idx="134">
                  <c:v>35123</c:v>
                </c:pt>
                <c:pt idx="135">
                  <c:v>35154</c:v>
                </c:pt>
                <c:pt idx="136">
                  <c:v>35182</c:v>
                </c:pt>
                <c:pt idx="137">
                  <c:v>35215</c:v>
                </c:pt>
                <c:pt idx="138">
                  <c:v>35245</c:v>
                </c:pt>
                <c:pt idx="139">
                  <c:v>35276</c:v>
                </c:pt>
                <c:pt idx="140">
                  <c:v>35307</c:v>
                </c:pt>
                <c:pt idx="141">
                  <c:v>35336</c:v>
                </c:pt>
                <c:pt idx="142">
                  <c:v>35368</c:v>
                </c:pt>
                <c:pt idx="143">
                  <c:v>35398</c:v>
                </c:pt>
                <c:pt idx="144">
                  <c:v>35427</c:v>
                </c:pt>
                <c:pt idx="145">
                  <c:v>35460</c:v>
                </c:pt>
                <c:pt idx="146">
                  <c:v>35488</c:v>
                </c:pt>
                <c:pt idx="147">
                  <c:v>35518</c:v>
                </c:pt>
                <c:pt idx="148">
                  <c:v>35549</c:v>
                </c:pt>
                <c:pt idx="149">
                  <c:v>35580</c:v>
                </c:pt>
                <c:pt idx="150">
                  <c:v>35609</c:v>
                </c:pt>
                <c:pt idx="151">
                  <c:v>35641</c:v>
                </c:pt>
                <c:pt idx="152">
                  <c:v>35672</c:v>
                </c:pt>
                <c:pt idx="153">
                  <c:v>35700</c:v>
                </c:pt>
                <c:pt idx="154">
                  <c:v>35733</c:v>
                </c:pt>
                <c:pt idx="155">
                  <c:v>35763</c:v>
                </c:pt>
                <c:pt idx="156">
                  <c:v>35794</c:v>
                </c:pt>
                <c:pt idx="157">
                  <c:v>35825</c:v>
                </c:pt>
                <c:pt idx="158">
                  <c:v>35853</c:v>
                </c:pt>
                <c:pt idx="159">
                  <c:v>35882</c:v>
                </c:pt>
                <c:pt idx="160">
                  <c:v>35914</c:v>
                </c:pt>
                <c:pt idx="161">
                  <c:v>35945</c:v>
                </c:pt>
                <c:pt idx="162">
                  <c:v>35973</c:v>
                </c:pt>
                <c:pt idx="163">
                  <c:v>36006</c:v>
                </c:pt>
                <c:pt idx="164">
                  <c:v>36036</c:v>
                </c:pt>
                <c:pt idx="165">
                  <c:v>36067</c:v>
                </c:pt>
                <c:pt idx="166">
                  <c:v>36098</c:v>
                </c:pt>
                <c:pt idx="167">
                  <c:v>36127</c:v>
                </c:pt>
                <c:pt idx="168">
                  <c:v>36159</c:v>
                </c:pt>
                <c:pt idx="169">
                  <c:v>36190</c:v>
                </c:pt>
                <c:pt idx="170">
                  <c:v>36218</c:v>
                </c:pt>
                <c:pt idx="171">
                  <c:v>36249</c:v>
                </c:pt>
                <c:pt idx="172">
                  <c:v>36279</c:v>
                </c:pt>
                <c:pt idx="173">
                  <c:v>36309</c:v>
                </c:pt>
                <c:pt idx="174">
                  <c:v>36340</c:v>
                </c:pt>
                <c:pt idx="175">
                  <c:v>36371</c:v>
                </c:pt>
                <c:pt idx="176">
                  <c:v>36400</c:v>
                </c:pt>
                <c:pt idx="177">
                  <c:v>36432</c:v>
                </c:pt>
                <c:pt idx="178">
                  <c:v>36463</c:v>
                </c:pt>
                <c:pt idx="179">
                  <c:v>36491</c:v>
                </c:pt>
                <c:pt idx="180">
                  <c:v>36524</c:v>
                </c:pt>
                <c:pt idx="181">
                  <c:v>36554</c:v>
                </c:pt>
                <c:pt idx="182">
                  <c:v>36582</c:v>
                </c:pt>
                <c:pt idx="183">
                  <c:v>36615</c:v>
                </c:pt>
                <c:pt idx="184">
                  <c:v>36645</c:v>
                </c:pt>
                <c:pt idx="185">
                  <c:v>36676</c:v>
                </c:pt>
                <c:pt idx="186">
                  <c:v>36706</c:v>
                </c:pt>
                <c:pt idx="187">
                  <c:v>36736</c:v>
                </c:pt>
                <c:pt idx="188">
                  <c:v>36768</c:v>
                </c:pt>
                <c:pt idx="189">
                  <c:v>36798</c:v>
                </c:pt>
                <c:pt idx="190">
                  <c:v>36827</c:v>
                </c:pt>
                <c:pt idx="191">
                  <c:v>36859</c:v>
                </c:pt>
                <c:pt idx="192">
                  <c:v>36890</c:v>
                </c:pt>
                <c:pt idx="193">
                  <c:v>36921</c:v>
                </c:pt>
                <c:pt idx="194">
                  <c:v>36949</c:v>
                </c:pt>
                <c:pt idx="195">
                  <c:v>36980</c:v>
                </c:pt>
                <c:pt idx="196">
                  <c:v>37009</c:v>
                </c:pt>
                <c:pt idx="197">
                  <c:v>37041</c:v>
                </c:pt>
                <c:pt idx="198">
                  <c:v>37071</c:v>
                </c:pt>
                <c:pt idx="199">
                  <c:v>37100</c:v>
                </c:pt>
                <c:pt idx="200">
                  <c:v>37133</c:v>
                </c:pt>
                <c:pt idx="201">
                  <c:v>37163</c:v>
                </c:pt>
                <c:pt idx="202">
                  <c:v>37194</c:v>
                </c:pt>
                <c:pt idx="203">
                  <c:v>37224</c:v>
                </c:pt>
                <c:pt idx="204">
                  <c:v>37254</c:v>
                </c:pt>
                <c:pt idx="205">
                  <c:v>37286</c:v>
                </c:pt>
                <c:pt idx="206">
                  <c:v>37314</c:v>
                </c:pt>
                <c:pt idx="207">
                  <c:v>37345</c:v>
                </c:pt>
                <c:pt idx="208">
                  <c:v>37373</c:v>
                </c:pt>
                <c:pt idx="209">
                  <c:v>37406</c:v>
                </c:pt>
                <c:pt idx="210">
                  <c:v>37436</c:v>
                </c:pt>
                <c:pt idx="211">
                  <c:v>37467</c:v>
                </c:pt>
                <c:pt idx="212">
                  <c:v>37498</c:v>
                </c:pt>
                <c:pt idx="213">
                  <c:v>37527</c:v>
                </c:pt>
                <c:pt idx="214">
                  <c:v>37559</c:v>
                </c:pt>
                <c:pt idx="215">
                  <c:v>37589</c:v>
                </c:pt>
                <c:pt idx="216">
                  <c:v>37618</c:v>
                </c:pt>
                <c:pt idx="217">
                  <c:v>37651</c:v>
                </c:pt>
                <c:pt idx="218">
                  <c:v>37679</c:v>
                </c:pt>
                <c:pt idx="219">
                  <c:v>37709</c:v>
                </c:pt>
                <c:pt idx="220">
                  <c:v>37740</c:v>
                </c:pt>
                <c:pt idx="221">
                  <c:v>37771</c:v>
                </c:pt>
                <c:pt idx="222">
                  <c:v>37800</c:v>
                </c:pt>
                <c:pt idx="223">
                  <c:v>37832</c:v>
                </c:pt>
                <c:pt idx="224">
                  <c:v>37863</c:v>
                </c:pt>
                <c:pt idx="225">
                  <c:v>37891</c:v>
                </c:pt>
                <c:pt idx="226">
                  <c:v>37924</c:v>
                </c:pt>
                <c:pt idx="227">
                  <c:v>37954</c:v>
                </c:pt>
                <c:pt idx="228">
                  <c:v>37985</c:v>
                </c:pt>
                <c:pt idx="229">
                  <c:v>38016</c:v>
                </c:pt>
                <c:pt idx="230">
                  <c:v>38045</c:v>
                </c:pt>
                <c:pt idx="231">
                  <c:v>38076</c:v>
                </c:pt>
                <c:pt idx="232">
                  <c:v>38106</c:v>
                </c:pt>
                <c:pt idx="233">
                  <c:v>38136</c:v>
                </c:pt>
                <c:pt idx="234">
                  <c:v>38167</c:v>
                </c:pt>
                <c:pt idx="235">
                  <c:v>38198</c:v>
                </c:pt>
                <c:pt idx="236">
                  <c:v>38227</c:v>
                </c:pt>
                <c:pt idx="237">
                  <c:v>38259</c:v>
                </c:pt>
                <c:pt idx="238">
                  <c:v>38290</c:v>
                </c:pt>
                <c:pt idx="239">
                  <c:v>38318</c:v>
                </c:pt>
                <c:pt idx="240">
                  <c:v>38351</c:v>
                </c:pt>
                <c:pt idx="241">
                  <c:v>38381</c:v>
                </c:pt>
                <c:pt idx="242">
                  <c:v>38409</c:v>
                </c:pt>
                <c:pt idx="243">
                  <c:v>38441</c:v>
                </c:pt>
                <c:pt idx="244">
                  <c:v>38471</c:v>
                </c:pt>
                <c:pt idx="245">
                  <c:v>38500</c:v>
                </c:pt>
                <c:pt idx="246">
                  <c:v>38532</c:v>
                </c:pt>
                <c:pt idx="247">
                  <c:v>38563</c:v>
                </c:pt>
                <c:pt idx="248">
                  <c:v>38594</c:v>
                </c:pt>
                <c:pt idx="249">
                  <c:v>38624</c:v>
                </c:pt>
                <c:pt idx="250">
                  <c:v>38654</c:v>
                </c:pt>
                <c:pt idx="251">
                  <c:v>38685</c:v>
                </c:pt>
                <c:pt idx="252">
                  <c:v>38716</c:v>
                </c:pt>
                <c:pt idx="253">
                  <c:v>38745</c:v>
                </c:pt>
                <c:pt idx="254">
                  <c:v>38773</c:v>
                </c:pt>
                <c:pt idx="255">
                  <c:v>38806</c:v>
                </c:pt>
                <c:pt idx="256">
                  <c:v>38836</c:v>
                </c:pt>
                <c:pt idx="257">
                  <c:v>38867</c:v>
                </c:pt>
                <c:pt idx="258">
                  <c:v>38897</c:v>
                </c:pt>
                <c:pt idx="259">
                  <c:v>38927</c:v>
                </c:pt>
                <c:pt idx="260">
                  <c:v>38959</c:v>
                </c:pt>
                <c:pt idx="261">
                  <c:v>38989</c:v>
                </c:pt>
                <c:pt idx="262">
                  <c:v>39018</c:v>
                </c:pt>
                <c:pt idx="263">
                  <c:v>39050</c:v>
                </c:pt>
                <c:pt idx="264">
                  <c:v>39081</c:v>
                </c:pt>
                <c:pt idx="265">
                  <c:v>39112</c:v>
                </c:pt>
                <c:pt idx="266">
                  <c:v>39140</c:v>
                </c:pt>
                <c:pt idx="267">
                  <c:v>39171</c:v>
                </c:pt>
                <c:pt idx="268">
                  <c:v>39200</c:v>
                </c:pt>
                <c:pt idx="269">
                  <c:v>39232</c:v>
                </c:pt>
                <c:pt idx="270">
                  <c:v>39262</c:v>
                </c:pt>
                <c:pt idx="271">
                  <c:v>39291</c:v>
                </c:pt>
                <c:pt idx="272">
                  <c:v>39324</c:v>
                </c:pt>
                <c:pt idx="273">
                  <c:v>39354</c:v>
                </c:pt>
                <c:pt idx="274">
                  <c:v>39385</c:v>
                </c:pt>
                <c:pt idx="275">
                  <c:v>39415</c:v>
                </c:pt>
                <c:pt idx="276">
                  <c:v>39445</c:v>
                </c:pt>
                <c:pt idx="277">
                  <c:v>39477</c:v>
                </c:pt>
                <c:pt idx="278">
                  <c:v>39506</c:v>
                </c:pt>
                <c:pt idx="279">
                  <c:v>39536</c:v>
                </c:pt>
                <c:pt idx="280">
                  <c:v>39567</c:v>
                </c:pt>
                <c:pt idx="281">
                  <c:v>39598</c:v>
                </c:pt>
                <c:pt idx="282">
                  <c:v>39627</c:v>
                </c:pt>
                <c:pt idx="283">
                  <c:v>39659</c:v>
                </c:pt>
                <c:pt idx="284">
                  <c:v>39690</c:v>
                </c:pt>
                <c:pt idx="285">
                  <c:v>39718</c:v>
                </c:pt>
                <c:pt idx="286">
                  <c:v>39751</c:v>
                </c:pt>
                <c:pt idx="287">
                  <c:v>39781</c:v>
                </c:pt>
                <c:pt idx="288">
                  <c:v>39812</c:v>
                </c:pt>
                <c:pt idx="289">
                  <c:v>39843</c:v>
                </c:pt>
                <c:pt idx="290">
                  <c:v>39871</c:v>
                </c:pt>
                <c:pt idx="291">
                  <c:v>39902</c:v>
                </c:pt>
                <c:pt idx="292">
                  <c:v>39932</c:v>
                </c:pt>
                <c:pt idx="293">
                  <c:v>39963</c:v>
                </c:pt>
                <c:pt idx="294">
                  <c:v>39993</c:v>
                </c:pt>
                <c:pt idx="295">
                  <c:v>40024</c:v>
                </c:pt>
                <c:pt idx="296">
                  <c:v>40055</c:v>
                </c:pt>
                <c:pt idx="297">
                  <c:v>40085</c:v>
                </c:pt>
                <c:pt idx="298">
                  <c:v>40116</c:v>
                </c:pt>
                <c:pt idx="299">
                  <c:v>40146</c:v>
                </c:pt>
                <c:pt idx="300">
                  <c:v>40177</c:v>
                </c:pt>
                <c:pt idx="301">
                  <c:v>40208</c:v>
                </c:pt>
                <c:pt idx="302">
                  <c:v>40236</c:v>
                </c:pt>
                <c:pt idx="303">
                  <c:v>40267</c:v>
                </c:pt>
                <c:pt idx="304">
                  <c:v>40297</c:v>
                </c:pt>
                <c:pt idx="305">
                  <c:v>40328</c:v>
                </c:pt>
                <c:pt idx="306">
                  <c:v>40358</c:v>
                </c:pt>
                <c:pt idx="307">
                  <c:v>40389</c:v>
                </c:pt>
                <c:pt idx="308">
                  <c:v>40420</c:v>
                </c:pt>
                <c:pt idx="309">
                  <c:v>40450</c:v>
                </c:pt>
                <c:pt idx="310">
                  <c:v>40481</c:v>
                </c:pt>
                <c:pt idx="311">
                  <c:v>40511</c:v>
                </c:pt>
                <c:pt idx="312">
                  <c:v>40542</c:v>
                </c:pt>
                <c:pt idx="313">
                  <c:v>40573</c:v>
                </c:pt>
                <c:pt idx="314">
                  <c:v>40601</c:v>
                </c:pt>
                <c:pt idx="315">
                  <c:v>40632</c:v>
                </c:pt>
                <c:pt idx="316">
                  <c:v>40662</c:v>
                </c:pt>
                <c:pt idx="317">
                  <c:v>40693</c:v>
                </c:pt>
                <c:pt idx="318">
                  <c:v>40723</c:v>
                </c:pt>
                <c:pt idx="319">
                  <c:v>40754</c:v>
                </c:pt>
                <c:pt idx="320">
                  <c:v>40785</c:v>
                </c:pt>
                <c:pt idx="321">
                  <c:v>40815</c:v>
                </c:pt>
                <c:pt idx="322">
                  <c:v>40846</c:v>
                </c:pt>
                <c:pt idx="323">
                  <c:v>40876</c:v>
                </c:pt>
                <c:pt idx="324">
                  <c:v>40906</c:v>
                </c:pt>
                <c:pt idx="325">
                  <c:v>40937</c:v>
                </c:pt>
                <c:pt idx="326">
                  <c:v>40967</c:v>
                </c:pt>
                <c:pt idx="327">
                  <c:v>40997</c:v>
                </c:pt>
                <c:pt idx="328">
                  <c:v>41028</c:v>
                </c:pt>
                <c:pt idx="329">
                  <c:v>41058</c:v>
                </c:pt>
                <c:pt idx="330">
                  <c:v>41089</c:v>
                </c:pt>
                <c:pt idx="331">
                  <c:v>41119</c:v>
                </c:pt>
                <c:pt idx="332">
                  <c:v>41150</c:v>
                </c:pt>
                <c:pt idx="333">
                  <c:v>41181</c:v>
                </c:pt>
                <c:pt idx="334">
                  <c:v>41211</c:v>
                </c:pt>
                <c:pt idx="335">
                  <c:v>41242</c:v>
                </c:pt>
                <c:pt idx="336">
                  <c:v>41272</c:v>
                </c:pt>
                <c:pt idx="337">
                  <c:v>41303</c:v>
                </c:pt>
                <c:pt idx="338">
                  <c:v>41332</c:v>
                </c:pt>
                <c:pt idx="339">
                  <c:v>41362</c:v>
                </c:pt>
                <c:pt idx="340">
                  <c:v>41393</c:v>
                </c:pt>
                <c:pt idx="341">
                  <c:v>41423</c:v>
                </c:pt>
                <c:pt idx="342">
                  <c:v>41454</c:v>
                </c:pt>
                <c:pt idx="343">
                  <c:v>41484</c:v>
                </c:pt>
                <c:pt idx="344">
                  <c:v>41515</c:v>
                </c:pt>
                <c:pt idx="345">
                  <c:v>41546</c:v>
                </c:pt>
                <c:pt idx="346">
                  <c:v>41577</c:v>
                </c:pt>
                <c:pt idx="347">
                  <c:v>41607</c:v>
                </c:pt>
                <c:pt idx="348">
                  <c:v>41636</c:v>
                </c:pt>
                <c:pt idx="349">
                  <c:v>41669</c:v>
                </c:pt>
                <c:pt idx="350">
                  <c:v>41697</c:v>
                </c:pt>
                <c:pt idx="351">
                  <c:v>41727</c:v>
                </c:pt>
                <c:pt idx="352">
                  <c:v>41758</c:v>
                </c:pt>
                <c:pt idx="353">
                  <c:v>41789</c:v>
                </c:pt>
                <c:pt idx="354">
                  <c:v>41818</c:v>
                </c:pt>
                <c:pt idx="355">
                  <c:v>41850</c:v>
                </c:pt>
                <c:pt idx="356">
                  <c:v>41881</c:v>
                </c:pt>
                <c:pt idx="357">
                  <c:v>41909</c:v>
                </c:pt>
                <c:pt idx="358">
                  <c:v>41942</c:v>
                </c:pt>
                <c:pt idx="359">
                  <c:v>41972</c:v>
                </c:pt>
                <c:pt idx="360">
                  <c:v>42003</c:v>
                </c:pt>
                <c:pt idx="361">
                  <c:v>42034</c:v>
                </c:pt>
                <c:pt idx="362">
                  <c:v>42062</c:v>
                </c:pt>
                <c:pt idx="363">
                  <c:v>42091</c:v>
                </c:pt>
                <c:pt idx="364">
                  <c:v>42123</c:v>
                </c:pt>
              </c:numCache>
            </c:numRef>
          </c:cat>
          <c:val>
            <c:numRef>
              <c:f>'Fig3'!$D$4:$D$368</c:f>
              <c:numCache>
                <c:formatCode>General</c:formatCode>
                <c:ptCount val="365"/>
                <c:pt idx="0">
                  <c:v>9.1579999999999995</c:v>
                </c:pt>
                <c:pt idx="1">
                  <c:v>9.1210000000000004</c:v>
                </c:pt>
                <c:pt idx="2">
                  <c:v>9.5530000000000008</c:v>
                </c:pt>
                <c:pt idx="3">
                  <c:v>9.6240000000000006</c:v>
                </c:pt>
                <c:pt idx="4">
                  <c:v>9.1630000000000003</c:v>
                </c:pt>
                <c:pt idx="5">
                  <c:v>8.8170000000000002</c:v>
                </c:pt>
                <c:pt idx="6">
                  <c:v>8.027000000000001</c:v>
                </c:pt>
                <c:pt idx="7">
                  <c:v>7.556</c:v>
                </c:pt>
                <c:pt idx="8">
                  <c:v>8.3919999999999995</c:v>
                </c:pt>
                <c:pt idx="9">
                  <c:v>8.4269999999999996</c:v>
                </c:pt>
                <c:pt idx="10">
                  <c:v>7.9039999999999999</c:v>
                </c:pt>
                <c:pt idx="11">
                  <c:v>7.79</c:v>
                </c:pt>
                <c:pt idx="12">
                  <c:v>7.8710000000000004</c:v>
                </c:pt>
                <c:pt idx="13">
                  <c:v>8.3330000000000002</c:v>
                </c:pt>
                <c:pt idx="14">
                  <c:v>8.4649999999999999</c:v>
                </c:pt>
                <c:pt idx="15">
                  <c:v>8.66</c:v>
                </c:pt>
                <c:pt idx="16">
                  <c:v>9.0259999999999998</c:v>
                </c:pt>
                <c:pt idx="17">
                  <c:v>8.5500000000000007</c:v>
                </c:pt>
                <c:pt idx="18">
                  <c:v>8.2780000000000005</c:v>
                </c:pt>
                <c:pt idx="19">
                  <c:v>7.9790000000000001</c:v>
                </c:pt>
                <c:pt idx="20">
                  <c:v>8.2550000000000008</c:v>
                </c:pt>
                <c:pt idx="21">
                  <c:v>8.1389999999999993</c:v>
                </c:pt>
                <c:pt idx="22">
                  <c:v>7.9080000000000004</c:v>
                </c:pt>
                <c:pt idx="23">
                  <c:v>7.6740000000000004</c:v>
                </c:pt>
                <c:pt idx="24">
                  <c:v>7.3609999999999998</c:v>
                </c:pt>
                <c:pt idx="25">
                  <c:v>7.2460000000000004</c:v>
                </c:pt>
                <c:pt idx="26">
                  <c:v>7.2320000000000002</c:v>
                </c:pt>
                <c:pt idx="27">
                  <c:v>7.258</c:v>
                </c:pt>
                <c:pt idx="28">
                  <c:v>7.0760000000000005</c:v>
                </c:pt>
                <c:pt idx="29">
                  <c:v>7.0670000000000002</c:v>
                </c:pt>
                <c:pt idx="30">
                  <c:v>7.2560000000000002</c:v>
                </c:pt>
                <c:pt idx="31">
                  <c:v>7.1130000000000004</c:v>
                </c:pt>
                <c:pt idx="32">
                  <c:v>6.6429999999999998</c:v>
                </c:pt>
                <c:pt idx="33">
                  <c:v>6.2130000000000001</c:v>
                </c:pt>
                <c:pt idx="34">
                  <c:v>5.9640000000000004</c:v>
                </c:pt>
                <c:pt idx="35">
                  <c:v>5.6909999999999998</c:v>
                </c:pt>
                <c:pt idx="36">
                  <c:v>5.0529999999999999</c:v>
                </c:pt>
                <c:pt idx="37">
                  <c:v>5.5430000000000001</c:v>
                </c:pt>
                <c:pt idx="38">
                  <c:v>5.6310000000000002</c:v>
                </c:pt>
                <c:pt idx="39">
                  <c:v>6.101</c:v>
                </c:pt>
                <c:pt idx="40">
                  <c:v>5.9290000000000003</c:v>
                </c:pt>
                <c:pt idx="41">
                  <c:v>5.5979999999999999</c:v>
                </c:pt>
                <c:pt idx="42">
                  <c:v>5.2830000000000004</c:v>
                </c:pt>
                <c:pt idx="43">
                  <c:v>4.8470000000000004</c:v>
                </c:pt>
                <c:pt idx="44">
                  <c:v>4.5529999999999999</c:v>
                </c:pt>
                <c:pt idx="45">
                  <c:v>4.2569999999999997</c:v>
                </c:pt>
                <c:pt idx="46">
                  <c:v>4.8479999999999999</c:v>
                </c:pt>
                <c:pt idx="47">
                  <c:v>5.2069999999999999</c:v>
                </c:pt>
                <c:pt idx="48">
                  <c:v>5.0460000000000003</c:v>
                </c:pt>
                <c:pt idx="49">
                  <c:v>4.6070000000000002</c:v>
                </c:pt>
                <c:pt idx="50">
                  <c:v>4.2489999999999997</c:v>
                </c:pt>
                <c:pt idx="51">
                  <c:v>4.3600000000000003</c:v>
                </c:pt>
                <c:pt idx="52">
                  <c:v>4.1950000000000003</c:v>
                </c:pt>
                <c:pt idx="53">
                  <c:v>4.5140000000000002</c:v>
                </c:pt>
                <c:pt idx="54">
                  <c:v>4.3250000000000002</c:v>
                </c:pt>
                <c:pt idx="55">
                  <c:v>4.4119999999999999</c:v>
                </c:pt>
                <c:pt idx="56">
                  <c:v>4.0970000000000004</c:v>
                </c:pt>
                <c:pt idx="57">
                  <c:v>4.1820000000000004</c:v>
                </c:pt>
                <c:pt idx="58">
                  <c:v>4.2249999999999996</c:v>
                </c:pt>
                <c:pt idx="59">
                  <c:v>4.444</c:v>
                </c:pt>
                <c:pt idx="60">
                  <c:v>4.5309999999999997</c:v>
                </c:pt>
                <c:pt idx="61">
                  <c:v>4.3650000000000002</c:v>
                </c:pt>
                <c:pt idx="62">
                  <c:v>4.9370000000000003</c:v>
                </c:pt>
                <c:pt idx="63">
                  <c:v>5.6109999999999998</c:v>
                </c:pt>
                <c:pt idx="64">
                  <c:v>6.0830000000000002</c:v>
                </c:pt>
                <c:pt idx="65">
                  <c:v>6.2889999999999997</c:v>
                </c:pt>
                <c:pt idx="66">
                  <c:v>6.4649999999999999</c:v>
                </c:pt>
                <c:pt idx="67">
                  <c:v>6.2540000000000004</c:v>
                </c:pt>
                <c:pt idx="68">
                  <c:v>6.3500000000000005</c:v>
                </c:pt>
                <c:pt idx="69">
                  <c:v>6.8769999999999998</c:v>
                </c:pt>
                <c:pt idx="70">
                  <c:v>7.0380000000000003</c:v>
                </c:pt>
                <c:pt idx="71">
                  <c:v>7.5659999999999998</c:v>
                </c:pt>
                <c:pt idx="72">
                  <c:v>7.7869999999999999</c:v>
                </c:pt>
                <c:pt idx="73">
                  <c:v>7.3630000000000004</c:v>
                </c:pt>
                <c:pt idx="74">
                  <c:v>6.8730000000000002</c:v>
                </c:pt>
                <c:pt idx="75">
                  <c:v>6.9</c:v>
                </c:pt>
                <c:pt idx="76">
                  <c:v>6.69</c:v>
                </c:pt>
                <c:pt idx="77">
                  <c:v>5.9320000000000004</c:v>
                </c:pt>
                <c:pt idx="78">
                  <c:v>5.851</c:v>
                </c:pt>
                <c:pt idx="79">
                  <c:v>5.9790000000000001</c:v>
                </c:pt>
                <c:pt idx="80">
                  <c:v>5.9009999999999998</c:v>
                </c:pt>
                <c:pt idx="81">
                  <c:v>5.8769999999999998</c:v>
                </c:pt>
                <c:pt idx="82">
                  <c:v>5.6690000000000005</c:v>
                </c:pt>
                <c:pt idx="83">
                  <c:v>5.39</c:v>
                </c:pt>
                <c:pt idx="84">
                  <c:v>5.2270000000000003</c:v>
                </c:pt>
                <c:pt idx="85">
                  <c:v>5.0250000000000004</c:v>
                </c:pt>
                <c:pt idx="86">
                  <c:v>5.5229999999999997</c:v>
                </c:pt>
                <c:pt idx="87">
                  <c:v>5.8860000000000001</c:v>
                </c:pt>
                <c:pt idx="88">
                  <c:v>6.16</c:v>
                </c:pt>
                <c:pt idx="89">
                  <c:v>6.3650000000000002</c:v>
                </c:pt>
                <c:pt idx="90">
                  <c:v>6.2679999999999998</c:v>
                </c:pt>
                <c:pt idx="91">
                  <c:v>6.3390000000000004</c:v>
                </c:pt>
                <c:pt idx="92">
                  <c:v>6.4809999999999999</c:v>
                </c:pt>
                <c:pt idx="93">
                  <c:v>6.2240000000000002</c:v>
                </c:pt>
                <c:pt idx="94">
                  <c:v>5.8769999999999998</c:v>
                </c:pt>
                <c:pt idx="95">
                  <c:v>5.673</c:v>
                </c:pt>
                <c:pt idx="96">
                  <c:v>6.0229999999999997</c:v>
                </c:pt>
                <c:pt idx="97">
                  <c:v>6.05</c:v>
                </c:pt>
                <c:pt idx="98">
                  <c:v>6.1680000000000001</c:v>
                </c:pt>
                <c:pt idx="99">
                  <c:v>6.5940000000000003</c:v>
                </c:pt>
                <c:pt idx="100">
                  <c:v>6.41</c:v>
                </c:pt>
                <c:pt idx="101">
                  <c:v>6.3340000000000005</c:v>
                </c:pt>
                <c:pt idx="102">
                  <c:v>6.2069999999999999</c:v>
                </c:pt>
                <c:pt idx="103">
                  <c:v>5.7750000000000004</c:v>
                </c:pt>
                <c:pt idx="104">
                  <c:v>6.0490000000000004</c:v>
                </c:pt>
                <c:pt idx="105">
                  <c:v>5.8460000000000001</c:v>
                </c:pt>
                <c:pt idx="106">
                  <c:v>5.6589999999999998</c:v>
                </c:pt>
                <c:pt idx="107">
                  <c:v>5.8020000000000005</c:v>
                </c:pt>
                <c:pt idx="108">
                  <c:v>5.6719999999999997</c:v>
                </c:pt>
                <c:pt idx="109">
                  <c:v>5.3230000000000004</c:v>
                </c:pt>
                <c:pt idx="110">
                  <c:v>5.548</c:v>
                </c:pt>
                <c:pt idx="111">
                  <c:v>5.6050000000000004</c:v>
                </c:pt>
                <c:pt idx="112">
                  <c:v>5.5970000000000004</c:v>
                </c:pt>
                <c:pt idx="113">
                  <c:v>5.5510000000000002</c:v>
                </c:pt>
                <c:pt idx="114">
                  <c:v>5.4729999999999999</c:v>
                </c:pt>
                <c:pt idx="115">
                  <c:v>5.4450000000000003</c:v>
                </c:pt>
                <c:pt idx="116">
                  <c:v>4.8209999999999997</c:v>
                </c:pt>
                <c:pt idx="117">
                  <c:v>4.2469999999999999</c:v>
                </c:pt>
                <c:pt idx="118">
                  <c:v>4.2190000000000003</c:v>
                </c:pt>
                <c:pt idx="119">
                  <c:v>4.6219999999999999</c:v>
                </c:pt>
                <c:pt idx="120">
                  <c:v>4.6310000000000002</c:v>
                </c:pt>
                <c:pt idx="121">
                  <c:v>4.62</c:v>
                </c:pt>
                <c:pt idx="122">
                  <c:v>5.1790000000000003</c:v>
                </c:pt>
                <c:pt idx="123">
                  <c:v>5.1269999999999998</c:v>
                </c:pt>
                <c:pt idx="124">
                  <c:v>5.1550000000000002</c:v>
                </c:pt>
                <c:pt idx="125">
                  <c:v>5.5670000000000002</c:v>
                </c:pt>
                <c:pt idx="126">
                  <c:v>5.6530000000000005</c:v>
                </c:pt>
                <c:pt idx="127">
                  <c:v>5.7519999999999998</c:v>
                </c:pt>
                <c:pt idx="128">
                  <c:v>5.8340000000000005</c:v>
                </c:pt>
                <c:pt idx="129">
                  <c:v>5.7389999999999999</c:v>
                </c:pt>
                <c:pt idx="130">
                  <c:v>5.8790000000000004</c:v>
                </c:pt>
                <c:pt idx="131">
                  <c:v>6.0129999999999999</c:v>
                </c:pt>
                <c:pt idx="132">
                  <c:v>6.3140000000000001</c:v>
                </c:pt>
                <c:pt idx="133">
                  <c:v>6.657</c:v>
                </c:pt>
                <c:pt idx="134">
                  <c:v>6.6020000000000003</c:v>
                </c:pt>
                <c:pt idx="135">
                  <c:v>6.4390000000000001</c:v>
                </c:pt>
                <c:pt idx="136">
                  <c:v>6.6130000000000004</c:v>
                </c:pt>
                <c:pt idx="137">
                  <c:v>6.6989999999999998</c:v>
                </c:pt>
                <c:pt idx="138">
                  <c:v>6.3820000000000006</c:v>
                </c:pt>
                <c:pt idx="139">
                  <c:v>6.3020000000000005</c:v>
                </c:pt>
                <c:pt idx="140">
                  <c:v>6.1040000000000001</c:v>
                </c:pt>
                <c:pt idx="141">
                  <c:v>5.9359999999999999</c:v>
                </c:pt>
                <c:pt idx="142">
                  <c:v>5.875</c:v>
                </c:pt>
                <c:pt idx="143">
                  <c:v>5.5469999999999997</c:v>
                </c:pt>
                <c:pt idx="144">
                  <c:v>5.1210000000000004</c:v>
                </c:pt>
                <c:pt idx="145">
                  <c:v>4.7370000000000001</c:v>
                </c:pt>
                <c:pt idx="146">
                  <c:v>4.6180000000000003</c:v>
                </c:pt>
                <c:pt idx="147">
                  <c:v>4.3719999999999999</c:v>
                </c:pt>
                <c:pt idx="148">
                  <c:v>4.5880000000000001</c:v>
                </c:pt>
                <c:pt idx="149">
                  <c:v>4.5380000000000003</c:v>
                </c:pt>
                <c:pt idx="150">
                  <c:v>4.5120000000000005</c:v>
                </c:pt>
                <c:pt idx="151">
                  <c:v>4.024</c:v>
                </c:pt>
                <c:pt idx="152">
                  <c:v>3.9980000000000002</c:v>
                </c:pt>
                <c:pt idx="153">
                  <c:v>3.2880000000000003</c:v>
                </c:pt>
                <c:pt idx="154">
                  <c:v>2.976</c:v>
                </c:pt>
                <c:pt idx="155">
                  <c:v>3.415</c:v>
                </c:pt>
                <c:pt idx="156">
                  <c:v>3.706</c:v>
                </c:pt>
                <c:pt idx="157">
                  <c:v>3.6379999999999999</c:v>
                </c:pt>
                <c:pt idx="158">
                  <c:v>3.4550000000000001</c:v>
                </c:pt>
                <c:pt idx="159">
                  <c:v>4.0970000000000004</c:v>
                </c:pt>
                <c:pt idx="160">
                  <c:v>3.5820000000000003</c:v>
                </c:pt>
                <c:pt idx="161">
                  <c:v>3.6910000000000003</c:v>
                </c:pt>
                <c:pt idx="162">
                  <c:v>3.3780000000000001</c:v>
                </c:pt>
                <c:pt idx="163">
                  <c:v>2.698</c:v>
                </c:pt>
                <c:pt idx="164">
                  <c:v>2.4</c:v>
                </c:pt>
                <c:pt idx="165">
                  <c:v>1.9259999999999999</c:v>
                </c:pt>
                <c:pt idx="166">
                  <c:v>1.9359999999999999</c:v>
                </c:pt>
                <c:pt idx="167">
                  <c:v>2.5230000000000001</c:v>
                </c:pt>
                <c:pt idx="168">
                  <c:v>1.9570000000000001</c:v>
                </c:pt>
                <c:pt idx="169">
                  <c:v>2.0830000000000002</c:v>
                </c:pt>
                <c:pt idx="170">
                  <c:v>1.7730000000000001</c:v>
                </c:pt>
                <c:pt idx="171">
                  <c:v>1.7870000000000001</c:v>
                </c:pt>
                <c:pt idx="172">
                  <c:v>1.742</c:v>
                </c:pt>
                <c:pt idx="173">
                  <c:v>1.5680000000000001</c:v>
                </c:pt>
                <c:pt idx="174">
                  <c:v>1.619</c:v>
                </c:pt>
                <c:pt idx="175">
                  <c:v>2.23</c:v>
                </c:pt>
                <c:pt idx="176">
                  <c:v>2.2960000000000003</c:v>
                </c:pt>
                <c:pt idx="177">
                  <c:v>1.8740000000000001</c:v>
                </c:pt>
                <c:pt idx="178">
                  <c:v>2.2560000000000002</c:v>
                </c:pt>
                <c:pt idx="179">
                  <c:v>2.4010000000000002</c:v>
                </c:pt>
                <c:pt idx="180">
                  <c:v>2.306</c:v>
                </c:pt>
                <c:pt idx="181">
                  <c:v>2.246</c:v>
                </c:pt>
                <c:pt idx="182">
                  <c:v>2.0020000000000002</c:v>
                </c:pt>
                <c:pt idx="183">
                  <c:v>1.944</c:v>
                </c:pt>
                <c:pt idx="184">
                  <c:v>2.7570000000000001</c:v>
                </c:pt>
                <c:pt idx="185">
                  <c:v>2.9420000000000002</c:v>
                </c:pt>
                <c:pt idx="186">
                  <c:v>3.121</c:v>
                </c:pt>
                <c:pt idx="187">
                  <c:v>3.0030000000000001</c:v>
                </c:pt>
                <c:pt idx="188">
                  <c:v>2.6550000000000002</c:v>
                </c:pt>
                <c:pt idx="189">
                  <c:v>2.8460000000000001</c:v>
                </c:pt>
                <c:pt idx="190">
                  <c:v>2.7669999999999999</c:v>
                </c:pt>
                <c:pt idx="191">
                  <c:v>3.2069999999999999</c:v>
                </c:pt>
                <c:pt idx="192">
                  <c:v>3.2250000000000001</c:v>
                </c:pt>
                <c:pt idx="193">
                  <c:v>3.3970000000000002</c:v>
                </c:pt>
                <c:pt idx="194">
                  <c:v>3.7030000000000003</c:v>
                </c:pt>
                <c:pt idx="195">
                  <c:v>3.9350000000000001</c:v>
                </c:pt>
                <c:pt idx="196">
                  <c:v>3.7130000000000001</c:v>
                </c:pt>
                <c:pt idx="197">
                  <c:v>3.6430000000000002</c:v>
                </c:pt>
                <c:pt idx="198">
                  <c:v>3.6640000000000001</c:v>
                </c:pt>
                <c:pt idx="199">
                  <c:v>4.056</c:v>
                </c:pt>
                <c:pt idx="200">
                  <c:v>3.8420000000000001</c:v>
                </c:pt>
                <c:pt idx="201">
                  <c:v>4.1740000000000004</c:v>
                </c:pt>
                <c:pt idx="202">
                  <c:v>4.4050000000000002</c:v>
                </c:pt>
                <c:pt idx="203">
                  <c:v>4.4169999999999998</c:v>
                </c:pt>
                <c:pt idx="204">
                  <c:v>4.3719999999999999</c:v>
                </c:pt>
                <c:pt idx="205">
                  <c:v>4.4909999999999997</c:v>
                </c:pt>
                <c:pt idx="206">
                  <c:v>4.6680000000000001</c:v>
                </c:pt>
                <c:pt idx="207">
                  <c:v>4.8310000000000004</c:v>
                </c:pt>
                <c:pt idx="208">
                  <c:v>4.883</c:v>
                </c:pt>
                <c:pt idx="209">
                  <c:v>5.0229999999999997</c:v>
                </c:pt>
                <c:pt idx="210">
                  <c:v>5.125</c:v>
                </c:pt>
                <c:pt idx="211">
                  <c:v>4.9190000000000005</c:v>
                </c:pt>
                <c:pt idx="212">
                  <c:v>4.702</c:v>
                </c:pt>
                <c:pt idx="213">
                  <c:v>4.6120000000000001</c:v>
                </c:pt>
                <c:pt idx="214">
                  <c:v>4.6180000000000003</c:v>
                </c:pt>
                <c:pt idx="215">
                  <c:v>4.5129999999999999</c:v>
                </c:pt>
                <c:pt idx="216">
                  <c:v>4.7460000000000004</c:v>
                </c:pt>
                <c:pt idx="217">
                  <c:v>4.8680000000000003</c:v>
                </c:pt>
                <c:pt idx="218">
                  <c:v>4.556</c:v>
                </c:pt>
                <c:pt idx="219">
                  <c:v>4.5389999999999997</c:v>
                </c:pt>
                <c:pt idx="220">
                  <c:v>4.5380000000000003</c:v>
                </c:pt>
                <c:pt idx="221">
                  <c:v>4.8659999999999997</c:v>
                </c:pt>
                <c:pt idx="222">
                  <c:v>4.8879999999999999</c:v>
                </c:pt>
                <c:pt idx="223">
                  <c:v>4.5419999999999998</c:v>
                </c:pt>
                <c:pt idx="224">
                  <c:v>4.1470000000000002</c:v>
                </c:pt>
                <c:pt idx="225">
                  <c:v>3.9860000000000002</c:v>
                </c:pt>
                <c:pt idx="226">
                  <c:v>3.8980000000000001</c:v>
                </c:pt>
                <c:pt idx="227">
                  <c:v>3.048</c:v>
                </c:pt>
                <c:pt idx="228">
                  <c:v>3.0409999999999999</c:v>
                </c:pt>
                <c:pt idx="229">
                  <c:v>2.2349999999999999</c:v>
                </c:pt>
                <c:pt idx="230">
                  <c:v>1.806</c:v>
                </c:pt>
                <c:pt idx="231">
                  <c:v>1.7530000000000001</c:v>
                </c:pt>
                <c:pt idx="232">
                  <c:v>2.4210000000000003</c:v>
                </c:pt>
                <c:pt idx="233">
                  <c:v>2.883</c:v>
                </c:pt>
                <c:pt idx="234">
                  <c:v>2.871</c:v>
                </c:pt>
                <c:pt idx="235">
                  <c:v>2.827</c:v>
                </c:pt>
                <c:pt idx="236">
                  <c:v>2.5750000000000002</c:v>
                </c:pt>
                <c:pt idx="237">
                  <c:v>2.246</c:v>
                </c:pt>
                <c:pt idx="238">
                  <c:v>1.792</c:v>
                </c:pt>
                <c:pt idx="239">
                  <c:v>1.3160000000000001</c:v>
                </c:pt>
                <c:pt idx="240">
                  <c:v>0.97199999999999998</c:v>
                </c:pt>
                <c:pt idx="241">
                  <c:v>1.3460000000000001</c:v>
                </c:pt>
                <c:pt idx="242">
                  <c:v>1.4119999999999999</c:v>
                </c:pt>
                <c:pt idx="243">
                  <c:v>1.133</c:v>
                </c:pt>
                <c:pt idx="244">
                  <c:v>1.3640000000000001</c:v>
                </c:pt>
                <c:pt idx="245">
                  <c:v>1.403</c:v>
                </c:pt>
                <c:pt idx="246">
                  <c:v>1.621</c:v>
                </c:pt>
                <c:pt idx="247">
                  <c:v>1.5960000000000001</c:v>
                </c:pt>
                <c:pt idx="248">
                  <c:v>1.474</c:v>
                </c:pt>
                <c:pt idx="249">
                  <c:v>1.429</c:v>
                </c:pt>
                <c:pt idx="250">
                  <c:v>1.3980000000000001</c:v>
                </c:pt>
                <c:pt idx="251">
                  <c:v>1.099</c:v>
                </c:pt>
                <c:pt idx="252">
                  <c:v>1.667</c:v>
                </c:pt>
                <c:pt idx="253">
                  <c:v>1.361</c:v>
                </c:pt>
                <c:pt idx="254">
                  <c:v>1.335</c:v>
                </c:pt>
                <c:pt idx="255">
                  <c:v>1.571</c:v>
                </c:pt>
                <c:pt idx="256">
                  <c:v>1.4850000000000001</c:v>
                </c:pt>
                <c:pt idx="257">
                  <c:v>1.2370000000000001</c:v>
                </c:pt>
                <c:pt idx="258">
                  <c:v>0.97099999999999997</c:v>
                </c:pt>
                <c:pt idx="259">
                  <c:v>0.82200000000000006</c:v>
                </c:pt>
                <c:pt idx="260">
                  <c:v>0.69600000000000006</c:v>
                </c:pt>
                <c:pt idx="261">
                  <c:v>0.628</c:v>
                </c:pt>
                <c:pt idx="262">
                  <c:v>0.495</c:v>
                </c:pt>
                <c:pt idx="263">
                  <c:v>0.70399999999999996</c:v>
                </c:pt>
                <c:pt idx="264">
                  <c:v>1.004</c:v>
                </c:pt>
                <c:pt idx="265">
                  <c:v>0.96899999999999997</c:v>
                </c:pt>
                <c:pt idx="266">
                  <c:v>1.165</c:v>
                </c:pt>
                <c:pt idx="267">
                  <c:v>1.2590000000000001</c:v>
                </c:pt>
                <c:pt idx="268">
                  <c:v>1.0070000000000001</c:v>
                </c:pt>
                <c:pt idx="269">
                  <c:v>0.77400000000000002</c:v>
                </c:pt>
                <c:pt idx="270">
                  <c:v>0.79200000000000004</c:v>
                </c:pt>
                <c:pt idx="271">
                  <c:v>0.55000000000000004</c:v>
                </c:pt>
                <c:pt idx="272">
                  <c:v>0.313</c:v>
                </c:pt>
                <c:pt idx="273">
                  <c:v>0.40700000000000003</c:v>
                </c:pt>
                <c:pt idx="274">
                  <c:v>0.42</c:v>
                </c:pt>
                <c:pt idx="275">
                  <c:v>0.39100000000000001</c:v>
                </c:pt>
                <c:pt idx="276">
                  <c:v>0.36199999999999999</c:v>
                </c:pt>
                <c:pt idx="277">
                  <c:v>0.29799999999999999</c:v>
                </c:pt>
                <c:pt idx="278">
                  <c:v>0.42</c:v>
                </c:pt>
                <c:pt idx="279">
                  <c:v>0.50800000000000001</c:v>
                </c:pt>
                <c:pt idx="280">
                  <c:v>0.38</c:v>
                </c:pt>
                <c:pt idx="281">
                  <c:v>0.35100000000000003</c:v>
                </c:pt>
                <c:pt idx="282">
                  <c:v>0.40700000000000003</c:v>
                </c:pt>
                <c:pt idx="283">
                  <c:v>0.29199999999999998</c:v>
                </c:pt>
                <c:pt idx="284">
                  <c:v>0.29199999999999998</c:v>
                </c:pt>
                <c:pt idx="285">
                  <c:v>0.309</c:v>
                </c:pt>
                <c:pt idx="286">
                  <c:v>0.38300000000000001</c:v>
                </c:pt>
                <c:pt idx="287">
                  <c:v>0.33100000000000002</c:v>
                </c:pt>
                <c:pt idx="288">
                  <c:v>0.35100000000000003</c:v>
                </c:pt>
                <c:pt idx="289">
                  <c:v>0.41300000000000003</c:v>
                </c:pt>
                <c:pt idx="290">
                  <c:v>0.34900000000000003</c:v>
                </c:pt>
                <c:pt idx="291">
                  <c:v>0.35299999999999998</c:v>
                </c:pt>
                <c:pt idx="292">
                  <c:v>0.308</c:v>
                </c:pt>
                <c:pt idx="293">
                  <c:v>0.50600000000000001</c:v>
                </c:pt>
                <c:pt idx="294">
                  <c:v>0.64400000000000002</c:v>
                </c:pt>
                <c:pt idx="295">
                  <c:v>0.59699999999999998</c:v>
                </c:pt>
                <c:pt idx="296">
                  <c:v>0.75800000000000001</c:v>
                </c:pt>
                <c:pt idx="297">
                  <c:v>0.624</c:v>
                </c:pt>
                <c:pt idx="298">
                  <c:v>0.56600000000000006</c:v>
                </c:pt>
                <c:pt idx="299">
                  <c:v>0.55100000000000005</c:v>
                </c:pt>
                <c:pt idx="300">
                  <c:v>0.76500000000000001</c:v>
                </c:pt>
                <c:pt idx="301">
                  <c:v>0.68100000000000005</c:v>
                </c:pt>
                <c:pt idx="302">
                  <c:v>0.67900000000000005</c:v>
                </c:pt>
                <c:pt idx="303">
                  <c:v>0.878</c:v>
                </c:pt>
                <c:pt idx="304">
                  <c:v>0.85299999999999998</c:v>
                </c:pt>
                <c:pt idx="305">
                  <c:v>0.76700000000000002</c:v>
                </c:pt>
                <c:pt idx="306">
                  <c:v>0.86399999999999999</c:v>
                </c:pt>
                <c:pt idx="307">
                  <c:v>1.0030000000000001</c:v>
                </c:pt>
                <c:pt idx="308">
                  <c:v>0.92700000000000005</c:v>
                </c:pt>
                <c:pt idx="309">
                  <c:v>1.0549999999999999</c:v>
                </c:pt>
                <c:pt idx="310">
                  <c:v>0.92400000000000004</c:v>
                </c:pt>
                <c:pt idx="311">
                  <c:v>0.88100000000000001</c:v>
                </c:pt>
                <c:pt idx="312">
                  <c:v>1.0760000000000001</c:v>
                </c:pt>
                <c:pt idx="313">
                  <c:v>0.76800000000000002</c:v>
                </c:pt>
                <c:pt idx="314">
                  <c:v>0.98599999999999999</c:v>
                </c:pt>
                <c:pt idx="315">
                  <c:v>0.88100000000000001</c:v>
                </c:pt>
                <c:pt idx="316">
                  <c:v>0.91600000000000004</c:v>
                </c:pt>
                <c:pt idx="317">
                  <c:v>0.91800000000000004</c:v>
                </c:pt>
                <c:pt idx="318">
                  <c:v>0.99</c:v>
                </c:pt>
                <c:pt idx="319">
                  <c:v>0.98699999999999999</c:v>
                </c:pt>
                <c:pt idx="320">
                  <c:v>1.0469999999999999</c:v>
                </c:pt>
                <c:pt idx="321">
                  <c:v>0.92</c:v>
                </c:pt>
                <c:pt idx="322">
                  <c:v>1.036</c:v>
                </c:pt>
                <c:pt idx="323">
                  <c:v>1.2230000000000001</c:v>
                </c:pt>
                <c:pt idx="324">
                  <c:v>1.325</c:v>
                </c:pt>
                <c:pt idx="325">
                  <c:v>0.97499999999999998</c:v>
                </c:pt>
                <c:pt idx="326">
                  <c:v>0.91100000000000003</c:v>
                </c:pt>
                <c:pt idx="327">
                  <c:v>0.90200000000000002</c:v>
                </c:pt>
                <c:pt idx="328">
                  <c:v>0.92300000000000004</c:v>
                </c:pt>
                <c:pt idx="329">
                  <c:v>1.03</c:v>
                </c:pt>
                <c:pt idx="330">
                  <c:v>0.70300000000000007</c:v>
                </c:pt>
                <c:pt idx="331">
                  <c:v>0.754</c:v>
                </c:pt>
                <c:pt idx="332">
                  <c:v>0.90700000000000003</c:v>
                </c:pt>
                <c:pt idx="333">
                  <c:v>0.876</c:v>
                </c:pt>
                <c:pt idx="334">
                  <c:v>1.006</c:v>
                </c:pt>
                <c:pt idx="335">
                  <c:v>1.391</c:v>
                </c:pt>
                <c:pt idx="336">
                  <c:v>1.46</c:v>
                </c:pt>
                <c:pt idx="337">
                  <c:v>1.48</c:v>
                </c:pt>
                <c:pt idx="338">
                  <c:v>1.474</c:v>
                </c:pt>
                <c:pt idx="339">
                  <c:v>1.5310000000000001</c:v>
                </c:pt>
                <c:pt idx="340">
                  <c:v>1.4450000000000001</c:v>
                </c:pt>
                <c:pt idx="341">
                  <c:v>1.4330000000000001</c:v>
                </c:pt>
                <c:pt idx="342">
                  <c:v>1.5429999999999999</c:v>
                </c:pt>
                <c:pt idx="343">
                  <c:v>1.5030000000000001</c:v>
                </c:pt>
                <c:pt idx="344">
                  <c:v>1.429</c:v>
                </c:pt>
                <c:pt idx="345">
                  <c:v>1.6040000000000001</c:v>
                </c:pt>
                <c:pt idx="346">
                  <c:v>1.7070000000000001</c:v>
                </c:pt>
                <c:pt idx="347">
                  <c:v>1.9059999999999999</c:v>
                </c:pt>
                <c:pt idx="348">
                  <c:v>1.954</c:v>
                </c:pt>
                <c:pt idx="349">
                  <c:v>2.286</c:v>
                </c:pt>
                <c:pt idx="350">
                  <c:v>2.415</c:v>
                </c:pt>
                <c:pt idx="351">
                  <c:v>2.3879999999999999</c:v>
                </c:pt>
                <c:pt idx="352">
                  <c:v>2.61</c:v>
                </c:pt>
                <c:pt idx="353">
                  <c:v>2.552</c:v>
                </c:pt>
                <c:pt idx="354">
                  <c:v>2.6219999999999999</c:v>
                </c:pt>
                <c:pt idx="355">
                  <c:v>2.7690000000000001</c:v>
                </c:pt>
                <c:pt idx="356">
                  <c:v>2.69</c:v>
                </c:pt>
                <c:pt idx="357">
                  <c:v>2.883</c:v>
                </c:pt>
                <c:pt idx="358">
                  <c:v>2.9350000000000001</c:v>
                </c:pt>
                <c:pt idx="359">
                  <c:v>2.835</c:v>
                </c:pt>
                <c:pt idx="360">
                  <c:v>2.4689999999999999</c:v>
                </c:pt>
                <c:pt idx="361">
                  <c:v>2.4319999999999999</c:v>
                </c:pt>
                <c:pt idx="362">
                  <c:v>2.4969999999999999</c:v>
                </c:pt>
                <c:pt idx="363">
                  <c:v>2.2370000000000001</c:v>
                </c:pt>
                <c:pt idx="364">
                  <c:v>2.2250000000000001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C-4E3D-AE8E-CACBE5458A44}"/>
            </c:ext>
          </c:extLst>
        </c:ser>
        <c:ser>
          <c:idx val="2"/>
          <c:order val="2"/>
          <c:tx>
            <c:strRef>
              <c:f>'Fig3'!$E$3</c:f>
              <c:strCache>
                <c:ptCount val="1"/>
                <c:pt idx="0">
                  <c:v>3-month Bills</c:v>
                </c:pt>
              </c:strCache>
            </c:strRef>
          </c:tx>
          <c:spPr>
            <a:ln w="31750">
              <a:prstDash val="sysDash"/>
            </a:ln>
          </c:spPr>
          <c:marker>
            <c:symbol val="none"/>
          </c:marker>
          <c:cat>
            <c:numRef>
              <c:f>'Fig3'!$B$4:$B$368</c:f>
              <c:numCache>
                <c:formatCode>m/d/yyyy</c:formatCode>
                <c:ptCount val="365"/>
                <c:pt idx="0">
                  <c:v>31046</c:v>
                </c:pt>
                <c:pt idx="1">
                  <c:v>31077</c:v>
                </c:pt>
                <c:pt idx="2">
                  <c:v>31105</c:v>
                </c:pt>
                <c:pt idx="3">
                  <c:v>31136</c:v>
                </c:pt>
                <c:pt idx="4">
                  <c:v>31164</c:v>
                </c:pt>
                <c:pt idx="5">
                  <c:v>31197</c:v>
                </c:pt>
                <c:pt idx="6">
                  <c:v>31227</c:v>
                </c:pt>
                <c:pt idx="7">
                  <c:v>31258</c:v>
                </c:pt>
                <c:pt idx="8">
                  <c:v>31289</c:v>
                </c:pt>
                <c:pt idx="9">
                  <c:v>31318</c:v>
                </c:pt>
                <c:pt idx="10">
                  <c:v>31350</c:v>
                </c:pt>
                <c:pt idx="11">
                  <c:v>31380</c:v>
                </c:pt>
                <c:pt idx="12">
                  <c:v>31409</c:v>
                </c:pt>
                <c:pt idx="13">
                  <c:v>31442</c:v>
                </c:pt>
                <c:pt idx="14">
                  <c:v>31470</c:v>
                </c:pt>
                <c:pt idx="15">
                  <c:v>31500</c:v>
                </c:pt>
                <c:pt idx="16">
                  <c:v>31531</c:v>
                </c:pt>
                <c:pt idx="17">
                  <c:v>31562</c:v>
                </c:pt>
                <c:pt idx="18">
                  <c:v>31591</c:v>
                </c:pt>
                <c:pt idx="19">
                  <c:v>31623</c:v>
                </c:pt>
                <c:pt idx="20">
                  <c:v>31654</c:v>
                </c:pt>
                <c:pt idx="21">
                  <c:v>31682</c:v>
                </c:pt>
                <c:pt idx="22">
                  <c:v>31715</c:v>
                </c:pt>
                <c:pt idx="23">
                  <c:v>31745</c:v>
                </c:pt>
                <c:pt idx="24">
                  <c:v>31776</c:v>
                </c:pt>
                <c:pt idx="25">
                  <c:v>31807</c:v>
                </c:pt>
                <c:pt idx="26">
                  <c:v>31835</c:v>
                </c:pt>
                <c:pt idx="27">
                  <c:v>31864</c:v>
                </c:pt>
                <c:pt idx="28">
                  <c:v>31896</c:v>
                </c:pt>
                <c:pt idx="29">
                  <c:v>31927</c:v>
                </c:pt>
                <c:pt idx="30">
                  <c:v>31955</c:v>
                </c:pt>
                <c:pt idx="31">
                  <c:v>31988</c:v>
                </c:pt>
                <c:pt idx="32">
                  <c:v>32018</c:v>
                </c:pt>
                <c:pt idx="33">
                  <c:v>32049</c:v>
                </c:pt>
                <c:pt idx="34">
                  <c:v>32080</c:v>
                </c:pt>
                <c:pt idx="35">
                  <c:v>32109</c:v>
                </c:pt>
                <c:pt idx="36">
                  <c:v>32141</c:v>
                </c:pt>
                <c:pt idx="37">
                  <c:v>32172</c:v>
                </c:pt>
                <c:pt idx="38">
                  <c:v>32200</c:v>
                </c:pt>
                <c:pt idx="39">
                  <c:v>32232</c:v>
                </c:pt>
                <c:pt idx="40">
                  <c:v>32262</c:v>
                </c:pt>
                <c:pt idx="41">
                  <c:v>32291</c:v>
                </c:pt>
                <c:pt idx="42">
                  <c:v>32323</c:v>
                </c:pt>
                <c:pt idx="43">
                  <c:v>32354</c:v>
                </c:pt>
                <c:pt idx="44">
                  <c:v>32385</c:v>
                </c:pt>
                <c:pt idx="45">
                  <c:v>32415</c:v>
                </c:pt>
                <c:pt idx="46">
                  <c:v>32445</c:v>
                </c:pt>
                <c:pt idx="47">
                  <c:v>32476</c:v>
                </c:pt>
                <c:pt idx="48">
                  <c:v>32507</c:v>
                </c:pt>
                <c:pt idx="49">
                  <c:v>32536</c:v>
                </c:pt>
                <c:pt idx="50">
                  <c:v>32564</c:v>
                </c:pt>
                <c:pt idx="51">
                  <c:v>32597</c:v>
                </c:pt>
                <c:pt idx="52">
                  <c:v>32627</c:v>
                </c:pt>
                <c:pt idx="53">
                  <c:v>32658</c:v>
                </c:pt>
                <c:pt idx="54">
                  <c:v>32688</c:v>
                </c:pt>
                <c:pt idx="55">
                  <c:v>32718</c:v>
                </c:pt>
                <c:pt idx="56">
                  <c:v>32750</c:v>
                </c:pt>
                <c:pt idx="57">
                  <c:v>32780</c:v>
                </c:pt>
                <c:pt idx="58">
                  <c:v>32809</c:v>
                </c:pt>
                <c:pt idx="59">
                  <c:v>32841</c:v>
                </c:pt>
                <c:pt idx="60">
                  <c:v>32872</c:v>
                </c:pt>
                <c:pt idx="61">
                  <c:v>32903</c:v>
                </c:pt>
                <c:pt idx="62">
                  <c:v>32931</c:v>
                </c:pt>
                <c:pt idx="63">
                  <c:v>32962</c:v>
                </c:pt>
                <c:pt idx="64">
                  <c:v>32991</c:v>
                </c:pt>
                <c:pt idx="65">
                  <c:v>33023</c:v>
                </c:pt>
                <c:pt idx="66">
                  <c:v>33053</c:v>
                </c:pt>
                <c:pt idx="67">
                  <c:v>33082</c:v>
                </c:pt>
                <c:pt idx="68">
                  <c:v>33115</c:v>
                </c:pt>
                <c:pt idx="69">
                  <c:v>33145</c:v>
                </c:pt>
                <c:pt idx="70">
                  <c:v>33176</c:v>
                </c:pt>
                <c:pt idx="71">
                  <c:v>33206</c:v>
                </c:pt>
                <c:pt idx="72">
                  <c:v>33236</c:v>
                </c:pt>
                <c:pt idx="73">
                  <c:v>33268</c:v>
                </c:pt>
                <c:pt idx="74">
                  <c:v>33296</c:v>
                </c:pt>
                <c:pt idx="75">
                  <c:v>33327</c:v>
                </c:pt>
                <c:pt idx="76">
                  <c:v>33355</c:v>
                </c:pt>
                <c:pt idx="77">
                  <c:v>33388</c:v>
                </c:pt>
                <c:pt idx="78">
                  <c:v>33418</c:v>
                </c:pt>
                <c:pt idx="79">
                  <c:v>33449</c:v>
                </c:pt>
                <c:pt idx="80">
                  <c:v>33480</c:v>
                </c:pt>
                <c:pt idx="81">
                  <c:v>33509</c:v>
                </c:pt>
                <c:pt idx="82">
                  <c:v>33541</c:v>
                </c:pt>
                <c:pt idx="83">
                  <c:v>33571</c:v>
                </c:pt>
                <c:pt idx="84">
                  <c:v>33600</c:v>
                </c:pt>
                <c:pt idx="85">
                  <c:v>33633</c:v>
                </c:pt>
                <c:pt idx="86">
                  <c:v>33662</c:v>
                </c:pt>
                <c:pt idx="87">
                  <c:v>33691</c:v>
                </c:pt>
                <c:pt idx="88">
                  <c:v>33723</c:v>
                </c:pt>
                <c:pt idx="89">
                  <c:v>33754</c:v>
                </c:pt>
                <c:pt idx="90">
                  <c:v>33782</c:v>
                </c:pt>
                <c:pt idx="91">
                  <c:v>33815</c:v>
                </c:pt>
                <c:pt idx="92">
                  <c:v>33845</c:v>
                </c:pt>
                <c:pt idx="93">
                  <c:v>33876</c:v>
                </c:pt>
                <c:pt idx="94">
                  <c:v>33907</c:v>
                </c:pt>
                <c:pt idx="95">
                  <c:v>33936</c:v>
                </c:pt>
                <c:pt idx="96">
                  <c:v>33968</c:v>
                </c:pt>
                <c:pt idx="97">
                  <c:v>33999</c:v>
                </c:pt>
                <c:pt idx="98">
                  <c:v>34027</c:v>
                </c:pt>
                <c:pt idx="99">
                  <c:v>34058</c:v>
                </c:pt>
                <c:pt idx="100">
                  <c:v>34088</c:v>
                </c:pt>
                <c:pt idx="101">
                  <c:v>34118</c:v>
                </c:pt>
                <c:pt idx="102">
                  <c:v>34149</c:v>
                </c:pt>
                <c:pt idx="103">
                  <c:v>34180</c:v>
                </c:pt>
                <c:pt idx="104">
                  <c:v>34209</c:v>
                </c:pt>
                <c:pt idx="105">
                  <c:v>34241</c:v>
                </c:pt>
                <c:pt idx="106">
                  <c:v>34272</c:v>
                </c:pt>
                <c:pt idx="107">
                  <c:v>34300</c:v>
                </c:pt>
                <c:pt idx="108">
                  <c:v>34333</c:v>
                </c:pt>
                <c:pt idx="109">
                  <c:v>34363</c:v>
                </c:pt>
                <c:pt idx="110">
                  <c:v>34391</c:v>
                </c:pt>
                <c:pt idx="111">
                  <c:v>34423</c:v>
                </c:pt>
                <c:pt idx="112">
                  <c:v>34453</c:v>
                </c:pt>
                <c:pt idx="113">
                  <c:v>34482</c:v>
                </c:pt>
                <c:pt idx="114">
                  <c:v>34514</c:v>
                </c:pt>
                <c:pt idx="115">
                  <c:v>34545</c:v>
                </c:pt>
                <c:pt idx="116">
                  <c:v>34576</c:v>
                </c:pt>
                <c:pt idx="117">
                  <c:v>34606</c:v>
                </c:pt>
                <c:pt idx="118">
                  <c:v>34636</c:v>
                </c:pt>
                <c:pt idx="119">
                  <c:v>34667</c:v>
                </c:pt>
                <c:pt idx="120">
                  <c:v>34698</c:v>
                </c:pt>
                <c:pt idx="121">
                  <c:v>34727</c:v>
                </c:pt>
                <c:pt idx="122">
                  <c:v>34755</c:v>
                </c:pt>
                <c:pt idx="123">
                  <c:v>34788</c:v>
                </c:pt>
                <c:pt idx="124">
                  <c:v>34818</c:v>
                </c:pt>
                <c:pt idx="125">
                  <c:v>34849</c:v>
                </c:pt>
                <c:pt idx="126">
                  <c:v>34879</c:v>
                </c:pt>
                <c:pt idx="127">
                  <c:v>34909</c:v>
                </c:pt>
                <c:pt idx="128">
                  <c:v>34941</c:v>
                </c:pt>
                <c:pt idx="129">
                  <c:v>34971</c:v>
                </c:pt>
                <c:pt idx="130">
                  <c:v>35000</c:v>
                </c:pt>
                <c:pt idx="131">
                  <c:v>35032</c:v>
                </c:pt>
                <c:pt idx="132">
                  <c:v>35063</c:v>
                </c:pt>
                <c:pt idx="133">
                  <c:v>35094</c:v>
                </c:pt>
                <c:pt idx="134">
                  <c:v>35123</c:v>
                </c:pt>
                <c:pt idx="135">
                  <c:v>35154</c:v>
                </c:pt>
                <c:pt idx="136">
                  <c:v>35182</c:v>
                </c:pt>
                <c:pt idx="137">
                  <c:v>35215</c:v>
                </c:pt>
                <c:pt idx="138">
                  <c:v>35245</c:v>
                </c:pt>
                <c:pt idx="139">
                  <c:v>35276</c:v>
                </c:pt>
                <c:pt idx="140">
                  <c:v>35307</c:v>
                </c:pt>
                <c:pt idx="141">
                  <c:v>35336</c:v>
                </c:pt>
                <c:pt idx="142">
                  <c:v>35368</c:v>
                </c:pt>
                <c:pt idx="143">
                  <c:v>35398</c:v>
                </c:pt>
                <c:pt idx="144">
                  <c:v>35427</c:v>
                </c:pt>
                <c:pt idx="145">
                  <c:v>35460</c:v>
                </c:pt>
                <c:pt idx="146">
                  <c:v>35488</c:v>
                </c:pt>
                <c:pt idx="147">
                  <c:v>35518</c:v>
                </c:pt>
                <c:pt idx="148">
                  <c:v>35549</c:v>
                </c:pt>
                <c:pt idx="149">
                  <c:v>35580</c:v>
                </c:pt>
                <c:pt idx="150">
                  <c:v>35609</c:v>
                </c:pt>
                <c:pt idx="151">
                  <c:v>35641</c:v>
                </c:pt>
                <c:pt idx="152">
                  <c:v>35672</c:v>
                </c:pt>
                <c:pt idx="153">
                  <c:v>35700</c:v>
                </c:pt>
                <c:pt idx="154">
                  <c:v>35733</c:v>
                </c:pt>
                <c:pt idx="155">
                  <c:v>35763</c:v>
                </c:pt>
                <c:pt idx="156">
                  <c:v>35794</c:v>
                </c:pt>
                <c:pt idx="157">
                  <c:v>35825</c:v>
                </c:pt>
                <c:pt idx="158">
                  <c:v>35853</c:v>
                </c:pt>
                <c:pt idx="159">
                  <c:v>35882</c:v>
                </c:pt>
                <c:pt idx="160">
                  <c:v>35914</c:v>
                </c:pt>
                <c:pt idx="161">
                  <c:v>35945</c:v>
                </c:pt>
                <c:pt idx="162">
                  <c:v>35973</c:v>
                </c:pt>
                <c:pt idx="163">
                  <c:v>36006</c:v>
                </c:pt>
                <c:pt idx="164">
                  <c:v>36036</c:v>
                </c:pt>
                <c:pt idx="165">
                  <c:v>36067</c:v>
                </c:pt>
                <c:pt idx="166">
                  <c:v>36098</c:v>
                </c:pt>
                <c:pt idx="167">
                  <c:v>36127</c:v>
                </c:pt>
                <c:pt idx="168">
                  <c:v>36159</c:v>
                </c:pt>
                <c:pt idx="169">
                  <c:v>36190</c:v>
                </c:pt>
                <c:pt idx="170">
                  <c:v>36218</c:v>
                </c:pt>
                <c:pt idx="171">
                  <c:v>36249</c:v>
                </c:pt>
                <c:pt idx="172">
                  <c:v>36279</c:v>
                </c:pt>
                <c:pt idx="173">
                  <c:v>36309</c:v>
                </c:pt>
                <c:pt idx="174">
                  <c:v>36340</c:v>
                </c:pt>
                <c:pt idx="175">
                  <c:v>36371</c:v>
                </c:pt>
                <c:pt idx="176">
                  <c:v>36400</c:v>
                </c:pt>
                <c:pt idx="177">
                  <c:v>36432</c:v>
                </c:pt>
                <c:pt idx="178">
                  <c:v>36463</c:v>
                </c:pt>
                <c:pt idx="179">
                  <c:v>36491</c:v>
                </c:pt>
                <c:pt idx="180">
                  <c:v>36524</c:v>
                </c:pt>
                <c:pt idx="181">
                  <c:v>36554</c:v>
                </c:pt>
                <c:pt idx="182">
                  <c:v>36582</c:v>
                </c:pt>
                <c:pt idx="183">
                  <c:v>36615</c:v>
                </c:pt>
                <c:pt idx="184">
                  <c:v>36645</c:v>
                </c:pt>
                <c:pt idx="185">
                  <c:v>36676</c:v>
                </c:pt>
                <c:pt idx="186">
                  <c:v>36706</c:v>
                </c:pt>
                <c:pt idx="187">
                  <c:v>36736</c:v>
                </c:pt>
                <c:pt idx="188">
                  <c:v>36768</c:v>
                </c:pt>
                <c:pt idx="189">
                  <c:v>36798</c:v>
                </c:pt>
                <c:pt idx="190">
                  <c:v>36827</c:v>
                </c:pt>
                <c:pt idx="191">
                  <c:v>36859</c:v>
                </c:pt>
                <c:pt idx="192">
                  <c:v>36890</c:v>
                </c:pt>
                <c:pt idx="193">
                  <c:v>36921</c:v>
                </c:pt>
                <c:pt idx="194">
                  <c:v>36949</c:v>
                </c:pt>
                <c:pt idx="195">
                  <c:v>36980</c:v>
                </c:pt>
                <c:pt idx="196">
                  <c:v>37009</c:v>
                </c:pt>
                <c:pt idx="197">
                  <c:v>37041</c:v>
                </c:pt>
                <c:pt idx="198">
                  <c:v>37071</c:v>
                </c:pt>
                <c:pt idx="199">
                  <c:v>37100</c:v>
                </c:pt>
                <c:pt idx="200">
                  <c:v>37133</c:v>
                </c:pt>
                <c:pt idx="201">
                  <c:v>37163</c:v>
                </c:pt>
                <c:pt idx="202">
                  <c:v>37194</c:v>
                </c:pt>
                <c:pt idx="203">
                  <c:v>37224</c:v>
                </c:pt>
                <c:pt idx="204">
                  <c:v>37254</c:v>
                </c:pt>
                <c:pt idx="205">
                  <c:v>37286</c:v>
                </c:pt>
                <c:pt idx="206">
                  <c:v>37314</c:v>
                </c:pt>
                <c:pt idx="207">
                  <c:v>37345</c:v>
                </c:pt>
                <c:pt idx="208">
                  <c:v>37373</c:v>
                </c:pt>
                <c:pt idx="209">
                  <c:v>37406</c:v>
                </c:pt>
                <c:pt idx="210">
                  <c:v>37436</c:v>
                </c:pt>
                <c:pt idx="211">
                  <c:v>37467</c:v>
                </c:pt>
                <c:pt idx="212">
                  <c:v>37498</c:v>
                </c:pt>
                <c:pt idx="213">
                  <c:v>37527</c:v>
                </c:pt>
                <c:pt idx="214">
                  <c:v>37559</c:v>
                </c:pt>
                <c:pt idx="215">
                  <c:v>37589</c:v>
                </c:pt>
                <c:pt idx="216">
                  <c:v>37618</c:v>
                </c:pt>
                <c:pt idx="217">
                  <c:v>37651</c:v>
                </c:pt>
                <c:pt idx="218">
                  <c:v>37679</c:v>
                </c:pt>
                <c:pt idx="219">
                  <c:v>37709</c:v>
                </c:pt>
                <c:pt idx="220">
                  <c:v>37740</c:v>
                </c:pt>
                <c:pt idx="221">
                  <c:v>37771</c:v>
                </c:pt>
                <c:pt idx="222">
                  <c:v>37800</c:v>
                </c:pt>
                <c:pt idx="223">
                  <c:v>37832</c:v>
                </c:pt>
                <c:pt idx="224">
                  <c:v>37863</c:v>
                </c:pt>
                <c:pt idx="225">
                  <c:v>37891</c:v>
                </c:pt>
                <c:pt idx="226">
                  <c:v>37924</c:v>
                </c:pt>
                <c:pt idx="227">
                  <c:v>37954</c:v>
                </c:pt>
                <c:pt idx="228">
                  <c:v>37985</c:v>
                </c:pt>
                <c:pt idx="229">
                  <c:v>38016</c:v>
                </c:pt>
                <c:pt idx="230">
                  <c:v>38045</c:v>
                </c:pt>
                <c:pt idx="231">
                  <c:v>38076</c:v>
                </c:pt>
                <c:pt idx="232">
                  <c:v>38106</c:v>
                </c:pt>
                <c:pt idx="233">
                  <c:v>38136</c:v>
                </c:pt>
                <c:pt idx="234">
                  <c:v>38167</c:v>
                </c:pt>
                <c:pt idx="235">
                  <c:v>38198</c:v>
                </c:pt>
                <c:pt idx="236">
                  <c:v>38227</c:v>
                </c:pt>
                <c:pt idx="237">
                  <c:v>38259</c:v>
                </c:pt>
                <c:pt idx="238">
                  <c:v>38290</c:v>
                </c:pt>
                <c:pt idx="239">
                  <c:v>38318</c:v>
                </c:pt>
                <c:pt idx="240">
                  <c:v>38351</c:v>
                </c:pt>
                <c:pt idx="241">
                  <c:v>38381</c:v>
                </c:pt>
                <c:pt idx="242">
                  <c:v>38409</c:v>
                </c:pt>
                <c:pt idx="243">
                  <c:v>38441</c:v>
                </c:pt>
                <c:pt idx="244">
                  <c:v>38471</c:v>
                </c:pt>
                <c:pt idx="245">
                  <c:v>38500</c:v>
                </c:pt>
                <c:pt idx="246">
                  <c:v>38532</c:v>
                </c:pt>
                <c:pt idx="247">
                  <c:v>38563</c:v>
                </c:pt>
                <c:pt idx="248">
                  <c:v>38594</c:v>
                </c:pt>
                <c:pt idx="249">
                  <c:v>38624</c:v>
                </c:pt>
                <c:pt idx="250">
                  <c:v>38654</c:v>
                </c:pt>
                <c:pt idx="251">
                  <c:v>38685</c:v>
                </c:pt>
                <c:pt idx="252">
                  <c:v>38716</c:v>
                </c:pt>
                <c:pt idx="253">
                  <c:v>38745</c:v>
                </c:pt>
                <c:pt idx="254">
                  <c:v>38773</c:v>
                </c:pt>
                <c:pt idx="255">
                  <c:v>38806</c:v>
                </c:pt>
                <c:pt idx="256">
                  <c:v>38836</c:v>
                </c:pt>
                <c:pt idx="257">
                  <c:v>38867</c:v>
                </c:pt>
                <c:pt idx="258">
                  <c:v>38897</c:v>
                </c:pt>
                <c:pt idx="259">
                  <c:v>38927</c:v>
                </c:pt>
                <c:pt idx="260">
                  <c:v>38959</c:v>
                </c:pt>
                <c:pt idx="261">
                  <c:v>38989</c:v>
                </c:pt>
                <c:pt idx="262">
                  <c:v>39018</c:v>
                </c:pt>
                <c:pt idx="263">
                  <c:v>39050</c:v>
                </c:pt>
                <c:pt idx="264">
                  <c:v>39081</c:v>
                </c:pt>
                <c:pt idx="265">
                  <c:v>39112</c:v>
                </c:pt>
                <c:pt idx="266">
                  <c:v>39140</c:v>
                </c:pt>
                <c:pt idx="267">
                  <c:v>39171</c:v>
                </c:pt>
                <c:pt idx="268">
                  <c:v>39200</c:v>
                </c:pt>
                <c:pt idx="269">
                  <c:v>39232</c:v>
                </c:pt>
                <c:pt idx="270">
                  <c:v>39262</c:v>
                </c:pt>
                <c:pt idx="271">
                  <c:v>39291</c:v>
                </c:pt>
                <c:pt idx="272">
                  <c:v>39324</c:v>
                </c:pt>
                <c:pt idx="273">
                  <c:v>39354</c:v>
                </c:pt>
                <c:pt idx="274">
                  <c:v>39385</c:v>
                </c:pt>
                <c:pt idx="275">
                  <c:v>39415</c:v>
                </c:pt>
                <c:pt idx="276">
                  <c:v>39445</c:v>
                </c:pt>
                <c:pt idx="277">
                  <c:v>39477</c:v>
                </c:pt>
                <c:pt idx="278">
                  <c:v>39506</c:v>
                </c:pt>
                <c:pt idx="279">
                  <c:v>39536</c:v>
                </c:pt>
                <c:pt idx="280">
                  <c:v>39567</c:v>
                </c:pt>
                <c:pt idx="281">
                  <c:v>39598</c:v>
                </c:pt>
                <c:pt idx="282">
                  <c:v>39627</c:v>
                </c:pt>
                <c:pt idx="283">
                  <c:v>39659</c:v>
                </c:pt>
                <c:pt idx="284">
                  <c:v>39690</c:v>
                </c:pt>
                <c:pt idx="285">
                  <c:v>39718</c:v>
                </c:pt>
                <c:pt idx="286">
                  <c:v>39751</c:v>
                </c:pt>
                <c:pt idx="287">
                  <c:v>39781</c:v>
                </c:pt>
                <c:pt idx="288">
                  <c:v>39812</c:v>
                </c:pt>
                <c:pt idx="289">
                  <c:v>39843</c:v>
                </c:pt>
                <c:pt idx="290">
                  <c:v>39871</c:v>
                </c:pt>
                <c:pt idx="291">
                  <c:v>39902</c:v>
                </c:pt>
                <c:pt idx="292">
                  <c:v>39932</c:v>
                </c:pt>
                <c:pt idx="293">
                  <c:v>39963</c:v>
                </c:pt>
                <c:pt idx="294">
                  <c:v>39993</c:v>
                </c:pt>
                <c:pt idx="295">
                  <c:v>40024</c:v>
                </c:pt>
                <c:pt idx="296">
                  <c:v>40055</c:v>
                </c:pt>
                <c:pt idx="297">
                  <c:v>40085</c:v>
                </c:pt>
                <c:pt idx="298">
                  <c:v>40116</c:v>
                </c:pt>
                <c:pt idx="299">
                  <c:v>40146</c:v>
                </c:pt>
                <c:pt idx="300">
                  <c:v>40177</c:v>
                </c:pt>
                <c:pt idx="301">
                  <c:v>40208</c:v>
                </c:pt>
                <c:pt idx="302">
                  <c:v>40236</c:v>
                </c:pt>
                <c:pt idx="303">
                  <c:v>40267</c:v>
                </c:pt>
                <c:pt idx="304">
                  <c:v>40297</c:v>
                </c:pt>
                <c:pt idx="305">
                  <c:v>40328</c:v>
                </c:pt>
                <c:pt idx="306">
                  <c:v>40358</c:v>
                </c:pt>
                <c:pt idx="307">
                  <c:v>40389</c:v>
                </c:pt>
                <c:pt idx="308">
                  <c:v>40420</c:v>
                </c:pt>
                <c:pt idx="309">
                  <c:v>40450</c:v>
                </c:pt>
                <c:pt idx="310">
                  <c:v>40481</c:v>
                </c:pt>
                <c:pt idx="311">
                  <c:v>40511</c:v>
                </c:pt>
                <c:pt idx="312">
                  <c:v>40542</c:v>
                </c:pt>
                <c:pt idx="313">
                  <c:v>40573</c:v>
                </c:pt>
                <c:pt idx="314">
                  <c:v>40601</c:v>
                </c:pt>
                <c:pt idx="315">
                  <c:v>40632</c:v>
                </c:pt>
                <c:pt idx="316">
                  <c:v>40662</c:v>
                </c:pt>
                <c:pt idx="317">
                  <c:v>40693</c:v>
                </c:pt>
                <c:pt idx="318">
                  <c:v>40723</c:v>
                </c:pt>
                <c:pt idx="319">
                  <c:v>40754</c:v>
                </c:pt>
                <c:pt idx="320">
                  <c:v>40785</c:v>
                </c:pt>
                <c:pt idx="321">
                  <c:v>40815</c:v>
                </c:pt>
                <c:pt idx="322">
                  <c:v>40846</c:v>
                </c:pt>
                <c:pt idx="323">
                  <c:v>40876</c:v>
                </c:pt>
                <c:pt idx="324">
                  <c:v>40906</c:v>
                </c:pt>
                <c:pt idx="325">
                  <c:v>40937</c:v>
                </c:pt>
                <c:pt idx="326">
                  <c:v>40967</c:v>
                </c:pt>
                <c:pt idx="327">
                  <c:v>40997</c:v>
                </c:pt>
                <c:pt idx="328">
                  <c:v>41028</c:v>
                </c:pt>
                <c:pt idx="329">
                  <c:v>41058</c:v>
                </c:pt>
                <c:pt idx="330">
                  <c:v>41089</c:v>
                </c:pt>
                <c:pt idx="331">
                  <c:v>41119</c:v>
                </c:pt>
                <c:pt idx="332">
                  <c:v>41150</c:v>
                </c:pt>
                <c:pt idx="333">
                  <c:v>41181</c:v>
                </c:pt>
                <c:pt idx="334">
                  <c:v>41211</c:v>
                </c:pt>
                <c:pt idx="335">
                  <c:v>41242</c:v>
                </c:pt>
                <c:pt idx="336">
                  <c:v>41272</c:v>
                </c:pt>
                <c:pt idx="337">
                  <c:v>41303</c:v>
                </c:pt>
                <c:pt idx="338">
                  <c:v>41332</c:v>
                </c:pt>
                <c:pt idx="339">
                  <c:v>41362</c:v>
                </c:pt>
                <c:pt idx="340">
                  <c:v>41393</c:v>
                </c:pt>
                <c:pt idx="341">
                  <c:v>41423</c:v>
                </c:pt>
                <c:pt idx="342">
                  <c:v>41454</c:v>
                </c:pt>
                <c:pt idx="343">
                  <c:v>41484</c:v>
                </c:pt>
                <c:pt idx="344">
                  <c:v>41515</c:v>
                </c:pt>
                <c:pt idx="345">
                  <c:v>41546</c:v>
                </c:pt>
                <c:pt idx="346">
                  <c:v>41577</c:v>
                </c:pt>
                <c:pt idx="347">
                  <c:v>41607</c:v>
                </c:pt>
                <c:pt idx="348">
                  <c:v>41636</c:v>
                </c:pt>
                <c:pt idx="349">
                  <c:v>41669</c:v>
                </c:pt>
                <c:pt idx="350">
                  <c:v>41697</c:v>
                </c:pt>
                <c:pt idx="351">
                  <c:v>41727</c:v>
                </c:pt>
                <c:pt idx="352">
                  <c:v>41758</c:v>
                </c:pt>
                <c:pt idx="353">
                  <c:v>41789</c:v>
                </c:pt>
                <c:pt idx="354">
                  <c:v>41818</c:v>
                </c:pt>
                <c:pt idx="355">
                  <c:v>41850</c:v>
                </c:pt>
                <c:pt idx="356">
                  <c:v>41881</c:v>
                </c:pt>
                <c:pt idx="357">
                  <c:v>41909</c:v>
                </c:pt>
                <c:pt idx="358">
                  <c:v>41942</c:v>
                </c:pt>
                <c:pt idx="359">
                  <c:v>41972</c:v>
                </c:pt>
                <c:pt idx="360">
                  <c:v>42003</c:v>
                </c:pt>
                <c:pt idx="361">
                  <c:v>42034</c:v>
                </c:pt>
                <c:pt idx="362">
                  <c:v>42062</c:v>
                </c:pt>
                <c:pt idx="363">
                  <c:v>42091</c:v>
                </c:pt>
                <c:pt idx="364">
                  <c:v>42123</c:v>
                </c:pt>
              </c:numCache>
            </c:numRef>
          </c:cat>
          <c:val>
            <c:numRef>
              <c:f>'Fig3'!$E$4:$E$368</c:f>
              <c:numCache>
                <c:formatCode>General</c:formatCode>
                <c:ptCount val="365"/>
                <c:pt idx="0">
                  <c:v>8.39</c:v>
                </c:pt>
                <c:pt idx="1">
                  <c:v>8.68</c:v>
                </c:pt>
                <c:pt idx="2">
                  <c:v>9.02</c:v>
                </c:pt>
                <c:pt idx="3">
                  <c:v>9.2000000000000011</c:v>
                </c:pt>
                <c:pt idx="4">
                  <c:v>8.7000000000000011</c:v>
                </c:pt>
                <c:pt idx="5">
                  <c:v>8.93</c:v>
                </c:pt>
                <c:pt idx="6">
                  <c:v>8.26</c:v>
                </c:pt>
                <c:pt idx="7">
                  <c:v>8.0500000000000007</c:v>
                </c:pt>
                <c:pt idx="8">
                  <c:v>8.17</c:v>
                </c:pt>
                <c:pt idx="9">
                  <c:v>8.14</c:v>
                </c:pt>
                <c:pt idx="10">
                  <c:v>8.0400000000000009</c:v>
                </c:pt>
                <c:pt idx="11">
                  <c:v>7.8500000000000005</c:v>
                </c:pt>
                <c:pt idx="12">
                  <c:v>7.8500000000000005</c:v>
                </c:pt>
                <c:pt idx="13">
                  <c:v>8</c:v>
                </c:pt>
                <c:pt idx="14">
                  <c:v>8.0500000000000007</c:v>
                </c:pt>
                <c:pt idx="15">
                  <c:v>8.0500000000000007</c:v>
                </c:pt>
                <c:pt idx="16">
                  <c:v>8.0500000000000007</c:v>
                </c:pt>
                <c:pt idx="17">
                  <c:v>8.01</c:v>
                </c:pt>
                <c:pt idx="18">
                  <c:v>8</c:v>
                </c:pt>
                <c:pt idx="19">
                  <c:v>7.73</c:v>
                </c:pt>
                <c:pt idx="20">
                  <c:v>7.62</c:v>
                </c:pt>
                <c:pt idx="21">
                  <c:v>7.37</c:v>
                </c:pt>
                <c:pt idx="22">
                  <c:v>7.36</c:v>
                </c:pt>
                <c:pt idx="23">
                  <c:v>7.25</c:v>
                </c:pt>
                <c:pt idx="24">
                  <c:v>6.63</c:v>
                </c:pt>
                <c:pt idx="25">
                  <c:v>6.38</c:v>
                </c:pt>
                <c:pt idx="26">
                  <c:v>6.2</c:v>
                </c:pt>
                <c:pt idx="27">
                  <c:v>5.91</c:v>
                </c:pt>
                <c:pt idx="28">
                  <c:v>5.7</c:v>
                </c:pt>
                <c:pt idx="29">
                  <c:v>5.68</c:v>
                </c:pt>
                <c:pt idx="30">
                  <c:v>5.69</c:v>
                </c:pt>
                <c:pt idx="31">
                  <c:v>5.69</c:v>
                </c:pt>
                <c:pt idx="32">
                  <c:v>5.48</c:v>
                </c:pt>
                <c:pt idx="33">
                  <c:v>5.26</c:v>
                </c:pt>
                <c:pt idx="34">
                  <c:v>4.95</c:v>
                </c:pt>
                <c:pt idx="35">
                  <c:v>4.47</c:v>
                </c:pt>
                <c:pt idx="36">
                  <c:v>3.95</c:v>
                </c:pt>
                <c:pt idx="37">
                  <c:v>3.94</c:v>
                </c:pt>
                <c:pt idx="38">
                  <c:v>4.0200000000000005</c:v>
                </c:pt>
                <c:pt idx="39">
                  <c:v>4.1500000000000004</c:v>
                </c:pt>
                <c:pt idx="40">
                  <c:v>3.79</c:v>
                </c:pt>
                <c:pt idx="41">
                  <c:v>3.8000000000000003</c:v>
                </c:pt>
                <c:pt idx="42">
                  <c:v>3.65</c:v>
                </c:pt>
                <c:pt idx="43">
                  <c:v>3.25</c:v>
                </c:pt>
                <c:pt idx="44">
                  <c:v>3.23</c:v>
                </c:pt>
                <c:pt idx="45">
                  <c:v>2.74</c:v>
                </c:pt>
                <c:pt idx="46">
                  <c:v>3.02</c:v>
                </c:pt>
                <c:pt idx="47">
                  <c:v>3.34</c:v>
                </c:pt>
                <c:pt idx="48">
                  <c:v>3.15</c:v>
                </c:pt>
                <c:pt idx="49">
                  <c:v>2.97</c:v>
                </c:pt>
                <c:pt idx="50">
                  <c:v>3</c:v>
                </c:pt>
                <c:pt idx="51">
                  <c:v>2.96</c:v>
                </c:pt>
                <c:pt idx="52">
                  <c:v>2.95</c:v>
                </c:pt>
                <c:pt idx="53">
                  <c:v>3.13</c:v>
                </c:pt>
                <c:pt idx="54">
                  <c:v>3.1</c:v>
                </c:pt>
                <c:pt idx="55">
                  <c:v>3.11</c:v>
                </c:pt>
                <c:pt idx="56">
                  <c:v>3.08</c:v>
                </c:pt>
                <c:pt idx="57">
                  <c:v>2.98</c:v>
                </c:pt>
                <c:pt idx="58">
                  <c:v>3.09</c:v>
                </c:pt>
                <c:pt idx="59">
                  <c:v>3.14</c:v>
                </c:pt>
                <c:pt idx="60">
                  <c:v>3.0100000000000002</c:v>
                </c:pt>
                <c:pt idx="61">
                  <c:v>3.0300000000000002</c:v>
                </c:pt>
                <c:pt idx="62">
                  <c:v>3.44</c:v>
                </c:pt>
                <c:pt idx="63">
                  <c:v>3.5700000000000003</c:v>
                </c:pt>
                <c:pt idx="64">
                  <c:v>3.96</c:v>
                </c:pt>
                <c:pt idx="65">
                  <c:v>4.28</c:v>
                </c:pt>
                <c:pt idx="66">
                  <c:v>4.2300000000000004</c:v>
                </c:pt>
                <c:pt idx="67">
                  <c:v>4.37</c:v>
                </c:pt>
                <c:pt idx="68">
                  <c:v>4.68</c:v>
                </c:pt>
                <c:pt idx="69">
                  <c:v>4.79</c:v>
                </c:pt>
                <c:pt idx="70">
                  <c:v>5.16</c:v>
                </c:pt>
                <c:pt idx="71">
                  <c:v>5.74</c:v>
                </c:pt>
                <c:pt idx="72">
                  <c:v>5.7</c:v>
                </c:pt>
                <c:pt idx="73">
                  <c:v>6</c:v>
                </c:pt>
                <c:pt idx="74">
                  <c:v>5.94</c:v>
                </c:pt>
                <c:pt idx="75">
                  <c:v>5.88</c:v>
                </c:pt>
                <c:pt idx="76">
                  <c:v>5.88</c:v>
                </c:pt>
                <c:pt idx="77">
                  <c:v>5.83</c:v>
                </c:pt>
                <c:pt idx="78">
                  <c:v>5.66</c:v>
                </c:pt>
                <c:pt idx="79">
                  <c:v>5.58</c:v>
                </c:pt>
                <c:pt idx="80">
                  <c:v>5.45</c:v>
                </c:pt>
                <c:pt idx="81">
                  <c:v>5.42</c:v>
                </c:pt>
                <c:pt idx="82">
                  <c:v>5.51</c:v>
                </c:pt>
                <c:pt idx="83">
                  <c:v>5.53</c:v>
                </c:pt>
                <c:pt idx="84">
                  <c:v>5.08</c:v>
                </c:pt>
                <c:pt idx="85">
                  <c:v>5.05</c:v>
                </c:pt>
                <c:pt idx="86">
                  <c:v>5.01</c:v>
                </c:pt>
                <c:pt idx="87">
                  <c:v>5.15</c:v>
                </c:pt>
                <c:pt idx="88">
                  <c:v>5.15</c:v>
                </c:pt>
                <c:pt idx="89">
                  <c:v>5.17</c:v>
                </c:pt>
                <c:pt idx="90">
                  <c:v>5.16</c:v>
                </c:pt>
                <c:pt idx="91">
                  <c:v>5.32</c:v>
                </c:pt>
                <c:pt idx="92">
                  <c:v>5.29</c:v>
                </c:pt>
                <c:pt idx="93">
                  <c:v>5.04</c:v>
                </c:pt>
                <c:pt idx="94">
                  <c:v>5.15</c:v>
                </c:pt>
                <c:pt idx="95">
                  <c:v>5.13</c:v>
                </c:pt>
                <c:pt idx="96">
                  <c:v>5.15</c:v>
                </c:pt>
                <c:pt idx="97">
                  <c:v>5.15</c:v>
                </c:pt>
                <c:pt idx="98">
                  <c:v>5.22</c:v>
                </c:pt>
                <c:pt idx="99">
                  <c:v>5.34</c:v>
                </c:pt>
                <c:pt idx="100">
                  <c:v>5.24</c:v>
                </c:pt>
                <c:pt idx="101">
                  <c:v>4.95</c:v>
                </c:pt>
                <c:pt idx="102">
                  <c:v>5.17</c:v>
                </c:pt>
                <c:pt idx="103">
                  <c:v>5.24</c:v>
                </c:pt>
                <c:pt idx="104">
                  <c:v>5.23</c:v>
                </c:pt>
                <c:pt idx="105">
                  <c:v>5.1100000000000003</c:v>
                </c:pt>
                <c:pt idx="106">
                  <c:v>5.2</c:v>
                </c:pt>
                <c:pt idx="107">
                  <c:v>5.23</c:v>
                </c:pt>
                <c:pt idx="108">
                  <c:v>5.3500000000000005</c:v>
                </c:pt>
                <c:pt idx="109">
                  <c:v>5.18</c:v>
                </c:pt>
                <c:pt idx="110">
                  <c:v>5.33</c:v>
                </c:pt>
                <c:pt idx="111">
                  <c:v>5.16</c:v>
                </c:pt>
                <c:pt idx="112">
                  <c:v>4.9800000000000004</c:v>
                </c:pt>
                <c:pt idx="113">
                  <c:v>5.0200000000000005</c:v>
                </c:pt>
                <c:pt idx="114">
                  <c:v>5.1000000000000005</c:v>
                </c:pt>
                <c:pt idx="115">
                  <c:v>5.08</c:v>
                </c:pt>
                <c:pt idx="116">
                  <c:v>4.8899999999999997</c:v>
                </c:pt>
                <c:pt idx="117">
                  <c:v>4.3600000000000003</c:v>
                </c:pt>
                <c:pt idx="118">
                  <c:v>4.33</c:v>
                </c:pt>
                <c:pt idx="119">
                  <c:v>4.54</c:v>
                </c:pt>
                <c:pt idx="120">
                  <c:v>4.47</c:v>
                </c:pt>
                <c:pt idx="121">
                  <c:v>4.47</c:v>
                </c:pt>
                <c:pt idx="122">
                  <c:v>4.7</c:v>
                </c:pt>
                <c:pt idx="123">
                  <c:v>4.5</c:v>
                </c:pt>
                <c:pt idx="124">
                  <c:v>4.55</c:v>
                </c:pt>
                <c:pt idx="125">
                  <c:v>4.66</c:v>
                </c:pt>
                <c:pt idx="126">
                  <c:v>4.78</c:v>
                </c:pt>
                <c:pt idx="127">
                  <c:v>4.75</c:v>
                </c:pt>
                <c:pt idx="128">
                  <c:v>4.93</c:v>
                </c:pt>
                <c:pt idx="129">
                  <c:v>4.8600000000000003</c:v>
                </c:pt>
                <c:pt idx="130">
                  <c:v>5.13</c:v>
                </c:pt>
                <c:pt idx="131">
                  <c:v>5.32</c:v>
                </c:pt>
                <c:pt idx="132">
                  <c:v>5.22</c:v>
                </c:pt>
                <c:pt idx="133">
                  <c:v>5.68</c:v>
                </c:pt>
                <c:pt idx="134">
                  <c:v>5.8</c:v>
                </c:pt>
                <c:pt idx="135">
                  <c:v>5.88</c:v>
                </c:pt>
                <c:pt idx="136">
                  <c:v>5.8100000000000005</c:v>
                </c:pt>
                <c:pt idx="137">
                  <c:v>5.64</c:v>
                </c:pt>
                <c:pt idx="138">
                  <c:v>5.87</c:v>
                </c:pt>
                <c:pt idx="139">
                  <c:v>6.2</c:v>
                </c:pt>
                <c:pt idx="140">
                  <c:v>6.3</c:v>
                </c:pt>
                <c:pt idx="141">
                  <c:v>6.21</c:v>
                </c:pt>
                <c:pt idx="142">
                  <c:v>6.37</c:v>
                </c:pt>
                <c:pt idx="143">
                  <c:v>6.21</c:v>
                </c:pt>
                <c:pt idx="144">
                  <c:v>5.89</c:v>
                </c:pt>
                <c:pt idx="145">
                  <c:v>4.99</c:v>
                </c:pt>
                <c:pt idx="146">
                  <c:v>4.84</c:v>
                </c:pt>
                <c:pt idx="147">
                  <c:v>4.29</c:v>
                </c:pt>
                <c:pt idx="148">
                  <c:v>3.89</c:v>
                </c:pt>
                <c:pt idx="149">
                  <c:v>3.5500000000000003</c:v>
                </c:pt>
                <c:pt idx="150">
                  <c:v>3.62</c:v>
                </c:pt>
                <c:pt idx="151">
                  <c:v>3.54</c:v>
                </c:pt>
                <c:pt idx="152">
                  <c:v>3.37</c:v>
                </c:pt>
                <c:pt idx="153">
                  <c:v>2.37</c:v>
                </c:pt>
                <c:pt idx="154">
                  <c:v>2.0499999999999998</c:v>
                </c:pt>
                <c:pt idx="155">
                  <c:v>1.78</c:v>
                </c:pt>
                <c:pt idx="156">
                  <c:v>1.73</c:v>
                </c:pt>
                <c:pt idx="157">
                  <c:v>1.76</c:v>
                </c:pt>
                <c:pt idx="158">
                  <c:v>1.77</c:v>
                </c:pt>
                <c:pt idx="159">
                  <c:v>1.79</c:v>
                </c:pt>
                <c:pt idx="160">
                  <c:v>1.75</c:v>
                </c:pt>
                <c:pt idx="161">
                  <c:v>1.73</c:v>
                </c:pt>
                <c:pt idx="162">
                  <c:v>1.67</c:v>
                </c:pt>
                <c:pt idx="163">
                  <c:v>1.68</c:v>
                </c:pt>
                <c:pt idx="164">
                  <c:v>1.6400000000000001</c:v>
                </c:pt>
                <c:pt idx="165">
                  <c:v>1.6</c:v>
                </c:pt>
                <c:pt idx="166">
                  <c:v>1.47</c:v>
                </c:pt>
                <c:pt idx="167">
                  <c:v>1.23</c:v>
                </c:pt>
                <c:pt idx="168">
                  <c:v>1.19</c:v>
                </c:pt>
                <c:pt idx="169">
                  <c:v>1.1500000000000001</c:v>
                </c:pt>
                <c:pt idx="170">
                  <c:v>1.18</c:v>
                </c:pt>
                <c:pt idx="171">
                  <c:v>1.0900000000000001</c:v>
                </c:pt>
                <c:pt idx="172">
                  <c:v>1.1200000000000001</c:v>
                </c:pt>
                <c:pt idx="173">
                  <c:v>1.08</c:v>
                </c:pt>
                <c:pt idx="174">
                  <c:v>0.84</c:v>
                </c:pt>
                <c:pt idx="175">
                  <c:v>0.95000000000000007</c:v>
                </c:pt>
                <c:pt idx="176">
                  <c:v>0.96</c:v>
                </c:pt>
                <c:pt idx="177">
                  <c:v>0.93</c:v>
                </c:pt>
                <c:pt idx="178">
                  <c:v>0.93</c:v>
                </c:pt>
                <c:pt idx="179">
                  <c:v>0.91</c:v>
                </c:pt>
                <c:pt idx="180">
                  <c:v>0.91</c:v>
                </c:pt>
                <c:pt idx="181">
                  <c:v>0.9</c:v>
                </c:pt>
                <c:pt idx="182">
                  <c:v>0.93</c:v>
                </c:pt>
                <c:pt idx="183">
                  <c:v>0.93</c:v>
                </c:pt>
                <c:pt idx="184">
                  <c:v>0.96</c:v>
                </c:pt>
                <c:pt idx="185">
                  <c:v>1.06</c:v>
                </c:pt>
                <c:pt idx="186">
                  <c:v>1.3</c:v>
                </c:pt>
                <c:pt idx="187">
                  <c:v>1.41</c:v>
                </c:pt>
                <c:pt idx="188">
                  <c:v>1.59</c:v>
                </c:pt>
                <c:pt idx="189">
                  <c:v>1.68</c:v>
                </c:pt>
                <c:pt idx="190">
                  <c:v>1.87</c:v>
                </c:pt>
                <c:pt idx="191">
                  <c:v>2.19</c:v>
                </c:pt>
                <c:pt idx="192">
                  <c:v>2.1800000000000002</c:v>
                </c:pt>
                <c:pt idx="193">
                  <c:v>2.48</c:v>
                </c:pt>
                <c:pt idx="194">
                  <c:v>2.72</c:v>
                </c:pt>
                <c:pt idx="195">
                  <c:v>2.73</c:v>
                </c:pt>
                <c:pt idx="196">
                  <c:v>2.84</c:v>
                </c:pt>
                <c:pt idx="197">
                  <c:v>2.93</c:v>
                </c:pt>
                <c:pt idx="198">
                  <c:v>3.06</c:v>
                </c:pt>
                <c:pt idx="199">
                  <c:v>3.34</c:v>
                </c:pt>
                <c:pt idx="200">
                  <c:v>3.44</c:v>
                </c:pt>
                <c:pt idx="201">
                  <c:v>3.47</c:v>
                </c:pt>
                <c:pt idx="202">
                  <c:v>3.89</c:v>
                </c:pt>
                <c:pt idx="203">
                  <c:v>3.86</c:v>
                </c:pt>
                <c:pt idx="204">
                  <c:v>3.99</c:v>
                </c:pt>
                <c:pt idx="205">
                  <c:v>4.37</c:v>
                </c:pt>
                <c:pt idx="206">
                  <c:v>4.51</c:v>
                </c:pt>
                <c:pt idx="207">
                  <c:v>4.5200000000000005</c:v>
                </c:pt>
                <c:pt idx="208">
                  <c:v>4.6500000000000004</c:v>
                </c:pt>
                <c:pt idx="209">
                  <c:v>4.74</c:v>
                </c:pt>
                <c:pt idx="210">
                  <c:v>4.87</c:v>
                </c:pt>
                <c:pt idx="211">
                  <c:v>4.97</c:v>
                </c:pt>
                <c:pt idx="212">
                  <c:v>4.92</c:v>
                </c:pt>
                <c:pt idx="213">
                  <c:v>4.7700000000000005</c:v>
                </c:pt>
                <c:pt idx="214">
                  <c:v>4.95</c:v>
                </c:pt>
                <c:pt idx="215">
                  <c:v>4.9000000000000004</c:v>
                </c:pt>
                <c:pt idx="216">
                  <c:v>4.8899999999999997</c:v>
                </c:pt>
                <c:pt idx="217">
                  <c:v>4.99</c:v>
                </c:pt>
                <c:pt idx="218">
                  <c:v>5.01</c:v>
                </c:pt>
                <c:pt idx="219">
                  <c:v>4.9000000000000004</c:v>
                </c:pt>
                <c:pt idx="220">
                  <c:v>4.79</c:v>
                </c:pt>
                <c:pt idx="221">
                  <c:v>4.6000000000000005</c:v>
                </c:pt>
                <c:pt idx="222">
                  <c:v>4.68</c:v>
                </c:pt>
                <c:pt idx="223">
                  <c:v>4.82</c:v>
                </c:pt>
                <c:pt idx="224">
                  <c:v>3.91</c:v>
                </c:pt>
                <c:pt idx="225">
                  <c:v>3.72</c:v>
                </c:pt>
                <c:pt idx="226">
                  <c:v>3.84</c:v>
                </c:pt>
                <c:pt idx="227">
                  <c:v>3.08</c:v>
                </c:pt>
                <c:pt idx="228">
                  <c:v>3.29</c:v>
                </c:pt>
                <c:pt idx="229">
                  <c:v>1.92</c:v>
                </c:pt>
                <c:pt idx="230">
                  <c:v>1.81</c:v>
                </c:pt>
                <c:pt idx="231">
                  <c:v>1.36</c:v>
                </c:pt>
                <c:pt idx="232">
                  <c:v>1.41</c:v>
                </c:pt>
                <c:pt idx="233">
                  <c:v>1.85</c:v>
                </c:pt>
                <c:pt idx="234">
                  <c:v>1.87</c:v>
                </c:pt>
                <c:pt idx="235">
                  <c:v>1.6500000000000001</c:v>
                </c:pt>
                <c:pt idx="236">
                  <c:v>1.69</c:v>
                </c:pt>
                <c:pt idx="237">
                  <c:v>0.9</c:v>
                </c:pt>
                <c:pt idx="238">
                  <c:v>0.44</c:v>
                </c:pt>
                <c:pt idx="239">
                  <c:v>0.01</c:v>
                </c:pt>
                <c:pt idx="240">
                  <c:v>0.11</c:v>
                </c:pt>
                <c:pt idx="241">
                  <c:v>0.24</c:v>
                </c:pt>
                <c:pt idx="242">
                  <c:v>0.26</c:v>
                </c:pt>
                <c:pt idx="243">
                  <c:v>0.21</c:v>
                </c:pt>
                <c:pt idx="244">
                  <c:v>0.14000000000000001</c:v>
                </c:pt>
                <c:pt idx="245">
                  <c:v>0.14000000000000001</c:v>
                </c:pt>
                <c:pt idx="246">
                  <c:v>0.19</c:v>
                </c:pt>
                <c:pt idx="247">
                  <c:v>0.18</c:v>
                </c:pt>
                <c:pt idx="248">
                  <c:v>0.15</c:v>
                </c:pt>
                <c:pt idx="249">
                  <c:v>0.14000000000000001</c:v>
                </c:pt>
                <c:pt idx="250">
                  <c:v>0.05</c:v>
                </c:pt>
                <c:pt idx="251">
                  <c:v>0.06</c:v>
                </c:pt>
                <c:pt idx="252">
                  <c:v>0.06</c:v>
                </c:pt>
                <c:pt idx="253">
                  <c:v>0.08</c:v>
                </c:pt>
                <c:pt idx="254">
                  <c:v>0.13</c:v>
                </c:pt>
                <c:pt idx="255">
                  <c:v>0.16</c:v>
                </c:pt>
                <c:pt idx="256">
                  <c:v>0.16</c:v>
                </c:pt>
                <c:pt idx="257">
                  <c:v>0.16</c:v>
                </c:pt>
                <c:pt idx="258">
                  <c:v>0.18</c:v>
                </c:pt>
                <c:pt idx="259">
                  <c:v>0.15</c:v>
                </c:pt>
                <c:pt idx="260">
                  <c:v>0.14000000000000001</c:v>
                </c:pt>
                <c:pt idx="261">
                  <c:v>0.16</c:v>
                </c:pt>
                <c:pt idx="262">
                  <c:v>0.12</c:v>
                </c:pt>
                <c:pt idx="263">
                  <c:v>0.17</c:v>
                </c:pt>
                <c:pt idx="264">
                  <c:v>0.12</c:v>
                </c:pt>
                <c:pt idx="265">
                  <c:v>0.15</c:v>
                </c:pt>
                <c:pt idx="266">
                  <c:v>0.15</c:v>
                </c:pt>
                <c:pt idx="267">
                  <c:v>0.09</c:v>
                </c:pt>
                <c:pt idx="268">
                  <c:v>0.04</c:v>
                </c:pt>
                <c:pt idx="269">
                  <c:v>0.06</c:v>
                </c:pt>
                <c:pt idx="270">
                  <c:v>0.03</c:v>
                </c:pt>
                <c:pt idx="271">
                  <c:v>0.1</c:v>
                </c:pt>
                <c:pt idx="272">
                  <c:v>0.02</c:v>
                </c:pt>
                <c:pt idx="273">
                  <c:v>0.02</c:v>
                </c:pt>
                <c:pt idx="274">
                  <c:v>0.01</c:v>
                </c:pt>
                <c:pt idx="275">
                  <c:v>0.01</c:v>
                </c:pt>
                <c:pt idx="276">
                  <c:v>0.02</c:v>
                </c:pt>
                <c:pt idx="277">
                  <c:v>0.06</c:v>
                </c:pt>
                <c:pt idx="278">
                  <c:v>0.08</c:v>
                </c:pt>
                <c:pt idx="279">
                  <c:v>7.0000000000000007E-2</c:v>
                </c:pt>
                <c:pt idx="280">
                  <c:v>0.1</c:v>
                </c:pt>
                <c:pt idx="281">
                  <c:v>7.0000000000000007E-2</c:v>
                </c:pt>
                <c:pt idx="282">
                  <c:v>0.09</c:v>
                </c:pt>
                <c:pt idx="283">
                  <c:v>0.11</c:v>
                </c:pt>
                <c:pt idx="284">
                  <c:v>0.09</c:v>
                </c:pt>
                <c:pt idx="285">
                  <c:v>0.1</c:v>
                </c:pt>
                <c:pt idx="286">
                  <c:v>0.11</c:v>
                </c:pt>
                <c:pt idx="287">
                  <c:v>0.08</c:v>
                </c:pt>
                <c:pt idx="288">
                  <c:v>0.05</c:v>
                </c:pt>
                <c:pt idx="289">
                  <c:v>7.0000000000000007E-2</c:v>
                </c:pt>
                <c:pt idx="290">
                  <c:v>0.106</c:v>
                </c:pt>
                <c:pt idx="291">
                  <c:v>7.1000000000000008E-2</c:v>
                </c:pt>
                <c:pt idx="292">
                  <c:v>5.1000000000000004E-2</c:v>
                </c:pt>
                <c:pt idx="293">
                  <c:v>3.7999999999999999E-2</c:v>
                </c:pt>
                <c:pt idx="294">
                  <c:v>3.6000000000000004E-2</c:v>
                </c:pt>
                <c:pt idx="295">
                  <c:v>3.7999999999999999E-2</c:v>
                </c:pt>
                <c:pt idx="296">
                  <c:v>2.5000000000000001E-2</c:v>
                </c:pt>
                <c:pt idx="297">
                  <c:v>0.01</c:v>
                </c:pt>
                <c:pt idx="298">
                  <c:v>3.7999999999999999E-2</c:v>
                </c:pt>
                <c:pt idx="299">
                  <c:v>6.0999999999999999E-2</c:v>
                </c:pt>
                <c:pt idx="300">
                  <c:v>6.8000000000000005E-2</c:v>
                </c:pt>
                <c:pt idx="301">
                  <c:v>0.02</c:v>
                </c:pt>
                <c:pt idx="302">
                  <c:v>5.1000000000000004E-2</c:v>
                </c:pt>
                <c:pt idx="303">
                  <c:v>3.5000000000000003E-2</c:v>
                </c:pt>
                <c:pt idx="304">
                  <c:v>2.5000000000000001E-2</c:v>
                </c:pt>
                <c:pt idx="305">
                  <c:v>3.5000000000000003E-2</c:v>
                </c:pt>
                <c:pt idx="306">
                  <c:v>2.5000000000000001E-2</c:v>
                </c:pt>
                <c:pt idx="307">
                  <c:v>2.5000000000000001E-2</c:v>
                </c:pt>
                <c:pt idx="308">
                  <c:v>2.8000000000000001E-2</c:v>
                </c:pt>
                <c:pt idx="309">
                  <c:v>2.3E-2</c:v>
                </c:pt>
                <c:pt idx="310">
                  <c:v>8.0000000000000002E-3</c:v>
                </c:pt>
                <c:pt idx="311">
                  <c:v>1.4999999999999999E-2</c:v>
                </c:pt>
                <c:pt idx="312">
                  <c:v>4.3000000000000003E-2</c:v>
                </c:pt>
                <c:pt idx="313">
                  <c:v>1.3000000000000001E-2</c:v>
                </c:pt>
                <c:pt idx="314">
                  <c:v>1.4999999999999999E-2</c:v>
                </c:pt>
                <c:pt idx="315">
                  <c:v>3.7999999999999999E-2</c:v>
                </c:pt>
                <c:pt idx="316">
                  <c:v>5.0000000000000001E-3</c:v>
                </c:pt>
                <c:pt idx="317">
                  <c:v>3.0000000000000001E-3</c:v>
                </c:pt>
                <c:pt idx="318">
                  <c:v>2.5000000000000001E-2</c:v>
                </c:pt>
                <c:pt idx="319">
                  <c:v>6.4000000000000001E-2</c:v>
                </c:pt>
                <c:pt idx="320">
                  <c:v>0.01</c:v>
                </c:pt>
                <c:pt idx="321">
                  <c:v>8.0000000000000002E-3</c:v>
                </c:pt>
                <c:pt idx="322">
                  <c:v>7.9000000000000001E-2</c:v>
                </c:pt>
                <c:pt idx="323">
                  <c:v>0.18099999999999999</c:v>
                </c:pt>
                <c:pt idx="324">
                  <c:v>0.219</c:v>
                </c:pt>
                <c:pt idx="325">
                  <c:v>0.315</c:v>
                </c:pt>
                <c:pt idx="326">
                  <c:v>0.32300000000000001</c:v>
                </c:pt>
                <c:pt idx="327">
                  <c:v>0.19800000000000001</c:v>
                </c:pt>
                <c:pt idx="328">
                  <c:v>0.20500000000000002</c:v>
                </c:pt>
                <c:pt idx="329">
                  <c:v>0.317</c:v>
                </c:pt>
                <c:pt idx="330">
                  <c:v>0.26600000000000001</c:v>
                </c:pt>
                <c:pt idx="331">
                  <c:v>0.25900000000000001</c:v>
                </c:pt>
                <c:pt idx="332">
                  <c:v>0.34</c:v>
                </c:pt>
                <c:pt idx="333">
                  <c:v>0.28400000000000003</c:v>
                </c:pt>
                <c:pt idx="334">
                  <c:v>0.28899999999999998</c:v>
                </c:pt>
                <c:pt idx="335">
                  <c:v>0.48499999999999999</c:v>
                </c:pt>
                <c:pt idx="336">
                  <c:v>0.502</c:v>
                </c:pt>
                <c:pt idx="337">
                  <c:v>0.51300000000000001</c:v>
                </c:pt>
                <c:pt idx="338">
                  <c:v>0.54100000000000004</c:v>
                </c:pt>
                <c:pt idx="339">
                  <c:v>0.78</c:v>
                </c:pt>
                <c:pt idx="340">
                  <c:v>0.80300000000000005</c:v>
                </c:pt>
                <c:pt idx="341">
                  <c:v>0.93500000000000005</c:v>
                </c:pt>
                <c:pt idx="342">
                  <c:v>1.0210000000000001</c:v>
                </c:pt>
                <c:pt idx="343">
                  <c:v>1.08</c:v>
                </c:pt>
                <c:pt idx="344">
                  <c:v>1.024</c:v>
                </c:pt>
                <c:pt idx="345">
                  <c:v>1.0569999999999999</c:v>
                </c:pt>
                <c:pt idx="346">
                  <c:v>1.1539999999999999</c:v>
                </c:pt>
                <c:pt idx="347">
                  <c:v>1.2689999999999999</c:v>
                </c:pt>
                <c:pt idx="348">
                  <c:v>1.391</c:v>
                </c:pt>
                <c:pt idx="349">
                  <c:v>1.4650000000000001</c:v>
                </c:pt>
                <c:pt idx="350">
                  <c:v>1.659</c:v>
                </c:pt>
                <c:pt idx="351">
                  <c:v>1.7150000000000001</c:v>
                </c:pt>
                <c:pt idx="352">
                  <c:v>1.8069999999999999</c:v>
                </c:pt>
                <c:pt idx="353">
                  <c:v>1.915</c:v>
                </c:pt>
                <c:pt idx="354">
                  <c:v>1.92</c:v>
                </c:pt>
                <c:pt idx="355">
                  <c:v>2.0329999999999999</c:v>
                </c:pt>
                <c:pt idx="356">
                  <c:v>2.1040000000000001</c:v>
                </c:pt>
                <c:pt idx="357">
                  <c:v>2.1989999999999998</c:v>
                </c:pt>
                <c:pt idx="358">
                  <c:v>2.3330000000000002</c:v>
                </c:pt>
                <c:pt idx="359">
                  <c:v>2.363</c:v>
                </c:pt>
                <c:pt idx="360">
                  <c:v>2.3809999999999998</c:v>
                </c:pt>
                <c:pt idx="361">
                  <c:v>2.3969999999999998</c:v>
                </c:pt>
                <c:pt idx="362">
                  <c:v>2.44</c:v>
                </c:pt>
                <c:pt idx="363">
                  <c:v>2.4</c:v>
                </c:pt>
                <c:pt idx="364">
                  <c:v>2.4319999999999999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AC-4E3D-AE8E-CACBE5458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73048"/>
        <c:axId val="458773440"/>
      </c:lineChart>
      <c:dateAx>
        <c:axId val="458773048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773440"/>
        <c:crosses val="autoZero"/>
        <c:auto val="1"/>
        <c:lblOffset val="100"/>
        <c:baseTimeUnit val="months"/>
        <c:majorUnit val="24"/>
        <c:majorTimeUnit val="months"/>
      </c:dateAx>
      <c:valAx>
        <c:axId val="458773440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77304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76351688059540523"/>
          <c:y val="2.2918785193340865E-2"/>
          <c:w val="0.23442459115687464"/>
          <c:h val="0.3529892096821230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'Fig4'!$C$34</c:f>
              <c:strCache>
                <c:ptCount val="1"/>
                <c:pt idx="0">
                  <c:v>Aug/24/1990</c:v>
                </c:pt>
              </c:strCache>
            </c:strRef>
          </c:tx>
          <c:marker>
            <c:symbol val="none"/>
          </c:marker>
          <c:cat>
            <c:strRef>
              <c:f>'Fig4'!$D$33:$L$33</c:f>
              <c:strCache>
                <c:ptCount val="9"/>
                <c:pt idx="0">
                  <c:v>3 months</c:v>
                </c:pt>
                <c:pt idx="1">
                  <c:v>6 months</c:v>
                </c:pt>
                <c:pt idx="2">
                  <c:v>1 yr</c:v>
                </c:pt>
                <c:pt idx="3">
                  <c:v>2 yr</c:v>
                </c:pt>
                <c:pt idx="4">
                  <c:v>3 yr</c:v>
                </c:pt>
                <c:pt idx="5">
                  <c:v>5 yr</c:v>
                </c:pt>
                <c:pt idx="6">
                  <c:v>7 yr</c:v>
                </c:pt>
                <c:pt idx="7">
                  <c:v>10 yr</c:v>
                </c:pt>
                <c:pt idx="8">
                  <c:v>30 yr</c:v>
                </c:pt>
              </c:strCache>
            </c:strRef>
          </c:cat>
          <c:val>
            <c:numRef>
              <c:f>'Fig4'!$D$34:$L$34</c:f>
              <c:numCache>
                <c:formatCode>General</c:formatCode>
                <c:ptCount val="9"/>
                <c:pt idx="0">
                  <c:v>7.74</c:v>
                </c:pt>
                <c:pt idx="1">
                  <c:v>7.88</c:v>
                </c:pt>
                <c:pt idx="2">
                  <c:v>7.96</c:v>
                </c:pt>
                <c:pt idx="3">
                  <c:v>8.32</c:v>
                </c:pt>
                <c:pt idx="4">
                  <c:v>8.5</c:v>
                </c:pt>
                <c:pt idx="5">
                  <c:v>8.75</c:v>
                </c:pt>
                <c:pt idx="6">
                  <c:v>8.94</c:v>
                </c:pt>
                <c:pt idx="7">
                  <c:v>9.0500000000000007</c:v>
                </c:pt>
                <c:pt idx="8">
                  <c:v>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3-4DC4-A589-365FF764DA22}"/>
            </c:ext>
          </c:extLst>
        </c:ser>
        <c:ser>
          <c:idx val="1"/>
          <c:order val="1"/>
          <c:tx>
            <c:strRef>
              <c:f>'Fig4'!$C$35</c:f>
              <c:strCache>
                <c:ptCount val="1"/>
                <c:pt idx="0">
                  <c:v>Jan/03/1994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'Fig4'!$D$33:$L$33</c:f>
              <c:strCache>
                <c:ptCount val="9"/>
                <c:pt idx="0">
                  <c:v>3 months</c:v>
                </c:pt>
                <c:pt idx="1">
                  <c:v>6 months</c:v>
                </c:pt>
                <c:pt idx="2">
                  <c:v>1 yr</c:v>
                </c:pt>
                <c:pt idx="3">
                  <c:v>2 yr</c:v>
                </c:pt>
                <c:pt idx="4">
                  <c:v>3 yr</c:v>
                </c:pt>
                <c:pt idx="5">
                  <c:v>5 yr</c:v>
                </c:pt>
                <c:pt idx="6">
                  <c:v>7 yr</c:v>
                </c:pt>
                <c:pt idx="7">
                  <c:v>10 yr</c:v>
                </c:pt>
                <c:pt idx="8">
                  <c:v>30 yr</c:v>
                </c:pt>
              </c:strCache>
            </c:strRef>
          </c:cat>
          <c:val>
            <c:numRef>
              <c:f>'Fig4'!$D$35:$L$35</c:f>
              <c:numCache>
                <c:formatCode>General</c:formatCode>
                <c:ptCount val="9"/>
                <c:pt idx="0">
                  <c:v>3.16</c:v>
                </c:pt>
                <c:pt idx="1">
                  <c:v>3.39</c:v>
                </c:pt>
                <c:pt idx="2">
                  <c:v>3.67</c:v>
                </c:pt>
                <c:pt idx="3">
                  <c:v>4.3</c:v>
                </c:pt>
                <c:pt idx="4">
                  <c:v>4.66</c:v>
                </c:pt>
                <c:pt idx="5">
                  <c:v>5.29</c:v>
                </c:pt>
                <c:pt idx="6">
                  <c:v>5.66</c:v>
                </c:pt>
                <c:pt idx="7">
                  <c:v>5.92</c:v>
                </c:pt>
                <c:pt idx="8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3-4DC4-A589-365FF764DA22}"/>
            </c:ext>
          </c:extLst>
        </c:ser>
        <c:ser>
          <c:idx val="2"/>
          <c:order val="2"/>
          <c:tx>
            <c:strRef>
              <c:f>'Fig4'!$C$36</c:f>
              <c:strCache>
                <c:ptCount val="1"/>
                <c:pt idx="0">
                  <c:v>Aug/28/00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'Fig4'!$D$33:$L$33</c:f>
              <c:strCache>
                <c:ptCount val="9"/>
                <c:pt idx="0">
                  <c:v>3 months</c:v>
                </c:pt>
                <c:pt idx="1">
                  <c:v>6 months</c:v>
                </c:pt>
                <c:pt idx="2">
                  <c:v>1 yr</c:v>
                </c:pt>
                <c:pt idx="3">
                  <c:v>2 yr</c:v>
                </c:pt>
                <c:pt idx="4">
                  <c:v>3 yr</c:v>
                </c:pt>
                <c:pt idx="5">
                  <c:v>5 yr</c:v>
                </c:pt>
                <c:pt idx="6">
                  <c:v>7 yr</c:v>
                </c:pt>
                <c:pt idx="7">
                  <c:v>10 yr</c:v>
                </c:pt>
                <c:pt idx="8">
                  <c:v>30 yr</c:v>
                </c:pt>
              </c:strCache>
            </c:strRef>
          </c:cat>
          <c:val>
            <c:numRef>
              <c:f>'Fig4'!$D$36:$L$36</c:f>
              <c:numCache>
                <c:formatCode>General</c:formatCode>
                <c:ptCount val="9"/>
                <c:pt idx="0">
                  <c:v>6.32</c:v>
                </c:pt>
                <c:pt idx="1">
                  <c:v>6.39</c:v>
                </c:pt>
                <c:pt idx="2">
                  <c:v>6.24</c:v>
                </c:pt>
                <c:pt idx="3">
                  <c:v>6.23</c:v>
                </c:pt>
                <c:pt idx="4">
                  <c:v>6.15</c:v>
                </c:pt>
                <c:pt idx="5">
                  <c:v>6.05</c:v>
                </c:pt>
                <c:pt idx="6">
                  <c:v>6.04</c:v>
                </c:pt>
                <c:pt idx="7">
                  <c:v>5.78</c:v>
                </c:pt>
                <c:pt idx="8">
                  <c:v>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63-4DC4-A589-365FF764DA22}"/>
            </c:ext>
          </c:extLst>
        </c:ser>
        <c:ser>
          <c:idx val="3"/>
          <c:order val="3"/>
          <c:tx>
            <c:strRef>
              <c:f>'Fig4'!$C$37</c:f>
              <c:strCache>
                <c:ptCount val="1"/>
                <c:pt idx="0">
                  <c:v>Jan/02/2002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'Fig4'!$D$33:$L$33</c:f>
              <c:strCache>
                <c:ptCount val="9"/>
                <c:pt idx="0">
                  <c:v>3 months</c:v>
                </c:pt>
                <c:pt idx="1">
                  <c:v>6 months</c:v>
                </c:pt>
                <c:pt idx="2">
                  <c:v>1 yr</c:v>
                </c:pt>
                <c:pt idx="3">
                  <c:v>2 yr</c:v>
                </c:pt>
                <c:pt idx="4">
                  <c:v>3 yr</c:v>
                </c:pt>
                <c:pt idx="5">
                  <c:v>5 yr</c:v>
                </c:pt>
                <c:pt idx="6">
                  <c:v>7 yr</c:v>
                </c:pt>
                <c:pt idx="7">
                  <c:v>10 yr</c:v>
                </c:pt>
                <c:pt idx="8">
                  <c:v>30 yr</c:v>
                </c:pt>
              </c:strCache>
            </c:strRef>
          </c:cat>
          <c:val>
            <c:numRef>
              <c:f>'Fig4'!$D$37:$L$37</c:f>
              <c:numCache>
                <c:formatCode>General</c:formatCode>
                <c:ptCount val="9"/>
                <c:pt idx="0">
                  <c:v>1.74</c:v>
                </c:pt>
                <c:pt idx="1">
                  <c:v>1.85</c:v>
                </c:pt>
                <c:pt idx="2">
                  <c:v>2.2799999999999998</c:v>
                </c:pt>
                <c:pt idx="3">
                  <c:v>3.22</c:v>
                </c:pt>
                <c:pt idx="4">
                  <c:v>3.75</c:v>
                </c:pt>
                <c:pt idx="5">
                  <c:v>4.5199999999999996</c:v>
                </c:pt>
                <c:pt idx="6">
                  <c:v>4.97</c:v>
                </c:pt>
                <c:pt idx="7">
                  <c:v>5.2</c:v>
                </c:pt>
                <c:pt idx="8">
                  <c:v>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63-4DC4-A589-365FF764DA22}"/>
            </c:ext>
          </c:extLst>
        </c:ser>
        <c:ser>
          <c:idx val="4"/>
          <c:order val="4"/>
          <c:tx>
            <c:strRef>
              <c:f>'Fig4'!$C$38</c:f>
              <c:strCache>
                <c:ptCount val="1"/>
                <c:pt idx="0">
                  <c:v>Dec/19/2008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'Fig4'!$D$33:$L$33</c:f>
              <c:strCache>
                <c:ptCount val="9"/>
                <c:pt idx="0">
                  <c:v>3 months</c:v>
                </c:pt>
                <c:pt idx="1">
                  <c:v>6 months</c:v>
                </c:pt>
                <c:pt idx="2">
                  <c:v>1 yr</c:v>
                </c:pt>
                <c:pt idx="3">
                  <c:v>2 yr</c:v>
                </c:pt>
                <c:pt idx="4">
                  <c:v>3 yr</c:v>
                </c:pt>
                <c:pt idx="5">
                  <c:v>5 yr</c:v>
                </c:pt>
                <c:pt idx="6">
                  <c:v>7 yr</c:v>
                </c:pt>
                <c:pt idx="7">
                  <c:v>10 yr</c:v>
                </c:pt>
                <c:pt idx="8">
                  <c:v>30 yr</c:v>
                </c:pt>
              </c:strCache>
            </c:strRef>
          </c:cat>
          <c:val>
            <c:numRef>
              <c:f>'Fig4'!$D$38:$L$38</c:f>
              <c:numCache>
                <c:formatCode>General</c:formatCode>
                <c:ptCount val="9"/>
                <c:pt idx="0">
                  <c:v>0.02</c:v>
                </c:pt>
                <c:pt idx="1">
                  <c:v>0.14000000000000001</c:v>
                </c:pt>
                <c:pt idx="2">
                  <c:v>0.44</c:v>
                </c:pt>
                <c:pt idx="3">
                  <c:v>0.74</c:v>
                </c:pt>
                <c:pt idx="4">
                  <c:v>1.02</c:v>
                </c:pt>
                <c:pt idx="5">
                  <c:v>1.35</c:v>
                </c:pt>
                <c:pt idx="6">
                  <c:v>1.66</c:v>
                </c:pt>
                <c:pt idx="7">
                  <c:v>2.13</c:v>
                </c:pt>
                <c:pt idx="8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63-4DC4-A589-365FF764DA22}"/>
            </c:ext>
          </c:extLst>
        </c:ser>
        <c:ser>
          <c:idx val="6"/>
          <c:order val="5"/>
          <c:tx>
            <c:strRef>
              <c:f>'Fig4'!$C$40</c:f>
              <c:strCache>
                <c:ptCount val="1"/>
                <c:pt idx="0">
                  <c:v>Jan/06/2015</c:v>
                </c:pt>
              </c:strCache>
            </c:strRef>
          </c:tx>
          <c:marker>
            <c:symbol val="none"/>
          </c:marker>
          <c:cat>
            <c:strRef>
              <c:f>'Fig4'!$D$33:$L$33</c:f>
              <c:strCache>
                <c:ptCount val="9"/>
                <c:pt idx="0">
                  <c:v>3 months</c:v>
                </c:pt>
                <c:pt idx="1">
                  <c:v>6 months</c:v>
                </c:pt>
                <c:pt idx="2">
                  <c:v>1 yr</c:v>
                </c:pt>
                <c:pt idx="3">
                  <c:v>2 yr</c:v>
                </c:pt>
                <c:pt idx="4">
                  <c:v>3 yr</c:v>
                </c:pt>
                <c:pt idx="5">
                  <c:v>5 yr</c:v>
                </c:pt>
                <c:pt idx="6">
                  <c:v>7 yr</c:v>
                </c:pt>
                <c:pt idx="7">
                  <c:v>10 yr</c:v>
                </c:pt>
                <c:pt idx="8">
                  <c:v>30 yr</c:v>
                </c:pt>
              </c:strCache>
            </c:strRef>
          </c:cat>
          <c:val>
            <c:numRef>
              <c:f>'Fig4'!$D$40:$L$40</c:f>
              <c:numCache>
                <c:formatCode>0.00</c:formatCode>
                <c:ptCount val="9"/>
                <c:pt idx="0">
                  <c:v>0.03</c:v>
                </c:pt>
                <c:pt idx="1">
                  <c:v>0.1</c:v>
                </c:pt>
                <c:pt idx="2">
                  <c:v>0.25</c:v>
                </c:pt>
                <c:pt idx="3">
                  <c:v>0.65</c:v>
                </c:pt>
                <c:pt idx="4">
                  <c:v>1.02</c:v>
                </c:pt>
                <c:pt idx="5">
                  <c:v>1.5</c:v>
                </c:pt>
                <c:pt idx="6">
                  <c:v>1.78</c:v>
                </c:pt>
                <c:pt idx="7">
                  <c:v>1.97</c:v>
                </c:pt>
                <c:pt idx="8">
                  <c:v>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63-4DC4-A589-365FF764D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74224"/>
        <c:axId val="458774616"/>
      </c:lineChart>
      <c:catAx>
        <c:axId val="45877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774616"/>
        <c:crosses val="autoZero"/>
        <c:auto val="1"/>
        <c:lblAlgn val="ctr"/>
        <c:lblOffset val="100"/>
        <c:noMultiLvlLbl val="0"/>
      </c:catAx>
      <c:valAx>
        <c:axId val="458774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774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96240487924628E-2"/>
          <c:y val="4.7465805904696692E-2"/>
          <c:w val="0.87610629316496724"/>
          <c:h val="0.81985546960814926"/>
        </c:manualLayout>
      </c:layout>
      <c:lineChart>
        <c:grouping val="standard"/>
        <c:varyColors val="0"/>
        <c:ser>
          <c:idx val="0"/>
          <c:order val="0"/>
          <c:tx>
            <c:strRef>
              <c:f>'Fig5'!$E$3</c:f>
              <c:strCache>
                <c:ptCount val="1"/>
                <c:pt idx="0">
                  <c:v>Yield on 30-year T-bonds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'Fig5'!$D$4:$D$344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39902</c:v>
                </c:pt>
                <c:pt idx="268">
                  <c:v>39932</c:v>
                </c:pt>
                <c:pt idx="269">
                  <c:v>39963</c:v>
                </c:pt>
                <c:pt idx="270">
                  <c:v>39993</c:v>
                </c:pt>
                <c:pt idx="271">
                  <c:v>40024</c:v>
                </c:pt>
                <c:pt idx="272">
                  <c:v>40055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41515</c:v>
                </c:pt>
                <c:pt idx="321">
                  <c:v>41546</c:v>
                </c:pt>
                <c:pt idx="322">
                  <c:v>41576</c:v>
                </c:pt>
                <c:pt idx="323">
                  <c:v>41607</c:v>
                </c:pt>
                <c:pt idx="324">
                  <c:v>41637</c:v>
                </c:pt>
                <c:pt idx="325">
                  <c:v>41668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41788</c:v>
                </c:pt>
                <c:pt idx="330">
                  <c:v>41819</c:v>
                </c:pt>
                <c:pt idx="331">
                  <c:v>41849</c:v>
                </c:pt>
                <c:pt idx="332">
                  <c:v>41880</c:v>
                </c:pt>
                <c:pt idx="333">
                  <c:v>41911</c:v>
                </c:pt>
                <c:pt idx="334">
                  <c:v>41941</c:v>
                </c:pt>
                <c:pt idx="335">
                  <c:v>41972</c:v>
                </c:pt>
                <c:pt idx="336">
                  <c:v>42002</c:v>
                </c:pt>
                <c:pt idx="337">
                  <c:v>42033</c:v>
                </c:pt>
                <c:pt idx="338">
                  <c:v>42062</c:v>
                </c:pt>
                <c:pt idx="339">
                  <c:v>42092</c:v>
                </c:pt>
                <c:pt idx="340">
                  <c:v>42123</c:v>
                </c:pt>
              </c:numCache>
            </c:numRef>
          </c:cat>
          <c:val>
            <c:numRef>
              <c:f>'Fig5'!$E$4:$E$344</c:f>
              <c:numCache>
                <c:formatCode>General</c:formatCode>
                <c:ptCount val="341"/>
                <c:pt idx="0">
                  <c:v>8.2509999999999994</c:v>
                </c:pt>
                <c:pt idx="1">
                  <c:v>8.2089999999999996</c:v>
                </c:pt>
                <c:pt idx="2">
                  <c:v>8.2219999999999995</c:v>
                </c:pt>
                <c:pt idx="3">
                  <c:v>8.2349999999999994</c:v>
                </c:pt>
                <c:pt idx="4">
                  <c:v>8.1929999999999996</c:v>
                </c:pt>
                <c:pt idx="5">
                  <c:v>8.2870000000000008</c:v>
                </c:pt>
                <c:pt idx="6">
                  <c:v>8.4169999999999998</c:v>
                </c:pt>
                <c:pt idx="7">
                  <c:v>8.3529999999999998</c:v>
                </c:pt>
                <c:pt idx="8">
                  <c:v>8.0860000000000003</c:v>
                </c:pt>
                <c:pt idx="9">
                  <c:v>7.8090000000000002</c:v>
                </c:pt>
                <c:pt idx="10">
                  <c:v>7.899</c:v>
                </c:pt>
                <c:pt idx="11">
                  <c:v>7.9779999999999998</c:v>
                </c:pt>
                <c:pt idx="12">
                  <c:v>7.4089999999999998</c:v>
                </c:pt>
                <c:pt idx="13">
                  <c:v>7.7629999999999999</c:v>
                </c:pt>
                <c:pt idx="14">
                  <c:v>7.8</c:v>
                </c:pt>
                <c:pt idx="15">
                  <c:v>7.96</c:v>
                </c:pt>
                <c:pt idx="16">
                  <c:v>8.0519999999999996</c:v>
                </c:pt>
                <c:pt idx="17">
                  <c:v>7.8330000000000002</c:v>
                </c:pt>
                <c:pt idx="18">
                  <c:v>7.7839999999999998</c:v>
                </c:pt>
                <c:pt idx="19">
                  <c:v>7.4530000000000003</c:v>
                </c:pt>
                <c:pt idx="20">
                  <c:v>7.4710000000000001</c:v>
                </c:pt>
                <c:pt idx="21">
                  <c:v>7.375</c:v>
                </c:pt>
                <c:pt idx="22">
                  <c:v>7.6290000000000004</c:v>
                </c:pt>
                <c:pt idx="23">
                  <c:v>7.6210000000000004</c:v>
                </c:pt>
                <c:pt idx="24">
                  <c:v>7.3959999999999999</c:v>
                </c:pt>
                <c:pt idx="25">
                  <c:v>7.2119999999999997</c:v>
                </c:pt>
                <c:pt idx="26">
                  <c:v>6.9590000000000005</c:v>
                </c:pt>
                <c:pt idx="27">
                  <c:v>6.9270000000000005</c:v>
                </c:pt>
                <c:pt idx="28">
                  <c:v>6.9430000000000005</c:v>
                </c:pt>
                <c:pt idx="29">
                  <c:v>6.9790000000000001</c:v>
                </c:pt>
                <c:pt idx="30">
                  <c:v>6.6770000000000005</c:v>
                </c:pt>
                <c:pt idx="31">
                  <c:v>6.5659999999999998</c:v>
                </c:pt>
                <c:pt idx="32">
                  <c:v>6.22</c:v>
                </c:pt>
                <c:pt idx="33">
                  <c:v>6.0339999999999998</c:v>
                </c:pt>
                <c:pt idx="34">
                  <c:v>5.9569999999999999</c:v>
                </c:pt>
                <c:pt idx="35">
                  <c:v>6.2880000000000003</c:v>
                </c:pt>
                <c:pt idx="36">
                  <c:v>6.3479999999999999</c:v>
                </c:pt>
                <c:pt idx="37">
                  <c:v>6.2309999999999999</c:v>
                </c:pt>
                <c:pt idx="38">
                  <c:v>6.6710000000000003</c:v>
                </c:pt>
                <c:pt idx="39">
                  <c:v>7.11</c:v>
                </c:pt>
                <c:pt idx="40">
                  <c:v>7.3090000000000002</c:v>
                </c:pt>
                <c:pt idx="41">
                  <c:v>7.4359999999999999</c:v>
                </c:pt>
                <c:pt idx="42">
                  <c:v>7.6219999999999999</c:v>
                </c:pt>
                <c:pt idx="43">
                  <c:v>7.3849999999999998</c:v>
                </c:pt>
                <c:pt idx="44">
                  <c:v>7.548</c:v>
                </c:pt>
                <c:pt idx="45">
                  <c:v>7.8180000000000005</c:v>
                </c:pt>
                <c:pt idx="46">
                  <c:v>7.9640000000000004</c:v>
                </c:pt>
                <c:pt idx="47">
                  <c:v>7.9880000000000004</c:v>
                </c:pt>
                <c:pt idx="48">
                  <c:v>7.8810000000000002</c:v>
                </c:pt>
                <c:pt idx="49">
                  <c:v>7.7069999999999999</c:v>
                </c:pt>
                <c:pt idx="50">
                  <c:v>7.508</c:v>
                </c:pt>
                <c:pt idx="51">
                  <c:v>7.4340000000000002</c:v>
                </c:pt>
                <c:pt idx="52">
                  <c:v>7.3390000000000004</c:v>
                </c:pt>
                <c:pt idx="53">
                  <c:v>6.665</c:v>
                </c:pt>
                <c:pt idx="54">
                  <c:v>6.6240000000000006</c:v>
                </c:pt>
                <c:pt idx="55">
                  <c:v>6.8580000000000005</c:v>
                </c:pt>
                <c:pt idx="56">
                  <c:v>6.7140000000000004</c:v>
                </c:pt>
                <c:pt idx="57">
                  <c:v>6.4850000000000003</c:v>
                </c:pt>
                <c:pt idx="58">
                  <c:v>6.3310000000000004</c:v>
                </c:pt>
                <c:pt idx="59">
                  <c:v>6.1349999999999998</c:v>
                </c:pt>
                <c:pt idx="60">
                  <c:v>5.9550000000000001</c:v>
                </c:pt>
                <c:pt idx="61">
                  <c:v>6.0289999999999999</c:v>
                </c:pt>
                <c:pt idx="62">
                  <c:v>6.548</c:v>
                </c:pt>
                <c:pt idx="63">
                  <c:v>6.6690000000000005</c:v>
                </c:pt>
                <c:pt idx="64">
                  <c:v>6.883</c:v>
                </c:pt>
                <c:pt idx="65">
                  <c:v>6.9939999999999998</c:v>
                </c:pt>
                <c:pt idx="66">
                  <c:v>6.9009999999999998</c:v>
                </c:pt>
                <c:pt idx="67">
                  <c:v>6.9740000000000002</c:v>
                </c:pt>
                <c:pt idx="68">
                  <c:v>7.0810000000000004</c:v>
                </c:pt>
                <c:pt idx="69">
                  <c:v>6.9270000000000005</c:v>
                </c:pt>
                <c:pt idx="70">
                  <c:v>6.6530000000000005</c:v>
                </c:pt>
                <c:pt idx="71">
                  <c:v>6.4169999999999998</c:v>
                </c:pt>
                <c:pt idx="72">
                  <c:v>6.6429999999999998</c:v>
                </c:pt>
                <c:pt idx="73">
                  <c:v>6.8</c:v>
                </c:pt>
                <c:pt idx="74">
                  <c:v>6.8490000000000002</c:v>
                </c:pt>
                <c:pt idx="75">
                  <c:v>7.1050000000000004</c:v>
                </c:pt>
                <c:pt idx="76">
                  <c:v>6.9580000000000002</c:v>
                </c:pt>
                <c:pt idx="77">
                  <c:v>6.9160000000000004</c:v>
                </c:pt>
                <c:pt idx="78">
                  <c:v>6.7949999999999999</c:v>
                </c:pt>
                <c:pt idx="79">
                  <c:v>6.2990000000000004</c:v>
                </c:pt>
                <c:pt idx="80">
                  <c:v>6.6349999999999998</c:v>
                </c:pt>
                <c:pt idx="81">
                  <c:v>6.4059999999999997</c:v>
                </c:pt>
                <c:pt idx="82">
                  <c:v>6.1450000000000005</c:v>
                </c:pt>
                <c:pt idx="83">
                  <c:v>6.0940000000000003</c:v>
                </c:pt>
                <c:pt idx="84">
                  <c:v>5.9260000000000002</c:v>
                </c:pt>
                <c:pt idx="85">
                  <c:v>5.8079999999999998</c:v>
                </c:pt>
                <c:pt idx="86">
                  <c:v>5.92</c:v>
                </c:pt>
                <c:pt idx="87">
                  <c:v>5.94</c:v>
                </c:pt>
                <c:pt idx="88">
                  <c:v>5.9489999999999998</c:v>
                </c:pt>
                <c:pt idx="89">
                  <c:v>5.8029999999999999</c:v>
                </c:pt>
                <c:pt idx="90">
                  <c:v>5.62</c:v>
                </c:pt>
                <c:pt idx="91">
                  <c:v>5.7160000000000002</c:v>
                </c:pt>
                <c:pt idx="92">
                  <c:v>5.3790000000000004</c:v>
                </c:pt>
                <c:pt idx="93">
                  <c:v>4.9750000000000005</c:v>
                </c:pt>
                <c:pt idx="94">
                  <c:v>5.1479999999999997</c:v>
                </c:pt>
                <c:pt idx="95">
                  <c:v>5.1219999999999999</c:v>
                </c:pt>
                <c:pt idx="96">
                  <c:v>5.085</c:v>
                </c:pt>
                <c:pt idx="97">
                  <c:v>5.09</c:v>
                </c:pt>
                <c:pt idx="98">
                  <c:v>5.62</c:v>
                </c:pt>
                <c:pt idx="99">
                  <c:v>5.6219999999999999</c:v>
                </c:pt>
                <c:pt idx="100">
                  <c:v>5.6740000000000004</c:v>
                </c:pt>
                <c:pt idx="101">
                  <c:v>5.843</c:v>
                </c:pt>
                <c:pt idx="102">
                  <c:v>5.9910000000000005</c:v>
                </c:pt>
                <c:pt idx="103">
                  <c:v>6.1070000000000002</c:v>
                </c:pt>
                <c:pt idx="104">
                  <c:v>6.1850000000000005</c:v>
                </c:pt>
                <c:pt idx="105">
                  <c:v>6.0549999999999997</c:v>
                </c:pt>
                <c:pt idx="106">
                  <c:v>6.1509999999999998</c:v>
                </c:pt>
                <c:pt idx="107">
                  <c:v>6.282</c:v>
                </c:pt>
                <c:pt idx="108">
                  <c:v>6.4770000000000003</c:v>
                </c:pt>
                <c:pt idx="109">
                  <c:v>6.49</c:v>
                </c:pt>
                <c:pt idx="110">
                  <c:v>6.2540000000000004</c:v>
                </c:pt>
                <c:pt idx="111">
                  <c:v>5.8369999999999997</c:v>
                </c:pt>
                <c:pt idx="112">
                  <c:v>5.9640000000000004</c:v>
                </c:pt>
                <c:pt idx="113">
                  <c:v>6.0190000000000001</c:v>
                </c:pt>
                <c:pt idx="114">
                  <c:v>5.8920000000000003</c:v>
                </c:pt>
                <c:pt idx="115">
                  <c:v>5.7850000000000001</c:v>
                </c:pt>
                <c:pt idx="116">
                  <c:v>5.6749999999999998</c:v>
                </c:pt>
                <c:pt idx="117">
                  <c:v>5.8810000000000002</c:v>
                </c:pt>
                <c:pt idx="118">
                  <c:v>5.7850000000000001</c:v>
                </c:pt>
                <c:pt idx="119">
                  <c:v>5.59</c:v>
                </c:pt>
                <c:pt idx="120">
                  <c:v>5.4480000000000004</c:v>
                </c:pt>
                <c:pt idx="121">
                  <c:v>5.5419999999999998</c:v>
                </c:pt>
                <c:pt idx="122">
                  <c:v>5.4610000000000003</c:v>
                </c:pt>
                <c:pt idx="123">
                  <c:v>5.4630000000000001</c:v>
                </c:pt>
                <c:pt idx="124">
                  <c:v>5.7780000000000005</c:v>
                </c:pt>
                <c:pt idx="125">
                  <c:v>5.7679999999999998</c:v>
                </c:pt>
                <c:pt idx="126">
                  <c:v>5.7460000000000004</c:v>
                </c:pt>
                <c:pt idx="127">
                  <c:v>5.508</c:v>
                </c:pt>
                <c:pt idx="128">
                  <c:v>5.3689999999999998</c:v>
                </c:pt>
                <c:pt idx="129">
                  <c:v>5.4160000000000004</c:v>
                </c:pt>
                <c:pt idx="130">
                  <c:v>4.891</c:v>
                </c:pt>
                <c:pt idx="131">
                  <c:v>5.266</c:v>
                </c:pt>
                <c:pt idx="132">
                  <c:v>5.4740000000000002</c:v>
                </c:pt>
                <c:pt idx="133">
                  <c:v>5.4340000000000002</c:v>
                </c:pt>
                <c:pt idx="134">
                  <c:v>5.4180000000000001</c:v>
                </c:pt>
                <c:pt idx="135">
                  <c:v>5.8159999999999998</c:v>
                </c:pt>
                <c:pt idx="136">
                  <c:v>5.6000000000000005</c:v>
                </c:pt>
                <c:pt idx="137">
                  <c:v>5.6139999999999999</c:v>
                </c:pt>
                <c:pt idx="138">
                  <c:v>5.5170000000000003</c:v>
                </c:pt>
                <c:pt idx="139">
                  <c:v>5.3049999999999997</c:v>
                </c:pt>
                <c:pt idx="140">
                  <c:v>4.9359999999999999</c:v>
                </c:pt>
                <c:pt idx="141">
                  <c:v>4.6630000000000003</c:v>
                </c:pt>
                <c:pt idx="142">
                  <c:v>5.0040000000000004</c:v>
                </c:pt>
                <c:pt idx="143">
                  <c:v>5.0440000000000005</c:v>
                </c:pt>
                <c:pt idx="144">
                  <c:v>4.7860000000000005</c:v>
                </c:pt>
                <c:pt idx="145">
                  <c:v>4.8500000000000005</c:v>
                </c:pt>
                <c:pt idx="146">
                  <c:v>4.6740000000000004</c:v>
                </c:pt>
                <c:pt idx="147">
                  <c:v>4.8369999999999997</c:v>
                </c:pt>
                <c:pt idx="148">
                  <c:v>4.7780000000000005</c:v>
                </c:pt>
                <c:pt idx="149">
                  <c:v>4.3609999999999998</c:v>
                </c:pt>
                <c:pt idx="150">
                  <c:v>4.5659999999999998</c:v>
                </c:pt>
                <c:pt idx="151">
                  <c:v>5.4080000000000004</c:v>
                </c:pt>
                <c:pt idx="152">
                  <c:v>5.2250000000000005</c:v>
                </c:pt>
                <c:pt idx="153">
                  <c:v>4.8860000000000001</c:v>
                </c:pt>
                <c:pt idx="154">
                  <c:v>5.1440000000000001</c:v>
                </c:pt>
                <c:pt idx="155">
                  <c:v>5.1260000000000003</c:v>
                </c:pt>
                <c:pt idx="156">
                  <c:v>5.0810000000000004</c:v>
                </c:pt>
                <c:pt idx="157">
                  <c:v>4.9649999999999999</c:v>
                </c:pt>
                <c:pt idx="158">
                  <c:v>4.8550000000000004</c:v>
                </c:pt>
                <c:pt idx="159">
                  <c:v>4.7750000000000004</c:v>
                </c:pt>
                <c:pt idx="160">
                  <c:v>5.2809999999999997</c:v>
                </c:pt>
                <c:pt idx="161">
                  <c:v>5.3470000000000004</c:v>
                </c:pt>
                <c:pt idx="162">
                  <c:v>5.3129999999999997</c:v>
                </c:pt>
                <c:pt idx="163">
                  <c:v>5.2039999999999997</c:v>
                </c:pt>
                <c:pt idx="164">
                  <c:v>4.9329999999999998</c:v>
                </c:pt>
                <c:pt idx="165">
                  <c:v>4.8899999999999997</c:v>
                </c:pt>
                <c:pt idx="166">
                  <c:v>4.7940000000000005</c:v>
                </c:pt>
                <c:pt idx="167">
                  <c:v>5.0120000000000005</c:v>
                </c:pt>
                <c:pt idx="168">
                  <c:v>4.8230000000000004</c:v>
                </c:pt>
                <c:pt idx="169">
                  <c:v>4.5890000000000004</c:v>
                </c:pt>
                <c:pt idx="170">
                  <c:v>4.7069999999999999</c:v>
                </c:pt>
                <c:pt idx="171">
                  <c:v>4.766</c:v>
                </c:pt>
                <c:pt idx="172">
                  <c:v>4.5190000000000001</c:v>
                </c:pt>
                <c:pt idx="173">
                  <c:v>4.3460000000000001</c:v>
                </c:pt>
                <c:pt idx="174">
                  <c:v>4.218</c:v>
                </c:pt>
                <c:pt idx="175">
                  <c:v>4.4729999999999999</c:v>
                </c:pt>
                <c:pt idx="176">
                  <c:v>4.258</c:v>
                </c:pt>
                <c:pt idx="177">
                  <c:v>4.5680000000000005</c:v>
                </c:pt>
                <c:pt idx="178">
                  <c:v>4.7540000000000004</c:v>
                </c:pt>
                <c:pt idx="179">
                  <c:v>4.7010000000000005</c:v>
                </c:pt>
                <c:pt idx="180">
                  <c:v>4.5460000000000003</c:v>
                </c:pt>
                <c:pt idx="181">
                  <c:v>4.6859999999999999</c:v>
                </c:pt>
                <c:pt idx="182">
                  <c:v>4.5040000000000004</c:v>
                </c:pt>
                <c:pt idx="183">
                  <c:v>4.8959999999999999</c:v>
                </c:pt>
                <c:pt idx="184">
                  <c:v>5.1710000000000003</c:v>
                </c:pt>
                <c:pt idx="185">
                  <c:v>5.2090000000000005</c:v>
                </c:pt>
                <c:pt idx="186">
                  <c:v>5.1870000000000003</c:v>
                </c:pt>
                <c:pt idx="187">
                  <c:v>5.0730000000000004</c:v>
                </c:pt>
                <c:pt idx="188">
                  <c:v>4.8769999999999998</c:v>
                </c:pt>
                <c:pt idx="189">
                  <c:v>4.7649999999999997</c:v>
                </c:pt>
                <c:pt idx="190">
                  <c:v>4.72</c:v>
                </c:pt>
                <c:pt idx="191">
                  <c:v>4.5609999999999999</c:v>
                </c:pt>
                <c:pt idx="192">
                  <c:v>4.8140000000000001</c:v>
                </c:pt>
                <c:pt idx="193">
                  <c:v>4.9249999999999998</c:v>
                </c:pt>
                <c:pt idx="194">
                  <c:v>4.6710000000000003</c:v>
                </c:pt>
                <c:pt idx="195">
                  <c:v>4.8500000000000005</c:v>
                </c:pt>
                <c:pt idx="196">
                  <c:v>4.819</c:v>
                </c:pt>
                <c:pt idx="197">
                  <c:v>5.0149999999999997</c:v>
                </c:pt>
                <c:pt idx="198">
                  <c:v>5.1269999999999998</c:v>
                </c:pt>
                <c:pt idx="199">
                  <c:v>4.9210000000000003</c:v>
                </c:pt>
                <c:pt idx="200">
                  <c:v>4.83</c:v>
                </c:pt>
                <c:pt idx="201">
                  <c:v>4.835</c:v>
                </c:pt>
                <c:pt idx="202">
                  <c:v>4.7480000000000002</c:v>
                </c:pt>
                <c:pt idx="203">
                  <c:v>4.4020000000000001</c:v>
                </c:pt>
                <c:pt idx="204">
                  <c:v>4.4480000000000004</c:v>
                </c:pt>
                <c:pt idx="205">
                  <c:v>4.3470000000000004</c:v>
                </c:pt>
                <c:pt idx="206">
                  <c:v>4.4210000000000003</c:v>
                </c:pt>
                <c:pt idx="207">
                  <c:v>4.3040000000000003</c:v>
                </c:pt>
                <c:pt idx="208">
                  <c:v>4.4939999999999998</c:v>
                </c:pt>
                <c:pt idx="209">
                  <c:v>4.7039999999999997</c:v>
                </c:pt>
                <c:pt idx="210">
                  <c:v>4.5309999999999997</c:v>
                </c:pt>
                <c:pt idx="211">
                  <c:v>4.601</c:v>
                </c:pt>
                <c:pt idx="212">
                  <c:v>4.4169999999999998</c:v>
                </c:pt>
                <c:pt idx="213">
                  <c:v>4.2969999999999997</c:v>
                </c:pt>
                <c:pt idx="214">
                  <c:v>4.3559999999999999</c:v>
                </c:pt>
                <c:pt idx="215">
                  <c:v>3.5</c:v>
                </c:pt>
                <c:pt idx="216">
                  <c:v>2.6949999999999998</c:v>
                </c:pt>
                <c:pt idx="217">
                  <c:v>3.6040000000000001</c:v>
                </c:pt>
                <c:pt idx="218">
                  <c:v>3.722</c:v>
                </c:pt>
                <c:pt idx="219">
                  <c:v>3.5649999999999999</c:v>
                </c:pt>
                <c:pt idx="220">
                  <c:v>4.0449999999999999</c:v>
                </c:pt>
                <c:pt idx="221">
                  <c:v>4.3360000000000003</c:v>
                </c:pt>
                <c:pt idx="222">
                  <c:v>4.3100000000000005</c:v>
                </c:pt>
                <c:pt idx="223">
                  <c:v>4.3109999999999999</c:v>
                </c:pt>
                <c:pt idx="224">
                  <c:v>4.181</c:v>
                </c:pt>
                <c:pt idx="225">
                  <c:v>4.05</c:v>
                </c:pt>
                <c:pt idx="226">
                  <c:v>4.226</c:v>
                </c:pt>
                <c:pt idx="227">
                  <c:v>4.194</c:v>
                </c:pt>
                <c:pt idx="228">
                  <c:v>4.6319999999999997</c:v>
                </c:pt>
                <c:pt idx="229">
                  <c:v>4.4950000000000001</c:v>
                </c:pt>
                <c:pt idx="230">
                  <c:v>4.5570000000000004</c:v>
                </c:pt>
                <c:pt idx="231">
                  <c:v>4.7119999999999997</c:v>
                </c:pt>
                <c:pt idx="232">
                  <c:v>4.5190000000000001</c:v>
                </c:pt>
                <c:pt idx="233">
                  <c:v>4.2050000000000001</c:v>
                </c:pt>
                <c:pt idx="234">
                  <c:v>3.891</c:v>
                </c:pt>
                <c:pt idx="235">
                  <c:v>3.9870000000000001</c:v>
                </c:pt>
                <c:pt idx="236">
                  <c:v>3.5209999999999999</c:v>
                </c:pt>
                <c:pt idx="237">
                  <c:v>3.681</c:v>
                </c:pt>
                <c:pt idx="238">
                  <c:v>3.9870000000000001</c:v>
                </c:pt>
                <c:pt idx="239">
                  <c:v>4.1029999999999998</c:v>
                </c:pt>
                <c:pt idx="240">
                  <c:v>4.3330000000000002</c:v>
                </c:pt>
                <c:pt idx="241">
                  <c:v>4.5730000000000004</c:v>
                </c:pt>
                <c:pt idx="242">
                  <c:v>4.49</c:v>
                </c:pt>
                <c:pt idx="243">
                  <c:v>4.5090000000000003</c:v>
                </c:pt>
                <c:pt idx="244">
                  <c:v>4.407</c:v>
                </c:pt>
                <c:pt idx="245">
                  <c:v>4.2170000000000005</c:v>
                </c:pt>
                <c:pt idx="246">
                  <c:v>4.383</c:v>
                </c:pt>
                <c:pt idx="247">
                  <c:v>4.1340000000000003</c:v>
                </c:pt>
                <c:pt idx="248">
                  <c:v>3.59</c:v>
                </c:pt>
                <c:pt idx="249">
                  <c:v>2.9210000000000003</c:v>
                </c:pt>
                <c:pt idx="250">
                  <c:v>3.2010000000000001</c:v>
                </c:pt>
                <c:pt idx="251">
                  <c:v>3.0609999999999999</c:v>
                </c:pt>
                <c:pt idx="252">
                  <c:v>2.891</c:v>
                </c:pt>
                <c:pt idx="253">
                  <c:v>2.9370000000000003</c:v>
                </c:pt>
                <c:pt idx="254">
                  <c:v>3.0859999999999999</c:v>
                </c:pt>
                <c:pt idx="255">
                  <c:v>3.3479999999999999</c:v>
                </c:pt>
                <c:pt idx="256">
                  <c:v>3.11</c:v>
                </c:pt>
                <c:pt idx="257">
                  <c:v>2.67</c:v>
                </c:pt>
                <c:pt idx="258">
                  <c:v>2.7650000000000001</c:v>
                </c:pt>
                <c:pt idx="259">
                  <c:v>2.577</c:v>
                </c:pt>
                <c:pt idx="260">
                  <c:v>2.6850000000000001</c:v>
                </c:pt>
                <c:pt idx="261">
                  <c:v>2.83</c:v>
                </c:pt>
                <c:pt idx="262">
                  <c:v>2.8530000000000002</c:v>
                </c:pt>
                <c:pt idx="263">
                  <c:v>2.8109999999999999</c:v>
                </c:pt>
                <c:pt idx="264">
                  <c:v>2.9430000000000001</c:v>
                </c:pt>
                <c:pt idx="265">
                  <c:v>3.17</c:v>
                </c:pt>
                <c:pt idx="266">
                  <c:v>3.0939999999999999</c:v>
                </c:pt>
                <c:pt idx="267">
                  <c:v>3.1070000000000002</c:v>
                </c:pt>
                <c:pt idx="268">
                  <c:v>2.8860000000000001</c:v>
                </c:pt>
                <c:pt idx="269">
                  <c:v>3.3109999999999999</c:v>
                </c:pt>
                <c:pt idx="270">
                  <c:v>3.5009999999999999</c:v>
                </c:pt>
                <c:pt idx="271">
                  <c:v>3.645</c:v>
                </c:pt>
                <c:pt idx="272">
                  <c:v>3.6750000000000003</c:v>
                </c:pt>
                <c:pt idx="273">
                  <c:v>3.6880000000000002</c:v>
                </c:pt>
                <c:pt idx="274">
                  <c:v>3.6310000000000002</c:v>
                </c:pt>
                <c:pt idx="275">
                  <c:v>3.827</c:v>
                </c:pt>
                <c:pt idx="276">
                  <c:v>3.9430000000000001</c:v>
                </c:pt>
                <c:pt idx="277">
                  <c:v>3.6219999999999999</c:v>
                </c:pt>
                <c:pt idx="278">
                  <c:v>3.5950000000000002</c:v>
                </c:pt>
                <c:pt idx="279">
                  <c:v>3.5620000000000003</c:v>
                </c:pt>
                <c:pt idx="280">
                  <c:v>3.46</c:v>
                </c:pt>
                <c:pt idx="281">
                  <c:v>3.3140000000000001</c:v>
                </c:pt>
                <c:pt idx="282">
                  <c:v>3.3380000000000001</c:v>
                </c:pt>
                <c:pt idx="283">
                  <c:v>3.3109999999999999</c:v>
                </c:pt>
                <c:pt idx="284">
                  <c:v>3.0840000000000001</c:v>
                </c:pt>
                <c:pt idx="285">
                  <c:v>3.2090000000000001</c:v>
                </c:pt>
                <c:pt idx="286">
                  <c:v>3.0590000000000002</c:v>
                </c:pt>
                <c:pt idx="287">
                  <c:v>2.91</c:v>
                </c:pt>
                <c:pt idx="288">
                  <c:v>2.7490000000000001</c:v>
                </c:pt>
                <c:pt idx="289">
                  <c:v>2.258</c:v>
                </c:pt>
                <c:pt idx="290">
                  <c:v>2.5939999999999999</c:v>
                </c:pt>
                <c:pt idx="291">
                  <c:v>2.5430000000000001</c:v>
                </c:pt>
                <c:pt idx="292">
                  <c:v>2.7520000000000002</c:v>
                </c:pt>
                <c:pt idx="293">
                  <c:v>2.847</c:v>
                </c:pt>
                <c:pt idx="294">
                  <c:v>3.1040000000000001</c:v>
                </c:pt>
                <c:pt idx="295">
                  <c:v>2.9279999999999999</c:v>
                </c:pt>
                <c:pt idx="296">
                  <c:v>2.9330000000000003</c:v>
                </c:pt>
                <c:pt idx="297">
                  <c:v>2.8770000000000002</c:v>
                </c:pt>
                <c:pt idx="298">
                  <c:v>2.9350000000000001</c:v>
                </c:pt>
                <c:pt idx="299">
                  <c:v>2.9740000000000002</c:v>
                </c:pt>
                <c:pt idx="300">
                  <c:v>3.0150000000000001</c:v>
                </c:pt>
                <c:pt idx="301">
                  <c:v>2.7570000000000001</c:v>
                </c:pt>
                <c:pt idx="302">
                  <c:v>2.6160000000000001</c:v>
                </c:pt>
                <c:pt idx="303">
                  <c:v>2.62</c:v>
                </c:pt>
                <c:pt idx="304">
                  <c:v>2.6630000000000003</c:v>
                </c:pt>
                <c:pt idx="305">
                  <c:v>2.63</c:v>
                </c:pt>
                <c:pt idx="306">
                  <c:v>2.3079999999999998</c:v>
                </c:pt>
                <c:pt idx="307">
                  <c:v>2.1819999999999999</c:v>
                </c:pt>
                <c:pt idx="308">
                  <c:v>2.2309999999999999</c:v>
                </c:pt>
                <c:pt idx="309">
                  <c:v>2.3330000000000002</c:v>
                </c:pt>
                <c:pt idx="310">
                  <c:v>2.5870000000000002</c:v>
                </c:pt>
                <c:pt idx="311">
                  <c:v>3.0190000000000001</c:v>
                </c:pt>
                <c:pt idx="312">
                  <c:v>3.0630000000000002</c:v>
                </c:pt>
                <c:pt idx="313">
                  <c:v>3.0710000000000002</c:v>
                </c:pt>
                <c:pt idx="314">
                  <c:v>2.9689999999999999</c:v>
                </c:pt>
                <c:pt idx="315">
                  <c:v>3.0169999999999999</c:v>
                </c:pt>
                <c:pt idx="316">
                  <c:v>2.9529999999999998</c:v>
                </c:pt>
                <c:pt idx="317">
                  <c:v>2.8570000000000002</c:v>
                </c:pt>
                <c:pt idx="318">
                  <c:v>2.839</c:v>
                </c:pt>
                <c:pt idx="319">
                  <c:v>2.8980000000000001</c:v>
                </c:pt>
                <c:pt idx="320">
                  <c:v>2.7389999999999999</c:v>
                </c:pt>
                <c:pt idx="321">
                  <c:v>2.8570000000000002</c:v>
                </c:pt>
                <c:pt idx="322">
                  <c:v>2.875</c:v>
                </c:pt>
                <c:pt idx="323">
                  <c:v>2.831</c:v>
                </c:pt>
                <c:pt idx="324">
                  <c:v>2.7410000000000001</c:v>
                </c:pt>
                <c:pt idx="325">
                  <c:v>2.9409999999999998</c:v>
                </c:pt>
                <c:pt idx="326">
                  <c:v>3.129</c:v>
                </c:pt>
                <c:pt idx="327">
                  <c:v>2.972</c:v>
                </c:pt>
                <c:pt idx="328">
                  <c:v>3.0960000000000001</c:v>
                </c:pt>
                <c:pt idx="329">
                  <c:v>3.024</c:v>
                </c:pt>
                <c:pt idx="330">
                  <c:v>2.9889999999999999</c:v>
                </c:pt>
                <c:pt idx="331">
                  <c:v>3.081</c:v>
                </c:pt>
                <c:pt idx="332">
                  <c:v>3.0059999999999998</c:v>
                </c:pt>
                <c:pt idx="333">
                  <c:v>3.2080000000000002</c:v>
                </c:pt>
                <c:pt idx="334">
                  <c:v>3.4020000000000001</c:v>
                </c:pt>
                <c:pt idx="335">
                  <c:v>3.3140000000000001</c:v>
                </c:pt>
                <c:pt idx="336">
                  <c:v>3.02</c:v>
                </c:pt>
                <c:pt idx="337">
                  <c:v>3.004</c:v>
                </c:pt>
                <c:pt idx="338">
                  <c:v>3.0779999999999998</c:v>
                </c:pt>
                <c:pt idx="339">
                  <c:v>2.8210000000000002</c:v>
                </c:pt>
                <c:pt idx="340">
                  <c:v>2.9369999999999998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46-42BE-AFBD-FA4B90633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58104"/>
        <c:axId val="458657712"/>
      </c:lineChart>
      <c:lineChart>
        <c:grouping val="standard"/>
        <c:varyColors val="0"/>
        <c:ser>
          <c:idx val="1"/>
          <c:order val="1"/>
          <c:tx>
            <c:strRef>
              <c:f>'Fig5'!$F$3</c:f>
              <c:strCache>
                <c:ptCount val="1"/>
                <c:pt idx="0">
                  <c:v>S&amp;P 500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'Fig5'!$D$4:$D$344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39902</c:v>
                </c:pt>
                <c:pt idx="268">
                  <c:v>39932</c:v>
                </c:pt>
                <c:pt idx="269">
                  <c:v>39963</c:v>
                </c:pt>
                <c:pt idx="270">
                  <c:v>39993</c:v>
                </c:pt>
                <c:pt idx="271">
                  <c:v>40024</c:v>
                </c:pt>
                <c:pt idx="272">
                  <c:v>40055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41515</c:v>
                </c:pt>
                <c:pt idx="321">
                  <c:v>41546</c:v>
                </c:pt>
                <c:pt idx="322">
                  <c:v>41576</c:v>
                </c:pt>
                <c:pt idx="323">
                  <c:v>41607</c:v>
                </c:pt>
                <c:pt idx="324">
                  <c:v>41637</c:v>
                </c:pt>
                <c:pt idx="325">
                  <c:v>41668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41788</c:v>
                </c:pt>
                <c:pt idx="330">
                  <c:v>41819</c:v>
                </c:pt>
                <c:pt idx="331">
                  <c:v>41849</c:v>
                </c:pt>
                <c:pt idx="332">
                  <c:v>41880</c:v>
                </c:pt>
                <c:pt idx="333">
                  <c:v>41911</c:v>
                </c:pt>
                <c:pt idx="334">
                  <c:v>41941</c:v>
                </c:pt>
                <c:pt idx="335">
                  <c:v>41972</c:v>
                </c:pt>
                <c:pt idx="336">
                  <c:v>42002</c:v>
                </c:pt>
                <c:pt idx="337">
                  <c:v>42033</c:v>
                </c:pt>
                <c:pt idx="338">
                  <c:v>42062</c:v>
                </c:pt>
                <c:pt idx="339">
                  <c:v>42092</c:v>
                </c:pt>
                <c:pt idx="340">
                  <c:v>42123</c:v>
                </c:pt>
              </c:numCache>
            </c:numRef>
          </c:cat>
          <c:val>
            <c:numRef>
              <c:f>'Fig5'!$F$4:$F$344</c:f>
              <c:numCache>
                <c:formatCode>General</c:formatCode>
                <c:ptCount val="341"/>
                <c:pt idx="0">
                  <c:v>367.63</c:v>
                </c:pt>
                <c:pt idx="1">
                  <c:v>383.64</c:v>
                </c:pt>
                <c:pt idx="2">
                  <c:v>411.08</c:v>
                </c:pt>
                <c:pt idx="3">
                  <c:v>421.03000000000003</c:v>
                </c:pt>
                <c:pt idx="4">
                  <c:v>422.03000000000003</c:v>
                </c:pt>
                <c:pt idx="5">
                  <c:v>440.24</c:v>
                </c:pt>
                <c:pt idx="6">
                  <c:v>420.07</c:v>
                </c:pt>
                <c:pt idx="7">
                  <c:v>439.65000000000003</c:v>
                </c:pt>
                <c:pt idx="8">
                  <c:v>450.06</c:v>
                </c:pt>
                <c:pt idx="9">
                  <c:v>442.53000000000003</c:v>
                </c:pt>
                <c:pt idx="10">
                  <c:v>448.48</c:v>
                </c:pt>
                <c:pt idx="11">
                  <c:v>430.41</c:v>
                </c:pt>
                <c:pt idx="12">
                  <c:v>479.63</c:v>
                </c:pt>
                <c:pt idx="13">
                  <c:v>470.7</c:v>
                </c:pt>
                <c:pt idx="14">
                  <c:v>476.79</c:v>
                </c:pt>
                <c:pt idx="15">
                  <c:v>467.52</c:v>
                </c:pt>
                <c:pt idx="16">
                  <c:v>481.25</c:v>
                </c:pt>
                <c:pt idx="17">
                  <c:v>483.6</c:v>
                </c:pt>
                <c:pt idx="18">
                  <c:v>476.41</c:v>
                </c:pt>
                <c:pt idx="19">
                  <c:v>495.87</c:v>
                </c:pt>
                <c:pt idx="20">
                  <c:v>485.72</c:v>
                </c:pt>
                <c:pt idx="21">
                  <c:v>491.43</c:v>
                </c:pt>
                <c:pt idx="22">
                  <c:v>493.13</c:v>
                </c:pt>
                <c:pt idx="23">
                  <c:v>509.92</c:v>
                </c:pt>
                <c:pt idx="24">
                  <c:v>516.18000000000006</c:v>
                </c:pt>
                <c:pt idx="25">
                  <c:v>520.49</c:v>
                </c:pt>
                <c:pt idx="26">
                  <c:v>527.59</c:v>
                </c:pt>
                <c:pt idx="27">
                  <c:v>538.72</c:v>
                </c:pt>
                <c:pt idx="28">
                  <c:v>525.70000000000005</c:v>
                </c:pt>
                <c:pt idx="29">
                  <c:v>539.76</c:v>
                </c:pt>
                <c:pt idx="30">
                  <c:v>541.34</c:v>
                </c:pt>
                <c:pt idx="31">
                  <c:v>539.16</c:v>
                </c:pt>
                <c:pt idx="32">
                  <c:v>559.62</c:v>
                </c:pt>
                <c:pt idx="33">
                  <c:v>555.33000000000004</c:v>
                </c:pt>
                <c:pt idx="34">
                  <c:v>566.82000000000005</c:v>
                </c:pt>
                <c:pt idx="35">
                  <c:v>561.41</c:v>
                </c:pt>
                <c:pt idx="36">
                  <c:v>568.20000000000005</c:v>
                </c:pt>
                <c:pt idx="37">
                  <c:v>587.52</c:v>
                </c:pt>
                <c:pt idx="38">
                  <c:v>571.57000000000005</c:v>
                </c:pt>
                <c:pt idx="39">
                  <c:v>546.65</c:v>
                </c:pt>
                <c:pt idx="40">
                  <c:v>553.66</c:v>
                </c:pt>
                <c:pt idx="41">
                  <c:v>562.75</c:v>
                </c:pt>
                <c:pt idx="42">
                  <c:v>548.96</c:v>
                </c:pt>
                <c:pt idx="43">
                  <c:v>566.98</c:v>
                </c:pt>
                <c:pt idx="44">
                  <c:v>590.23</c:v>
                </c:pt>
                <c:pt idx="45">
                  <c:v>575.79</c:v>
                </c:pt>
                <c:pt idx="46">
                  <c:v>588.73</c:v>
                </c:pt>
                <c:pt idx="47">
                  <c:v>567.29</c:v>
                </c:pt>
                <c:pt idx="48">
                  <c:v>575.70000000000005</c:v>
                </c:pt>
                <c:pt idx="49">
                  <c:v>590.64</c:v>
                </c:pt>
                <c:pt idx="50">
                  <c:v>613.65</c:v>
                </c:pt>
                <c:pt idx="51">
                  <c:v>631.76</c:v>
                </c:pt>
                <c:pt idx="52">
                  <c:v>650.36</c:v>
                </c:pt>
                <c:pt idx="53">
                  <c:v>676.36</c:v>
                </c:pt>
                <c:pt idx="54">
                  <c:v>692.07</c:v>
                </c:pt>
                <c:pt idx="55">
                  <c:v>715.02</c:v>
                </c:pt>
                <c:pt idx="56">
                  <c:v>716.82</c:v>
                </c:pt>
                <c:pt idx="57">
                  <c:v>747.07</c:v>
                </c:pt>
                <c:pt idx="58">
                  <c:v>744.4</c:v>
                </c:pt>
                <c:pt idx="59">
                  <c:v>777.07</c:v>
                </c:pt>
                <c:pt idx="60">
                  <c:v>792.04</c:v>
                </c:pt>
                <c:pt idx="61">
                  <c:v>819</c:v>
                </c:pt>
                <c:pt idx="62">
                  <c:v>826.59</c:v>
                </c:pt>
                <c:pt idx="63">
                  <c:v>834.55000000000007</c:v>
                </c:pt>
                <c:pt idx="64">
                  <c:v>846.85</c:v>
                </c:pt>
                <c:pt idx="65">
                  <c:v>868.69</c:v>
                </c:pt>
                <c:pt idx="66">
                  <c:v>872.01</c:v>
                </c:pt>
                <c:pt idx="67">
                  <c:v>833.48</c:v>
                </c:pt>
                <c:pt idx="68">
                  <c:v>851.06000000000006</c:v>
                </c:pt>
                <c:pt idx="69">
                  <c:v>898.97</c:v>
                </c:pt>
                <c:pt idx="70">
                  <c:v>923.76</c:v>
                </c:pt>
                <c:pt idx="71">
                  <c:v>993.58</c:v>
                </c:pt>
                <c:pt idx="72">
                  <c:v>973.9</c:v>
                </c:pt>
                <c:pt idx="73">
                  <c:v>1034.74</c:v>
                </c:pt>
                <c:pt idx="74">
                  <c:v>1042.8499999999999</c:v>
                </c:pt>
                <c:pt idx="75">
                  <c:v>1000</c:v>
                </c:pt>
                <c:pt idx="76">
                  <c:v>1059.7</c:v>
                </c:pt>
                <c:pt idx="77">
                  <c:v>1124.22</c:v>
                </c:pt>
                <c:pt idx="78">
                  <c:v>1174.5899999999999</c:v>
                </c:pt>
                <c:pt idx="79">
                  <c:v>1268.05</c:v>
                </c:pt>
                <c:pt idx="80">
                  <c:v>1197.01</c:v>
                </c:pt>
                <c:pt idx="81">
                  <c:v>1262.56</c:v>
                </c:pt>
                <c:pt idx="82">
                  <c:v>1220.4000000000001</c:v>
                </c:pt>
                <c:pt idx="83">
                  <c:v>1276.8900000000001</c:v>
                </c:pt>
                <c:pt idx="84">
                  <c:v>1298.82</c:v>
                </c:pt>
                <c:pt idx="85">
                  <c:v>1313.19</c:v>
                </c:pt>
                <c:pt idx="86">
                  <c:v>1407.9</c:v>
                </c:pt>
                <c:pt idx="87">
                  <c:v>1480</c:v>
                </c:pt>
                <c:pt idx="88">
                  <c:v>1494.89</c:v>
                </c:pt>
                <c:pt idx="89">
                  <c:v>1469.19</c:v>
                </c:pt>
                <c:pt idx="90">
                  <c:v>1528.8700000000001</c:v>
                </c:pt>
                <c:pt idx="91">
                  <c:v>1512.59</c:v>
                </c:pt>
                <c:pt idx="92">
                  <c:v>1293.9000000000001</c:v>
                </c:pt>
                <c:pt idx="93">
                  <c:v>1376.79</c:v>
                </c:pt>
                <c:pt idx="94">
                  <c:v>1488.78</c:v>
                </c:pt>
                <c:pt idx="95">
                  <c:v>1579.02</c:v>
                </c:pt>
                <c:pt idx="96">
                  <c:v>1670.01</c:v>
                </c:pt>
                <c:pt idx="97">
                  <c:v>1739.8400000000001</c:v>
                </c:pt>
                <c:pt idx="98">
                  <c:v>1685.77</c:v>
                </c:pt>
                <c:pt idx="99">
                  <c:v>1753.21</c:v>
                </c:pt>
                <c:pt idx="100">
                  <c:v>1821.1100000000001</c:v>
                </c:pt>
                <c:pt idx="101">
                  <c:v>1778.1000000000001</c:v>
                </c:pt>
                <c:pt idx="102">
                  <c:v>1876.78</c:v>
                </c:pt>
                <c:pt idx="103">
                  <c:v>1818.18</c:v>
                </c:pt>
                <c:pt idx="104">
                  <c:v>1809.19</c:v>
                </c:pt>
                <c:pt idx="105">
                  <c:v>1759.5900000000001</c:v>
                </c:pt>
                <c:pt idx="106">
                  <c:v>1870.94</c:v>
                </c:pt>
                <c:pt idx="107">
                  <c:v>1908.97</c:v>
                </c:pt>
                <c:pt idx="108">
                  <c:v>2021.4</c:v>
                </c:pt>
                <c:pt idx="109">
                  <c:v>1919.8400000000001</c:v>
                </c:pt>
                <c:pt idx="110">
                  <c:v>1883.5</c:v>
                </c:pt>
                <c:pt idx="111">
                  <c:v>2067.7600000000002</c:v>
                </c:pt>
                <c:pt idx="112">
                  <c:v>2005.55</c:v>
                </c:pt>
                <c:pt idx="113">
                  <c:v>1964.4</c:v>
                </c:pt>
                <c:pt idx="114">
                  <c:v>2012.8300000000002</c:v>
                </c:pt>
                <c:pt idx="115">
                  <c:v>1981.3600000000001</c:v>
                </c:pt>
                <c:pt idx="116">
                  <c:v>2104.4299999999998</c:v>
                </c:pt>
                <c:pt idx="117">
                  <c:v>1993.3300000000002</c:v>
                </c:pt>
                <c:pt idx="118">
                  <c:v>1984.9</c:v>
                </c:pt>
                <c:pt idx="119">
                  <c:v>1828.42</c:v>
                </c:pt>
                <c:pt idx="120">
                  <c:v>1837.3600000000001</c:v>
                </c:pt>
                <c:pt idx="121">
                  <c:v>1902.55</c:v>
                </c:pt>
                <c:pt idx="122">
                  <c:v>1729.07</c:v>
                </c:pt>
                <c:pt idx="123">
                  <c:v>1619.54</c:v>
                </c:pt>
                <c:pt idx="124">
                  <c:v>1745.39</c:v>
                </c:pt>
                <c:pt idx="125">
                  <c:v>1757.0900000000001</c:v>
                </c:pt>
                <c:pt idx="126">
                  <c:v>1714.32</c:v>
                </c:pt>
                <c:pt idx="127">
                  <c:v>1697.44</c:v>
                </c:pt>
                <c:pt idx="128">
                  <c:v>1591.18</c:v>
                </c:pt>
                <c:pt idx="129">
                  <c:v>1462.69</c:v>
                </c:pt>
                <c:pt idx="130">
                  <c:v>1490.58</c:v>
                </c:pt>
                <c:pt idx="131">
                  <c:v>1604.92</c:v>
                </c:pt>
                <c:pt idx="132">
                  <c:v>1618.98</c:v>
                </c:pt>
                <c:pt idx="133">
                  <c:v>1595.3500000000001</c:v>
                </c:pt>
                <c:pt idx="134">
                  <c:v>1564.5900000000001</c:v>
                </c:pt>
                <c:pt idx="135">
                  <c:v>1623.43</c:v>
                </c:pt>
                <c:pt idx="136">
                  <c:v>1525</c:v>
                </c:pt>
                <c:pt idx="137">
                  <c:v>1513.77</c:v>
                </c:pt>
                <c:pt idx="138">
                  <c:v>1405.94</c:v>
                </c:pt>
                <c:pt idx="139">
                  <c:v>1296.3399999999999</c:v>
                </c:pt>
                <c:pt idx="140">
                  <c:v>1304.8600000000001</c:v>
                </c:pt>
                <c:pt idx="141">
                  <c:v>1163.04</c:v>
                </c:pt>
                <c:pt idx="142">
                  <c:v>1265.4100000000001</c:v>
                </c:pt>
                <c:pt idx="143">
                  <c:v>1339.89</c:v>
                </c:pt>
                <c:pt idx="144">
                  <c:v>1261.18</c:v>
                </c:pt>
                <c:pt idx="145">
                  <c:v>1228.1400000000001</c:v>
                </c:pt>
                <c:pt idx="146">
                  <c:v>1209.71</c:v>
                </c:pt>
                <c:pt idx="147">
                  <c:v>1221.46</c:v>
                </c:pt>
                <c:pt idx="148">
                  <c:v>1322.07</c:v>
                </c:pt>
                <c:pt idx="149">
                  <c:v>1391.72</c:v>
                </c:pt>
                <c:pt idx="150">
                  <c:v>1409.48</c:v>
                </c:pt>
                <c:pt idx="151">
                  <c:v>1434.33</c:v>
                </c:pt>
                <c:pt idx="152">
                  <c:v>1462.3</c:v>
                </c:pt>
                <c:pt idx="153">
                  <c:v>1446.77</c:v>
                </c:pt>
                <c:pt idx="154">
                  <c:v>1528.6200000000001</c:v>
                </c:pt>
                <c:pt idx="155">
                  <c:v>1542.07</c:v>
                </c:pt>
                <c:pt idx="156">
                  <c:v>1622.94</c:v>
                </c:pt>
                <c:pt idx="157">
                  <c:v>1652.73</c:v>
                </c:pt>
                <c:pt idx="158">
                  <c:v>1675.7</c:v>
                </c:pt>
                <c:pt idx="159">
                  <c:v>1650.42</c:v>
                </c:pt>
                <c:pt idx="160">
                  <c:v>1624.51</c:v>
                </c:pt>
                <c:pt idx="161">
                  <c:v>1646.8</c:v>
                </c:pt>
                <c:pt idx="162">
                  <c:v>1678.83</c:v>
                </c:pt>
                <c:pt idx="163">
                  <c:v>1623.26</c:v>
                </c:pt>
                <c:pt idx="164">
                  <c:v>1629.83</c:v>
                </c:pt>
                <c:pt idx="165">
                  <c:v>1647.48</c:v>
                </c:pt>
                <c:pt idx="166">
                  <c:v>1672.65</c:v>
                </c:pt>
                <c:pt idx="167">
                  <c:v>1740.33</c:v>
                </c:pt>
                <c:pt idx="168">
                  <c:v>1799.55</c:v>
                </c:pt>
                <c:pt idx="169">
                  <c:v>1755.68</c:v>
                </c:pt>
                <c:pt idx="170">
                  <c:v>1792.63</c:v>
                </c:pt>
                <c:pt idx="171">
                  <c:v>1760.89</c:v>
                </c:pt>
                <c:pt idx="172">
                  <c:v>1727.49</c:v>
                </c:pt>
                <c:pt idx="173">
                  <c:v>1782.46</c:v>
                </c:pt>
                <c:pt idx="174">
                  <c:v>1784.99</c:v>
                </c:pt>
                <c:pt idx="175">
                  <c:v>1851.3700000000001</c:v>
                </c:pt>
                <c:pt idx="176">
                  <c:v>1834.48</c:v>
                </c:pt>
                <c:pt idx="177">
                  <c:v>1849.33</c:v>
                </c:pt>
                <c:pt idx="178">
                  <c:v>1818.5</c:v>
                </c:pt>
                <c:pt idx="179">
                  <c:v>1887.28</c:v>
                </c:pt>
                <c:pt idx="180">
                  <c:v>1887.94</c:v>
                </c:pt>
                <c:pt idx="181">
                  <c:v>1937.93</c:v>
                </c:pt>
                <c:pt idx="182">
                  <c:v>1943.19</c:v>
                </c:pt>
                <c:pt idx="183">
                  <c:v>1967.38</c:v>
                </c:pt>
                <c:pt idx="184">
                  <c:v>1993.79</c:v>
                </c:pt>
                <c:pt idx="185">
                  <c:v>1936.41</c:v>
                </c:pt>
                <c:pt idx="186">
                  <c:v>1939.03</c:v>
                </c:pt>
                <c:pt idx="187">
                  <c:v>1950.99</c:v>
                </c:pt>
                <c:pt idx="188">
                  <c:v>1997.42</c:v>
                </c:pt>
                <c:pt idx="189">
                  <c:v>2048.89</c:v>
                </c:pt>
                <c:pt idx="190">
                  <c:v>2115.65</c:v>
                </c:pt>
                <c:pt idx="191">
                  <c:v>2155.89</c:v>
                </c:pt>
                <c:pt idx="192">
                  <c:v>2186.13</c:v>
                </c:pt>
                <c:pt idx="193">
                  <c:v>2219.19</c:v>
                </c:pt>
                <c:pt idx="194">
                  <c:v>2175.7800000000002</c:v>
                </c:pt>
                <c:pt idx="195">
                  <c:v>2200.12</c:v>
                </c:pt>
                <c:pt idx="196">
                  <c:v>2297.5700000000002</c:v>
                </c:pt>
                <c:pt idx="197">
                  <c:v>2377.75</c:v>
                </c:pt>
                <c:pt idx="198">
                  <c:v>2338.25</c:v>
                </c:pt>
                <c:pt idx="199">
                  <c:v>2265.75</c:v>
                </c:pt>
                <c:pt idx="200">
                  <c:v>2299.71</c:v>
                </c:pt>
                <c:pt idx="201">
                  <c:v>2385.7200000000003</c:v>
                </c:pt>
                <c:pt idx="202">
                  <c:v>2423.67</c:v>
                </c:pt>
                <c:pt idx="203">
                  <c:v>2322.34</c:v>
                </c:pt>
                <c:pt idx="204">
                  <c:v>2306.23</c:v>
                </c:pt>
                <c:pt idx="205">
                  <c:v>2167.9</c:v>
                </c:pt>
                <c:pt idx="206">
                  <c:v>2097.48</c:v>
                </c:pt>
                <c:pt idx="207">
                  <c:v>2088.42</c:v>
                </c:pt>
                <c:pt idx="208">
                  <c:v>2190.13</c:v>
                </c:pt>
                <c:pt idx="209">
                  <c:v>2218.5</c:v>
                </c:pt>
                <c:pt idx="210">
                  <c:v>2031.47</c:v>
                </c:pt>
                <c:pt idx="211">
                  <c:v>2014.39</c:v>
                </c:pt>
                <c:pt idx="212">
                  <c:v>2043.53</c:v>
                </c:pt>
                <c:pt idx="213">
                  <c:v>1861.44</c:v>
                </c:pt>
                <c:pt idx="214">
                  <c:v>1548.81</c:v>
                </c:pt>
                <c:pt idx="215">
                  <c:v>1437.68</c:v>
                </c:pt>
                <c:pt idx="216">
                  <c:v>1452.98</c:v>
                </c:pt>
                <c:pt idx="217">
                  <c:v>1330.51</c:v>
                </c:pt>
                <c:pt idx="218">
                  <c:v>1188.8399999999999</c:v>
                </c:pt>
                <c:pt idx="219">
                  <c:v>1292.98</c:v>
                </c:pt>
                <c:pt idx="220">
                  <c:v>1416.73</c:v>
                </c:pt>
                <c:pt idx="221">
                  <c:v>1495.97</c:v>
                </c:pt>
                <c:pt idx="222">
                  <c:v>1498.94</c:v>
                </c:pt>
                <c:pt idx="223">
                  <c:v>1612.31</c:v>
                </c:pt>
                <c:pt idx="224">
                  <c:v>1670.52</c:v>
                </c:pt>
                <c:pt idx="225">
                  <c:v>1732.8600000000001</c:v>
                </c:pt>
                <c:pt idx="226">
                  <c:v>1700.67</c:v>
                </c:pt>
                <c:pt idx="227">
                  <c:v>1802.68</c:v>
                </c:pt>
                <c:pt idx="228">
                  <c:v>1837.5</c:v>
                </c:pt>
                <c:pt idx="229">
                  <c:v>1771.4</c:v>
                </c:pt>
                <c:pt idx="230">
                  <c:v>1826.27</c:v>
                </c:pt>
                <c:pt idx="231">
                  <c:v>1936.48</c:v>
                </c:pt>
                <c:pt idx="232">
                  <c:v>1967.05</c:v>
                </c:pt>
                <c:pt idx="233">
                  <c:v>1809.98</c:v>
                </c:pt>
                <c:pt idx="234">
                  <c:v>1715.23</c:v>
                </c:pt>
                <c:pt idx="235">
                  <c:v>1835.4</c:v>
                </c:pt>
                <c:pt idx="236">
                  <c:v>1752.55</c:v>
                </c:pt>
                <c:pt idx="237">
                  <c:v>1908.95</c:v>
                </c:pt>
                <c:pt idx="238">
                  <c:v>1981.5900000000001</c:v>
                </c:pt>
                <c:pt idx="239">
                  <c:v>1981.8400000000001</c:v>
                </c:pt>
                <c:pt idx="240">
                  <c:v>2114.29</c:v>
                </c:pt>
                <c:pt idx="241">
                  <c:v>2164.4</c:v>
                </c:pt>
                <c:pt idx="242">
                  <c:v>2238.5500000000002</c:v>
                </c:pt>
                <c:pt idx="243">
                  <c:v>2239.44</c:v>
                </c:pt>
                <c:pt idx="244">
                  <c:v>2305.7600000000002</c:v>
                </c:pt>
                <c:pt idx="245">
                  <c:v>2279.66</c:v>
                </c:pt>
                <c:pt idx="246">
                  <c:v>2241.66</c:v>
                </c:pt>
                <c:pt idx="247">
                  <c:v>2196.08</c:v>
                </c:pt>
                <c:pt idx="248">
                  <c:v>2076.7800000000002</c:v>
                </c:pt>
                <c:pt idx="249">
                  <c:v>1930.79</c:v>
                </c:pt>
                <c:pt idx="250">
                  <c:v>2141.81</c:v>
                </c:pt>
                <c:pt idx="251">
                  <c:v>2137.08</c:v>
                </c:pt>
                <c:pt idx="252">
                  <c:v>2158.94</c:v>
                </c:pt>
                <c:pt idx="253">
                  <c:v>2255.69</c:v>
                </c:pt>
                <c:pt idx="254">
                  <c:v>2353.23</c:v>
                </c:pt>
                <c:pt idx="255">
                  <c:v>2430.67</c:v>
                </c:pt>
                <c:pt idx="256">
                  <c:v>2415.42</c:v>
                </c:pt>
                <c:pt idx="257">
                  <c:v>2270.25</c:v>
                </c:pt>
                <c:pt idx="258">
                  <c:v>2363.79</c:v>
                </c:pt>
                <c:pt idx="259">
                  <c:v>2396.62</c:v>
                </c:pt>
                <c:pt idx="260">
                  <c:v>2450.6</c:v>
                </c:pt>
                <c:pt idx="261">
                  <c:v>2513.9299999999998</c:v>
                </c:pt>
                <c:pt idx="262">
                  <c:v>2467.5100000000002</c:v>
                </c:pt>
                <c:pt idx="263">
                  <c:v>2481.8200000000002</c:v>
                </c:pt>
                <c:pt idx="264">
                  <c:v>2504.44</c:v>
                </c:pt>
                <c:pt idx="265">
                  <c:v>2634.16</c:v>
                </c:pt>
                <c:pt idx="266">
                  <c:v>2669.92</c:v>
                </c:pt>
                <c:pt idx="267">
                  <c:v>2770.05</c:v>
                </c:pt>
                <c:pt idx="268">
                  <c:v>2823.42</c:v>
                </c:pt>
                <c:pt idx="269">
                  <c:v>2889.46</c:v>
                </c:pt>
                <c:pt idx="270">
                  <c:v>2850.66</c:v>
                </c:pt>
                <c:pt idx="271">
                  <c:v>2995.7200000000003</c:v>
                </c:pt>
                <c:pt idx="272">
                  <c:v>2908.96</c:v>
                </c:pt>
                <c:pt idx="273">
                  <c:v>3000.18</c:v>
                </c:pt>
                <c:pt idx="274">
                  <c:v>3138.09</c:v>
                </c:pt>
                <c:pt idx="275">
                  <c:v>3233.7200000000003</c:v>
                </c:pt>
                <c:pt idx="276">
                  <c:v>3315.59</c:v>
                </c:pt>
                <c:pt idx="277">
                  <c:v>3200.9500000000003</c:v>
                </c:pt>
                <c:pt idx="278">
                  <c:v>3347.38</c:v>
                </c:pt>
                <c:pt idx="279">
                  <c:v>3375.51</c:v>
                </c:pt>
                <c:pt idx="280">
                  <c:v>3400.46</c:v>
                </c:pt>
                <c:pt idx="281">
                  <c:v>3480.29</c:v>
                </c:pt>
                <c:pt idx="282">
                  <c:v>3552.1800000000003</c:v>
                </c:pt>
                <c:pt idx="283">
                  <c:v>3503.19</c:v>
                </c:pt>
                <c:pt idx="284">
                  <c:v>3643.34</c:v>
                </c:pt>
                <c:pt idx="285">
                  <c:v>3592.25</c:v>
                </c:pt>
                <c:pt idx="286">
                  <c:v>3679.9900000000002</c:v>
                </c:pt>
                <c:pt idx="287">
                  <c:v>3778.96</c:v>
                </c:pt>
                <c:pt idx="288">
                  <c:v>3769.44</c:v>
                </c:pt>
                <c:pt idx="289">
                  <c:v>3656.28</c:v>
                </c:pt>
                <c:pt idx="290">
                  <c:v>3866.42</c:v>
                </c:pt>
                <c:pt idx="291">
                  <c:v>3805.27</c:v>
                </c:pt>
                <c:pt idx="292">
                  <c:v>3841.78</c:v>
                </c:pt>
                <c:pt idx="293">
                  <c:v>3891.1800000000003</c:v>
                </c:pt>
                <c:pt idx="294">
                  <c:v>3815.85</c:v>
                </c:pt>
                <c:pt idx="295">
                  <c:v>3895.8</c:v>
                </c:pt>
                <c:pt idx="296">
                  <c:v>3660.75</c:v>
                </c:pt>
                <c:pt idx="297">
                  <c:v>3570.17</c:v>
                </c:pt>
                <c:pt idx="298">
                  <c:v>3871.33</c:v>
                </c:pt>
                <c:pt idx="299">
                  <c:v>3882.84</c:v>
                </c:pt>
                <c:pt idx="300">
                  <c:v>3857.9</c:v>
                </c:pt>
                <c:pt idx="301">
                  <c:v>3631.96</c:v>
                </c:pt>
                <c:pt idx="302">
                  <c:v>3627.06</c:v>
                </c:pt>
                <c:pt idx="303">
                  <c:v>3881.01</c:v>
                </c:pt>
                <c:pt idx="304">
                  <c:v>3888.13</c:v>
                </c:pt>
                <c:pt idx="305">
                  <c:v>3961.67</c:v>
                </c:pt>
                <c:pt idx="306">
                  <c:v>3968.21</c:v>
                </c:pt>
                <c:pt idx="307">
                  <c:v>4114.51</c:v>
                </c:pt>
                <c:pt idx="308">
                  <c:v>4129.34</c:v>
                </c:pt>
                <c:pt idx="309">
                  <c:v>4121.0600000000004</c:v>
                </c:pt>
                <c:pt idx="310">
                  <c:v>4046.36</c:v>
                </c:pt>
                <c:pt idx="311">
                  <c:v>4195.7300000000005</c:v>
                </c:pt>
                <c:pt idx="312">
                  <c:v>4278.66</c:v>
                </c:pt>
                <c:pt idx="313">
                  <c:v>4363.67</c:v>
                </c:pt>
                <c:pt idx="314">
                  <c:v>4532.93</c:v>
                </c:pt>
                <c:pt idx="315">
                  <c:v>4548.46</c:v>
                </c:pt>
                <c:pt idx="316">
                  <c:v>4584.82</c:v>
                </c:pt>
                <c:pt idx="317">
                  <c:v>4650.76</c:v>
                </c:pt>
                <c:pt idx="318">
                  <c:v>4678.3599999999997</c:v>
                </c:pt>
                <c:pt idx="319">
                  <c:v>4778.0200000000004</c:v>
                </c:pt>
                <c:pt idx="320">
                  <c:v>4761.72</c:v>
                </c:pt>
                <c:pt idx="321">
                  <c:v>4887.97</c:v>
                </c:pt>
                <c:pt idx="322">
                  <c:v>4997.1499999999996</c:v>
                </c:pt>
                <c:pt idx="323">
                  <c:v>5155.4399999999996</c:v>
                </c:pt>
                <c:pt idx="324">
                  <c:v>5212.76</c:v>
                </c:pt>
                <c:pt idx="325">
                  <c:v>5508.36</c:v>
                </c:pt>
                <c:pt idx="326">
                  <c:v>5308.09</c:v>
                </c:pt>
                <c:pt idx="327">
                  <c:v>5173.1899999999996</c:v>
                </c:pt>
                <c:pt idx="328">
                  <c:v>5193.04</c:v>
                </c:pt>
                <c:pt idx="329">
                  <c:v>5353.76</c:v>
                </c:pt>
                <c:pt idx="330">
                  <c:v>5350.83</c:v>
                </c:pt>
                <c:pt idx="331">
                  <c:v>5522.81</c:v>
                </c:pt>
                <c:pt idx="332">
                  <c:v>5729.45</c:v>
                </c:pt>
                <c:pt idx="333">
                  <c:v>5763.42</c:v>
                </c:pt>
                <c:pt idx="334">
                  <c:v>5311.67</c:v>
                </c:pt>
                <c:pt idx="335">
                  <c:v>5478.91</c:v>
                </c:pt>
                <c:pt idx="336">
                  <c:v>4941.6099999999997</c:v>
                </c:pt>
                <c:pt idx="337">
                  <c:v>5336.6</c:v>
                </c:pt>
                <c:pt idx="338">
                  <c:v>5556.49</c:v>
                </c:pt>
                <c:pt idx="339">
                  <c:v>5664.46</c:v>
                </c:pt>
                <c:pt idx="340">
                  <c:v>5893.81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6-42BE-AFBD-FA4B90633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57320"/>
        <c:axId val="458656928"/>
      </c:lineChart>
      <c:dateAx>
        <c:axId val="458658104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657712"/>
        <c:crosses val="autoZero"/>
        <c:auto val="1"/>
        <c:lblOffset val="100"/>
        <c:baseTimeUnit val="months"/>
        <c:majorUnit val="24"/>
        <c:majorTimeUnit val="months"/>
      </c:dateAx>
      <c:valAx>
        <c:axId val="458657712"/>
        <c:scaling>
          <c:orientation val="minMax"/>
          <c:max val="9"/>
          <c:min val="2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658104"/>
        <c:crosses val="autoZero"/>
        <c:crossBetween val="between"/>
        <c:majorUnit val="1"/>
      </c:valAx>
      <c:dateAx>
        <c:axId val="458657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58656928"/>
        <c:crosses val="autoZero"/>
        <c:auto val="1"/>
        <c:lblOffset val="100"/>
        <c:baseTimeUnit val="months"/>
      </c:dateAx>
      <c:valAx>
        <c:axId val="458656928"/>
        <c:scaling>
          <c:orientation val="minMax"/>
          <c:max val="60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8657320"/>
        <c:crosses val="max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34129043222115218"/>
          <c:y val="8.7920966400939035E-2"/>
          <c:w val="0.32727538089996822"/>
          <c:h val="0.1923113610798650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3761510009278E-2"/>
          <c:y val="5.1400554097404488E-2"/>
          <c:w val="0.92055403965593408"/>
          <c:h val="0.78970959275251884"/>
        </c:manualLayout>
      </c:layout>
      <c:lineChart>
        <c:grouping val="standard"/>
        <c:varyColors val="0"/>
        <c:ser>
          <c:idx val="0"/>
          <c:order val="0"/>
          <c:tx>
            <c:strRef>
              <c:f>'Fig6'!$H$5</c:f>
              <c:strCache>
                <c:ptCount val="1"/>
                <c:pt idx="0">
                  <c:v>Yield on 30-year T-bonds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'Fig6'!$G$6:$G$346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39900</c:v>
                </c:pt>
                <c:pt idx="268">
                  <c:v>39932</c:v>
                </c:pt>
                <c:pt idx="269">
                  <c:v>39963</c:v>
                </c:pt>
                <c:pt idx="270">
                  <c:v>39991</c:v>
                </c:pt>
                <c:pt idx="271">
                  <c:v>40024</c:v>
                </c:pt>
                <c:pt idx="272">
                  <c:v>40054</c:v>
                </c:pt>
                <c:pt idx="273">
                  <c:v>40085</c:v>
                </c:pt>
                <c:pt idx="274">
                  <c:v>40116</c:v>
                </c:pt>
                <c:pt idx="275">
                  <c:v>40145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40327</c:v>
                </c:pt>
                <c:pt idx="282">
                  <c:v>40358</c:v>
                </c:pt>
                <c:pt idx="283">
                  <c:v>40389</c:v>
                </c:pt>
                <c:pt idx="284">
                  <c:v>40418</c:v>
                </c:pt>
                <c:pt idx="285">
                  <c:v>40450</c:v>
                </c:pt>
                <c:pt idx="286">
                  <c:v>40481</c:v>
                </c:pt>
                <c:pt idx="287">
                  <c:v>40509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41545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'Fig6'!$H$6:$H$346</c:f>
              <c:numCache>
                <c:formatCode>0.00%</c:formatCode>
                <c:ptCount val="341"/>
                <c:pt idx="0">
                  <c:v>8.251E-2</c:v>
                </c:pt>
                <c:pt idx="1">
                  <c:v>8.2089999999999996E-2</c:v>
                </c:pt>
                <c:pt idx="2">
                  <c:v>8.2220000000000001E-2</c:v>
                </c:pt>
                <c:pt idx="3">
                  <c:v>8.2349999999999993E-2</c:v>
                </c:pt>
                <c:pt idx="4">
                  <c:v>8.1930000000000003E-2</c:v>
                </c:pt>
                <c:pt idx="5">
                  <c:v>8.2870000000000013E-2</c:v>
                </c:pt>
                <c:pt idx="6">
                  <c:v>8.4169999999999995E-2</c:v>
                </c:pt>
                <c:pt idx="7">
                  <c:v>8.3529999999999993E-2</c:v>
                </c:pt>
                <c:pt idx="8">
                  <c:v>8.0860000000000001E-2</c:v>
                </c:pt>
                <c:pt idx="9">
                  <c:v>7.8090000000000007E-2</c:v>
                </c:pt>
                <c:pt idx="10">
                  <c:v>7.8990000000000005E-2</c:v>
                </c:pt>
                <c:pt idx="11">
                  <c:v>7.9780000000000004E-2</c:v>
                </c:pt>
                <c:pt idx="12">
                  <c:v>7.4090000000000003E-2</c:v>
                </c:pt>
                <c:pt idx="13">
                  <c:v>7.7630000000000005E-2</c:v>
                </c:pt>
                <c:pt idx="14">
                  <c:v>7.8E-2</c:v>
                </c:pt>
                <c:pt idx="15">
                  <c:v>7.9600000000000004E-2</c:v>
                </c:pt>
                <c:pt idx="16">
                  <c:v>8.0519999999999994E-2</c:v>
                </c:pt>
                <c:pt idx="17">
                  <c:v>7.8329999999999997E-2</c:v>
                </c:pt>
                <c:pt idx="18">
                  <c:v>7.7839999999999993E-2</c:v>
                </c:pt>
                <c:pt idx="19">
                  <c:v>7.4529999999999999E-2</c:v>
                </c:pt>
                <c:pt idx="20">
                  <c:v>7.4709999999999999E-2</c:v>
                </c:pt>
                <c:pt idx="21">
                  <c:v>7.3749999999999996E-2</c:v>
                </c:pt>
                <c:pt idx="22">
                  <c:v>7.6290000000000011E-2</c:v>
                </c:pt>
                <c:pt idx="23">
                  <c:v>7.621E-2</c:v>
                </c:pt>
                <c:pt idx="24">
                  <c:v>7.3959999999999998E-2</c:v>
                </c:pt>
                <c:pt idx="25">
                  <c:v>7.2120000000000004E-2</c:v>
                </c:pt>
                <c:pt idx="26">
                  <c:v>6.9589999999999999E-2</c:v>
                </c:pt>
                <c:pt idx="27">
                  <c:v>6.9269999999999998E-2</c:v>
                </c:pt>
                <c:pt idx="28">
                  <c:v>6.9430000000000006E-2</c:v>
                </c:pt>
                <c:pt idx="29">
                  <c:v>6.9790000000000005E-2</c:v>
                </c:pt>
                <c:pt idx="30">
                  <c:v>6.677000000000001E-2</c:v>
                </c:pt>
                <c:pt idx="31">
                  <c:v>6.5659999999999996E-2</c:v>
                </c:pt>
                <c:pt idx="32">
                  <c:v>6.2199999999999998E-2</c:v>
                </c:pt>
                <c:pt idx="33">
                  <c:v>6.0339999999999998E-2</c:v>
                </c:pt>
                <c:pt idx="34">
                  <c:v>5.9569999999999998E-2</c:v>
                </c:pt>
                <c:pt idx="35">
                  <c:v>6.2880000000000005E-2</c:v>
                </c:pt>
                <c:pt idx="36">
                  <c:v>6.3479999999999995E-2</c:v>
                </c:pt>
                <c:pt idx="37">
                  <c:v>6.2309999999999997E-2</c:v>
                </c:pt>
                <c:pt idx="38">
                  <c:v>6.6710000000000005E-2</c:v>
                </c:pt>
                <c:pt idx="39">
                  <c:v>7.1099999999999997E-2</c:v>
                </c:pt>
                <c:pt idx="40">
                  <c:v>7.3090000000000002E-2</c:v>
                </c:pt>
                <c:pt idx="41">
                  <c:v>7.4359999999999996E-2</c:v>
                </c:pt>
                <c:pt idx="42">
                  <c:v>7.6219999999999996E-2</c:v>
                </c:pt>
                <c:pt idx="43">
                  <c:v>7.3849999999999999E-2</c:v>
                </c:pt>
                <c:pt idx="44">
                  <c:v>7.5480000000000005E-2</c:v>
                </c:pt>
                <c:pt idx="45">
                  <c:v>7.8179999999999999E-2</c:v>
                </c:pt>
                <c:pt idx="46">
                  <c:v>7.9640000000000002E-2</c:v>
                </c:pt>
                <c:pt idx="47">
                  <c:v>7.9880000000000007E-2</c:v>
                </c:pt>
                <c:pt idx="48">
                  <c:v>7.8810000000000005E-2</c:v>
                </c:pt>
                <c:pt idx="49">
                  <c:v>7.707E-2</c:v>
                </c:pt>
                <c:pt idx="50">
                  <c:v>7.5079999999999994E-2</c:v>
                </c:pt>
                <c:pt idx="51">
                  <c:v>7.4340000000000003E-2</c:v>
                </c:pt>
                <c:pt idx="52">
                  <c:v>7.3390000000000011E-2</c:v>
                </c:pt>
                <c:pt idx="53">
                  <c:v>6.6650000000000001E-2</c:v>
                </c:pt>
                <c:pt idx="54">
                  <c:v>6.6240000000000007E-2</c:v>
                </c:pt>
                <c:pt idx="55">
                  <c:v>6.8580000000000002E-2</c:v>
                </c:pt>
                <c:pt idx="56">
                  <c:v>6.7140000000000005E-2</c:v>
                </c:pt>
                <c:pt idx="57">
                  <c:v>6.4850000000000005E-2</c:v>
                </c:pt>
                <c:pt idx="58">
                  <c:v>6.3310000000000005E-2</c:v>
                </c:pt>
                <c:pt idx="59">
                  <c:v>6.1349999999999995E-2</c:v>
                </c:pt>
                <c:pt idx="60">
                  <c:v>5.9549999999999999E-2</c:v>
                </c:pt>
                <c:pt idx="61">
                  <c:v>6.0289999999999996E-2</c:v>
                </c:pt>
                <c:pt idx="62">
                  <c:v>6.5479999999999997E-2</c:v>
                </c:pt>
                <c:pt idx="63">
                  <c:v>6.6689999999999999E-2</c:v>
                </c:pt>
                <c:pt idx="64">
                  <c:v>6.8830000000000002E-2</c:v>
                </c:pt>
                <c:pt idx="65">
                  <c:v>6.9940000000000002E-2</c:v>
                </c:pt>
                <c:pt idx="66">
                  <c:v>6.9010000000000002E-2</c:v>
                </c:pt>
                <c:pt idx="67">
                  <c:v>6.9739999999999996E-2</c:v>
                </c:pt>
                <c:pt idx="68">
                  <c:v>7.0809999999999998E-2</c:v>
                </c:pt>
                <c:pt idx="69">
                  <c:v>6.9269999999999998E-2</c:v>
                </c:pt>
                <c:pt idx="70">
                  <c:v>6.6530000000000006E-2</c:v>
                </c:pt>
                <c:pt idx="71">
                  <c:v>6.4170000000000005E-2</c:v>
                </c:pt>
                <c:pt idx="72">
                  <c:v>6.6430000000000003E-2</c:v>
                </c:pt>
                <c:pt idx="73">
                  <c:v>6.8000000000000005E-2</c:v>
                </c:pt>
                <c:pt idx="74">
                  <c:v>6.8489999999999995E-2</c:v>
                </c:pt>
                <c:pt idx="75">
                  <c:v>7.1050000000000002E-2</c:v>
                </c:pt>
                <c:pt idx="76">
                  <c:v>6.9580000000000003E-2</c:v>
                </c:pt>
                <c:pt idx="77">
                  <c:v>6.9159999999999999E-2</c:v>
                </c:pt>
                <c:pt idx="78">
                  <c:v>6.7949999999999997E-2</c:v>
                </c:pt>
                <c:pt idx="79">
                  <c:v>6.2990000000000004E-2</c:v>
                </c:pt>
                <c:pt idx="80">
                  <c:v>6.6349999999999992E-2</c:v>
                </c:pt>
                <c:pt idx="81">
                  <c:v>6.4059999999999992E-2</c:v>
                </c:pt>
                <c:pt idx="82">
                  <c:v>6.1450000000000005E-2</c:v>
                </c:pt>
                <c:pt idx="83">
                  <c:v>6.0940000000000001E-2</c:v>
                </c:pt>
                <c:pt idx="84">
                  <c:v>5.926E-2</c:v>
                </c:pt>
                <c:pt idx="85">
                  <c:v>5.808E-2</c:v>
                </c:pt>
                <c:pt idx="86">
                  <c:v>5.9200000000000003E-2</c:v>
                </c:pt>
                <c:pt idx="87">
                  <c:v>5.9400000000000001E-2</c:v>
                </c:pt>
                <c:pt idx="88">
                  <c:v>5.9490000000000001E-2</c:v>
                </c:pt>
                <c:pt idx="89">
                  <c:v>5.8029999999999998E-2</c:v>
                </c:pt>
                <c:pt idx="90">
                  <c:v>5.62E-2</c:v>
                </c:pt>
                <c:pt idx="91">
                  <c:v>5.7160000000000002E-2</c:v>
                </c:pt>
                <c:pt idx="92">
                  <c:v>5.3790000000000004E-2</c:v>
                </c:pt>
                <c:pt idx="93">
                  <c:v>4.9750000000000003E-2</c:v>
                </c:pt>
                <c:pt idx="94">
                  <c:v>5.1479999999999998E-2</c:v>
                </c:pt>
                <c:pt idx="95">
                  <c:v>5.1220000000000002E-2</c:v>
                </c:pt>
                <c:pt idx="96">
                  <c:v>5.0849999999999999E-2</c:v>
                </c:pt>
                <c:pt idx="97">
                  <c:v>5.0900000000000001E-2</c:v>
                </c:pt>
                <c:pt idx="98">
                  <c:v>5.62E-2</c:v>
                </c:pt>
                <c:pt idx="99">
                  <c:v>5.6219999999999999E-2</c:v>
                </c:pt>
                <c:pt idx="100">
                  <c:v>5.6740000000000006E-2</c:v>
                </c:pt>
                <c:pt idx="101">
                  <c:v>5.8430000000000003E-2</c:v>
                </c:pt>
                <c:pt idx="102">
                  <c:v>5.9910000000000005E-2</c:v>
                </c:pt>
                <c:pt idx="103">
                  <c:v>6.1069999999999999E-2</c:v>
                </c:pt>
                <c:pt idx="104">
                  <c:v>6.1850000000000002E-2</c:v>
                </c:pt>
                <c:pt idx="105">
                  <c:v>6.055E-2</c:v>
                </c:pt>
                <c:pt idx="106">
                  <c:v>6.1509999999999995E-2</c:v>
                </c:pt>
                <c:pt idx="107">
                  <c:v>6.2820000000000001E-2</c:v>
                </c:pt>
                <c:pt idx="108">
                  <c:v>6.4770000000000008E-2</c:v>
                </c:pt>
                <c:pt idx="109">
                  <c:v>6.4899999999999999E-2</c:v>
                </c:pt>
                <c:pt idx="110">
                  <c:v>6.2539999999999998E-2</c:v>
                </c:pt>
                <c:pt idx="111">
                  <c:v>5.8369999999999998E-2</c:v>
                </c:pt>
                <c:pt idx="112">
                  <c:v>5.9640000000000006E-2</c:v>
                </c:pt>
                <c:pt idx="113">
                  <c:v>6.019E-2</c:v>
                </c:pt>
                <c:pt idx="114">
                  <c:v>5.892E-2</c:v>
                </c:pt>
                <c:pt idx="115">
                  <c:v>5.7849999999999999E-2</c:v>
                </c:pt>
                <c:pt idx="116">
                  <c:v>5.6749999999999995E-2</c:v>
                </c:pt>
                <c:pt idx="117">
                  <c:v>5.8810000000000001E-2</c:v>
                </c:pt>
                <c:pt idx="118">
                  <c:v>5.7849999999999999E-2</c:v>
                </c:pt>
                <c:pt idx="119">
                  <c:v>5.5899999999999998E-2</c:v>
                </c:pt>
                <c:pt idx="120">
                  <c:v>5.4480000000000001E-2</c:v>
                </c:pt>
                <c:pt idx="121">
                  <c:v>5.5419999999999997E-2</c:v>
                </c:pt>
                <c:pt idx="122">
                  <c:v>5.4610000000000006E-2</c:v>
                </c:pt>
                <c:pt idx="123">
                  <c:v>5.4629999999999998E-2</c:v>
                </c:pt>
                <c:pt idx="124">
                  <c:v>5.7780000000000005E-2</c:v>
                </c:pt>
                <c:pt idx="125">
                  <c:v>5.7679999999999995E-2</c:v>
                </c:pt>
                <c:pt idx="126">
                  <c:v>5.7460000000000004E-2</c:v>
                </c:pt>
                <c:pt idx="127">
                  <c:v>5.5079999999999997E-2</c:v>
                </c:pt>
                <c:pt idx="128">
                  <c:v>5.3689999999999995E-2</c:v>
                </c:pt>
                <c:pt idx="129">
                  <c:v>5.4160000000000007E-2</c:v>
                </c:pt>
                <c:pt idx="130">
                  <c:v>4.8910000000000002E-2</c:v>
                </c:pt>
                <c:pt idx="131">
                  <c:v>5.2659999999999998E-2</c:v>
                </c:pt>
                <c:pt idx="132">
                  <c:v>5.4740000000000004E-2</c:v>
                </c:pt>
                <c:pt idx="133">
                  <c:v>5.4339999999999999E-2</c:v>
                </c:pt>
                <c:pt idx="134">
                  <c:v>5.4179999999999999E-2</c:v>
                </c:pt>
                <c:pt idx="135">
                  <c:v>5.8159999999999996E-2</c:v>
                </c:pt>
                <c:pt idx="136">
                  <c:v>5.6000000000000008E-2</c:v>
                </c:pt>
                <c:pt idx="137">
                  <c:v>5.6139999999999995E-2</c:v>
                </c:pt>
                <c:pt idx="138">
                  <c:v>5.5170000000000004E-2</c:v>
                </c:pt>
                <c:pt idx="139">
                  <c:v>5.305E-2</c:v>
                </c:pt>
                <c:pt idx="140">
                  <c:v>4.9360000000000001E-2</c:v>
                </c:pt>
                <c:pt idx="141">
                  <c:v>4.6630000000000005E-2</c:v>
                </c:pt>
                <c:pt idx="142">
                  <c:v>5.0040000000000001E-2</c:v>
                </c:pt>
                <c:pt idx="143">
                  <c:v>5.0440000000000006E-2</c:v>
                </c:pt>
                <c:pt idx="144">
                  <c:v>4.7860000000000007E-2</c:v>
                </c:pt>
                <c:pt idx="145">
                  <c:v>4.8500000000000008E-2</c:v>
                </c:pt>
                <c:pt idx="146">
                  <c:v>4.6740000000000004E-2</c:v>
                </c:pt>
                <c:pt idx="147">
                  <c:v>4.8369999999999996E-2</c:v>
                </c:pt>
                <c:pt idx="148">
                  <c:v>4.7780000000000003E-2</c:v>
                </c:pt>
                <c:pt idx="149">
                  <c:v>4.3609999999999996E-2</c:v>
                </c:pt>
                <c:pt idx="150">
                  <c:v>4.5659999999999999E-2</c:v>
                </c:pt>
                <c:pt idx="151">
                  <c:v>5.4080000000000003E-2</c:v>
                </c:pt>
                <c:pt idx="152">
                  <c:v>5.2250000000000005E-2</c:v>
                </c:pt>
                <c:pt idx="153">
                  <c:v>4.8860000000000001E-2</c:v>
                </c:pt>
                <c:pt idx="154">
                  <c:v>5.144E-2</c:v>
                </c:pt>
                <c:pt idx="155">
                  <c:v>5.126E-2</c:v>
                </c:pt>
                <c:pt idx="156">
                  <c:v>5.0810000000000001E-2</c:v>
                </c:pt>
                <c:pt idx="157">
                  <c:v>4.965E-2</c:v>
                </c:pt>
                <c:pt idx="158">
                  <c:v>4.8550000000000003E-2</c:v>
                </c:pt>
                <c:pt idx="159">
                  <c:v>4.7750000000000001E-2</c:v>
                </c:pt>
                <c:pt idx="160">
                  <c:v>5.2809999999999996E-2</c:v>
                </c:pt>
                <c:pt idx="161">
                  <c:v>5.3470000000000004E-2</c:v>
                </c:pt>
                <c:pt idx="162">
                  <c:v>5.3129999999999997E-2</c:v>
                </c:pt>
                <c:pt idx="163">
                  <c:v>5.2039999999999996E-2</c:v>
                </c:pt>
                <c:pt idx="164">
                  <c:v>4.9329999999999999E-2</c:v>
                </c:pt>
                <c:pt idx="165">
                  <c:v>4.8899999999999999E-2</c:v>
                </c:pt>
                <c:pt idx="166">
                  <c:v>4.7940000000000003E-2</c:v>
                </c:pt>
                <c:pt idx="167">
                  <c:v>5.0120000000000005E-2</c:v>
                </c:pt>
                <c:pt idx="168">
                  <c:v>4.8230000000000002E-2</c:v>
                </c:pt>
                <c:pt idx="169">
                  <c:v>4.5890000000000007E-2</c:v>
                </c:pt>
                <c:pt idx="170">
                  <c:v>4.7070000000000001E-2</c:v>
                </c:pt>
                <c:pt idx="171">
                  <c:v>4.7660000000000001E-2</c:v>
                </c:pt>
                <c:pt idx="172">
                  <c:v>4.5190000000000001E-2</c:v>
                </c:pt>
                <c:pt idx="173">
                  <c:v>4.3459999999999999E-2</c:v>
                </c:pt>
                <c:pt idx="174">
                  <c:v>4.2180000000000002E-2</c:v>
                </c:pt>
                <c:pt idx="175">
                  <c:v>4.4729999999999999E-2</c:v>
                </c:pt>
                <c:pt idx="176">
                  <c:v>4.258E-2</c:v>
                </c:pt>
                <c:pt idx="177">
                  <c:v>4.5680000000000005E-2</c:v>
                </c:pt>
                <c:pt idx="178">
                  <c:v>4.7540000000000006E-2</c:v>
                </c:pt>
                <c:pt idx="179">
                  <c:v>4.7010000000000003E-2</c:v>
                </c:pt>
                <c:pt idx="180">
                  <c:v>4.546E-2</c:v>
                </c:pt>
                <c:pt idx="181">
                  <c:v>4.6859999999999999E-2</c:v>
                </c:pt>
                <c:pt idx="182">
                  <c:v>4.5040000000000004E-2</c:v>
                </c:pt>
                <c:pt idx="183">
                  <c:v>4.8959999999999997E-2</c:v>
                </c:pt>
                <c:pt idx="184">
                  <c:v>5.1710000000000006E-2</c:v>
                </c:pt>
                <c:pt idx="185">
                  <c:v>5.2090000000000004E-2</c:v>
                </c:pt>
                <c:pt idx="186">
                  <c:v>5.1869999999999999E-2</c:v>
                </c:pt>
                <c:pt idx="187">
                  <c:v>5.0730000000000004E-2</c:v>
                </c:pt>
                <c:pt idx="188">
                  <c:v>4.8770000000000001E-2</c:v>
                </c:pt>
                <c:pt idx="189">
                  <c:v>4.7649999999999998E-2</c:v>
                </c:pt>
                <c:pt idx="190">
                  <c:v>4.7199999999999999E-2</c:v>
                </c:pt>
                <c:pt idx="191">
                  <c:v>4.5609999999999998E-2</c:v>
                </c:pt>
                <c:pt idx="192">
                  <c:v>4.8140000000000002E-2</c:v>
                </c:pt>
                <c:pt idx="193">
                  <c:v>4.9249999999999995E-2</c:v>
                </c:pt>
                <c:pt idx="194">
                  <c:v>4.6710000000000002E-2</c:v>
                </c:pt>
                <c:pt idx="195">
                  <c:v>4.8500000000000008E-2</c:v>
                </c:pt>
                <c:pt idx="196">
                  <c:v>4.8189999999999997E-2</c:v>
                </c:pt>
                <c:pt idx="197">
                  <c:v>5.015E-2</c:v>
                </c:pt>
                <c:pt idx="198">
                  <c:v>5.1269999999999996E-2</c:v>
                </c:pt>
                <c:pt idx="199">
                  <c:v>4.9210000000000004E-2</c:v>
                </c:pt>
                <c:pt idx="200">
                  <c:v>4.8300000000000003E-2</c:v>
                </c:pt>
                <c:pt idx="201">
                  <c:v>4.8349999999999997E-2</c:v>
                </c:pt>
                <c:pt idx="202">
                  <c:v>4.7480000000000001E-2</c:v>
                </c:pt>
                <c:pt idx="203">
                  <c:v>4.4020000000000004E-2</c:v>
                </c:pt>
                <c:pt idx="204">
                  <c:v>4.4480000000000006E-2</c:v>
                </c:pt>
                <c:pt idx="205">
                  <c:v>4.3470000000000002E-2</c:v>
                </c:pt>
                <c:pt idx="206">
                  <c:v>4.4209999999999999E-2</c:v>
                </c:pt>
                <c:pt idx="207">
                  <c:v>4.3040000000000002E-2</c:v>
                </c:pt>
                <c:pt idx="208">
                  <c:v>4.4940000000000001E-2</c:v>
                </c:pt>
                <c:pt idx="209">
                  <c:v>4.7039999999999998E-2</c:v>
                </c:pt>
                <c:pt idx="210">
                  <c:v>4.5309999999999996E-2</c:v>
                </c:pt>
                <c:pt idx="211">
                  <c:v>4.6010000000000002E-2</c:v>
                </c:pt>
                <c:pt idx="212">
                  <c:v>4.4170000000000001E-2</c:v>
                </c:pt>
                <c:pt idx="213">
                  <c:v>4.2969999999999994E-2</c:v>
                </c:pt>
                <c:pt idx="214">
                  <c:v>4.3560000000000001E-2</c:v>
                </c:pt>
                <c:pt idx="215">
                  <c:v>3.5000000000000003E-2</c:v>
                </c:pt>
                <c:pt idx="216">
                  <c:v>2.6949999999999998E-2</c:v>
                </c:pt>
                <c:pt idx="217">
                  <c:v>3.6040000000000003E-2</c:v>
                </c:pt>
                <c:pt idx="218">
                  <c:v>3.7220000000000003E-2</c:v>
                </c:pt>
                <c:pt idx="219">
                  <c:v>3.5650000000000001E-2</c:v>
                </c:pt>
                <c:pt idx="220">
                  <c:v>4.045E-2</c:v>
                </c:pt>
                <c:pt idx="221">
                  <c:v>4.3360000000000003E-2</c:v>
                </c:pt>
                <c:pt idx="222">
                  <c:v>4.3100000000000006E-2</c:v>
                </c:pt>
                <c:pt idx="223">
                  <c:v>4.3110000000000002E-2</c:v>
                </c:pt>
                <c:pt idx="224">
                  <c:v>4.181E-2</c:v>
                </c:pt>
                <c:pt idx="225">
                  <c:v>4.0500000000000001E-2</c:v>
                </c:pt>
                <c:pt idx="226">
                  <c:v>4.2259999999999999E-2</c:v>
                </c:pt>
                <c:pt idx="227">
                  <c:v>4.1939999999999998E-2</c:v>
                </c:pt>
                <c:pt idx="228">
                  <c:v>4.632E-2</c:v>
                </c:pt>
                <c:pt idx="229">
                  <c:v>4.4950000000000004E-2</c:v>
                </c:pt>
                <c:pt idx="230">
                  <c:v>4.5570000000000006E-2</c:v>
                </c:pt>
                <c:pt idx="231">
                  <c:v>4.7119999999999995E-2</c:v>
                </c:pt>
                <c:pt idx="232">
                  <c:v>4.5190000000000001E-2</c:v>
                </c:pt>
                <c:pt idx="233">
                  <c:v>4.2050000000000004E-2</c:v>
                </c:pt>
                <c:pt idx="234">
                  <c:v>3.891E-2</c:v>
                </c:pt>
                <c:pt idx="235">
                  <c:v>3.9870000000000003E-2</c:v>
                </c:pt>
                <c:pt idx="236">
                  <c:v>3.5209999999999998E-2</c:v>
                </c:pt>
                <c:pt idx="237">
                  <c:v>3.6810000000000002E-2</c:v>
                </c:pt>
                <c:pt idx="238">
                  <c:v>3.9870000000000003E-2</c:v>
                </c:pt>
                <c:pt idx="239">
                  <c:v>4.1029999999999997E-2</c:v>
                </c:pt>
                <c:pt idx="240">
                  <c:v>4.333E-2</c:v>
                </c:pt>
                <c:pt idx="241">
                  <c:v>4.5730000000000007E-2</c:v>
                </c:pt>
                <c:pt idx="242">
                  <c:v>4.4900000000000002E-2</c:v>
                </c:pt>
                <c:pt idx="243">
                  <c:v>4.5090000000000005E-2</c:v>
                </c:pt>
                <c:pt idx="244">
                  <c:v>4.4069999999999998E-2</c:v>
                </c:pt>
                <c:pt idx="245">
                  <c:v>4.2170000000000006E-2</c:v>
                </c:pt>
                <c:pt idx="246">
                  <c:v>4.3830000000000001E-2</c:v>
                </c:pt>
                <c:pt idx="247">
                  <c:v>4.1340000000000002E-2</c:v>
                </c:pt>
                <c:pt idx="248">
                  <c:v>3.5900000000000001E-2</c:v>
                </c:pt>
                <c:pt idx="249">
                  <c:v>2.9210000000000003E-2</c:v>
                </c:pt>
                <c:pt idx="250">
                  <c:v>3.2010000000000004E-2</c:v>
                </c:pt>
                <c:pt idx="251">
                  <c:v>3.0609999999999998E-2</c:v>
                </c:pt>
                <c:pt idx="252">
                  <c:v>2.8910000000000002E-2</c:v>
                </c:pt>
                <c:pt idx="253">
                  <c:v>2.9370000000000004E-2</c:v>
                </c:pt>
                <c:pt idx="254">
                  <c:v>3.0859999999999999E-2</c:v>
                </c:pt>
                <c:pt idx="255">
                  <c:v>3.3479999999999996E-2</c:v>
                </c:pt>
                <c:pt idx="256">
                  <c:v>3.1099999999999999E-2</c:v>
                </c:pt>
                <c:pt idx="257">
                  <c:v>2.6699999999999998E-2</c:v>
                </c:pt>
                <c:pt idx="258">
                  <c:v>2.7650000000000001E-2</c:v>
                </c:pt>
                <c:pt idx="259">
                  <c:v>2.5770000000000001E-2</c:v>
                </c:pt>
                <c:pt idx="260">
                  <c:v>2.6849999999999999E-2</c:v>
                </c:pt>
                <c:pt idx="261">
                  <c:v>2.8300000000000002E-2</c:v>
                </c:pt>
                <c:pt idx="262">
                  <c:v>2.8530000000000003E-2</c:v>
                </c:pt>
                <c:pt idx="263">
                  <c:v>2.811E-2</c:v>
                </c:pt>
                <c:pt idx="264">
                  <c:v>2.9430000000000001E-2</c:v>
                </c:pt>
                <c:pt idx="265">
                  <c:v>3.1699999999999999E-2</c:v>
                </c:pt>
                <c:pt idx="266">
                  <c:v>3.0939999999999999E-2</c:v>
                </c:pt>
                <c:pt idx="267">
                  <c:v>3.107E-2</c:v>
                </c:pt>
                <c:pt idx="268">
                  <c:v>2.886E-2</c:v>
                </c:pt>
                <c:pt idx="269">
                  <c:v>3.3110000000000001E-2</c:v>
                </c:pt>
                <c:pt idx="270">
                  <c:v>3.5009999999999999E-2</c:v>
                </c:pt>
                <c:pt idx="271">
                  <c:v>3.6450000000000003E-2</c:v>
                </c:pt>
                <c:pt idx="272">
                  <c:v>3.6749999999999998E-2</c:v>
                </c:pt>
                <c:pt idx="273">
                  <c:v>3.6880000000000003E-2</c:v>
                </c:pt>
                <c:pt idx="274">
                  <c:v>3.6309999999999995E-2</c:v>
                </c:pt>
                <c:pt idx="275">
                  <c:v>3.8269999999999998E-2</c:v>
                </c:pt>
                <c:pt idx="276">
                  <c:v>3.943E-2</c:v>
                </c:pt>
                <c:pt idx="277">
                  <c:v>3.6220000000000002E-2</c:v>
                </c:pt>
                <c:pt idx="278">
                  <c:v>3.5950000000000003E-2</c:v>
                </c:pt>
                <c:pt idx="279">
                  <c:v>3.5619999999999999E-2</c:v>
                </c:pt>
                <c:pt idx="280">
                  <c:v>3.4599999999999999E-2</c:v>
                </c:pt>
                <c:pt idx="281">
                  <c:v>3.3140000000000003E-2</c:v>
                </c:pt>
                <c:pt idx="282">
                  <c:v>3.338E-2</c:v>
                </c:pt>
                <c:pt idx="283">
                  <c:v>3.3110000000000001E-2</c:v>
                </c:pt>
                <c:pt idx="284">
                  <c:v>3.0839999999999999E-2</c:v>
                </c:pt>
                <c:pt idx="285">
                  <c:v>3.209E-2</c:v>
                </c:pt>
                <c:pt idx="286">
                  <c:v>3.0590000000000003E-2</c:v>
                </c:pt>
                <c:pt idx="287">
                  <c:v>2.9100000000000001E-2</c:v>
                </c:pt>
                <c:pt idx="288">
                  <c:v>2.7490000000000001E-2</c:v>
                </c:pt>
                <c:pt idx="289">
                  <c:v>2.2579999999999999E-2</c:v>
                </c:pt>
                <c:pt idx="290">
                  <c:v>2.5939999999999998E-2</c:v>
                </c:pt>
                <c:pt idx="291">
                  <c:v>2.5430000000000001E-2</c:v>
                </c:pt>
                <c:pt idx="292">
                  <c:v>2.7520000000000003E-2</c:v>
                </c:pt>
                <c:pt idx="293">
                  <c:v>2.8469999999999999E-2</c:v>
                </c:pt>
                <c:pt idx="294">
                  <c:v>3.1040000000000002E-2</c:v>
                </c:pt>
                <c:pt idx="295">
                  <c:v>2.928E-2</c:v>
                </c:pt>
                <c:pt idx="296">
                  <c:v>2.9330000000000002E-2</c:v>
                </c:pt>
                <c:pt idx="297">
                  <c:v>2.8770000000000004E-2</c:v>
                </c:pt>
                <c:pt idx="298">
                  <c:v>2.9350000000000001E-2</c:v>
                </c:pt>
                <c:pt idx="299">
                  <c:v>2.9740000000000003E-2</c:v>
                </c:pt>
                <c:pt idx="300">
                  <c:v>3.015E-2</c:v>
                </c:pt>
                <c:pt idx="301">
                  <c:v>2.7570000000000001E-2</c:v>
                </c:pt>
                <c:pt idx="302">
                  <c:v>2.6160000000000003E-2</c:v>
                </c:pt>
                <c:pt idx="303">
                  <c:v>2.6200000000000001E-2</c:v>
                </c:pt>
                <c:pt idx="304">
                  <c:v>2.6629999999999997E-2</c:v>
                </c:pt>
                <c:pt idx="305">
                  <c:v>2.63E-2</c:v>
                </c:pt>
                <c:pt idx="306">
                  <c:v>2.308E-2</c:v>
                </c:pt>
                <c:pt idx="307">
                  <c:v>2.1819999999999999E-2</c:v>
                </c:pt>
                <c:pt idx="308">
                  <c:v>2.231E-2</c:v>
                </c:pt>
                <c:pt idx="309">
                  <c:v>2.3330000000000004E-2</c:v>
                </c:pt>
                <c:pt idx="310">
                  <c:v>2.5870000000000001E-2</c:v>
                </c:pt>
                <c:pt idx="311">
                  <c:v>3.0190000000000002E-2</c:v>
                </c:pt>
                <c:pt idx="312">
                  <c:v>3.0630000000000001E-2</c:v>
                </c:pt>
                <c:pt idx="313">
                  <c:v>3.0710000000000001E-2</c:v>
                </c:pt>
                <c:pt idx="314">
                  <c:v>2.9689999999999998E-2</c:v>
                </c:pt>
                <c:pt idx="315">
                  <c:v>3.0169999999999999E-2</c:v>
                </c:pt>
                <c:pt idx="316">
                  <c:v>2.9529999999999997E-2</c:v>
                </c:pt>
                <c:pt idx="317">
                  <c:v>2.8570000000000002E-2</c:v>
                </c:pt>
                <c:pt idx="318">
                  <c:v>2.8389999999999999E-2</c:v>
                </c:pt>
                <c:pt idx="319">
                  <c:v>2.8980000000000002E-2</c:v>
                </c:pt>
                <c:pt idx="320">
                  <c:v>2.724E-2</c:v>
                </c:pt>
                <c:pt idx="321">
                  <c:v>2.8570000000000002E-2</c:v>
                </c:pt>
                <c:pt idx="322">
                  <c:v>2.8750000000000001E-2</c:v>
                </c:pt>
                <c:pt idx="323">
                  <c:v>2.8309999999999998E-2</c:v>
                </c:pt>
                <c:pt idx="324">
                  <c:v>2.741E-2</c:v>
                </c:pt>
                <c:pt idx="325">
                  <c:v>2.9409999999999999E-2</c:v>
                </c:pt>
                <c:pt idx="326">
                  <c:v>3.1289999999999998E-2</c:v>
                </c:pt>
                <c:pt idx="327">
                  <c:v>2.972E-2</c:v>
                </c:pt>
                <c:pt idx="328">
                  <c:v>3.0960000000000001E-2</c:v>
                </c:pt>
                <c:pt idx="329">
                  <c:v>3.024E-2</c:v>
                </c:pt>
                <c:pt idx="330">
                  <c:v>2.989E-2</c:v>
                </c:pt>
                <c:pt idx="331">
                  <c:v>3.0810000000000001E-2</c:v>
                </c:pt>
                <c:pt idx="332">
                  <c:v>3.0059999999999996E-2</c:v>
                </c:pt>
                <c:pt idx="333">
                  <c:v>3.2080000000000004E-2</c:v>
                </c:pt>
                <c:pt idx="334">
                  <c:v>3.4020000000000002E-2</c:v>
                </c:pt>
                <c:pt idx="335">
                  <c:v>3.3140000000000003E-2</c:v>
                </c:pt>
                <c:pt idx="336">
                  <c:v>3.0200000000000001E-2</c:v>
                </c:pt>
                <c:pt idx="337">
                  <c:v>3.0040000000000001E-2</c:v>
                </c:pt>
                <c:pt idx="338">
                  <c:v>3.0779999999999998E-2</c:v>
                </c:pt>
                <c:pt idx="339">
                  <c:v>2.8210000000000002E-2</c:v>
                </c:pt>
                <c:pt idx="340">
                  <c:v>2.9369999999999997E-2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0-40DD-BAED-C8113CE62DAE}"/>
            </c:ext>
          </c:extLst>
        </c:ser>
        <c:ser>
          <c:idx val="1"/>
          <c:order val="1"/>
          <c:tx>
            <c:strRef>
              <c:f>'Fig6'!$I$5</c:f>
              <c:strCache>
                <c:ptCount val="1"/>
                <c:pt idx="0">
                  <c:v>1/PER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numRef>
              <c:f>'Fig6'!$G$6:$G$346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39900</c:v>
                </c:pt>
                <c:pt idx="268">
                  <c:v>39932</c:v>
                </c:pt>
                <c:pt idx="269">
                  <c:v>39963</c:v>
                </c:pt>
                <c:pt idx="270">
                  <c:v>39991</c:v>
                </c:pt>
                <c:pt idx="271">
                  <c:v>40024</c:v>
                </c:pt>
                <c:pt idx="272">
                  <c:v>40054</c:v>
                </c:pt>
                <c:pt idx="273">
                  <c:v>40085</c:v>
                </c:pt>
                <c:pt idx="274">
                  <c:v>40116</c:v>
                </c:pt>
                <c:pt idx="275">
                  <c:v>40145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40327</c:v>
                </c:pt>
                <c:pt idx="282">
                  <c:v>40358</c:v>
                </c:pt>
                <c:pt idx="283">
                  <c:v>40389</c:v>
                </c:pt>
                <c:pt idx="284">
                  <c:v>40418</c:v>
                </c:pt>
                <c:pt idx="285">
                  <c:v>40450</c:v>
                </c:pt>
                <c:pt idx="286">
                  <c:v>40481</c:v>
                </c:pt>
                <c:pt idx="287">
                  <c:v>40509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41545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'Fig6'!$I$6:$I$346</c:f>
              <c:numCache>
                <c:formatCode>0.00%</c:formatCode>
                <c:ptCount val="341"/>
                <c:pt idx="0">
                  <c:v>6.5746219592373437E-2</c:v>
                </c:pt>
                <c:pt idx="1">
                  <c:v>6.3775510204081634E-2</c:v>
                </c:pt>
                <c:pt idx="2">
                  <c:v>5.8719906048150319E-2</c:v>
                </c:pt>
                <c:pt idx="3">
                  <c:v>5.6947608200455586E-2</c:v>
                </c:pt>
                <c:pt idx="4">
                  <c:v>5.5741360089186169E-2</c:v>
                </c:pt>
                <c:pt idx="5">
                  <c:v>5.4854635216675808E-2</c:v>
                </c:pt>
                <c:pt idx="6">
                  <c:v>5.6497175141242938E-2</c:v>
                </c:pt>
                <c:pt idx="7">
                  <c:v>5.4112554112554112E-2</c:v>
                </c:pt>
                <c:pt idx="8">
                  <c:v>4.9140049140049137E-2</c:v>
                </c:pt>
                <c:pt idx="9">
                  <c:v>5.030181086519115E-2</c:v>
                </c:pt>
                <c:pt idx="10">
                  <c:v>4.9529470034670627E-2</c:v>
                </c:pt>
                <c:pt idx="11">
                  <c:v>4.7641734159123386E-2</c:v>
                </c:pt>
                <c:pt idx="12">
                  <c:v>4.482294935006724E-2</c:v>
                </c:pt>
                <c:pt idx="13">
                  <c:v>4.3421623968736431E-2</c:v>
                </c:pt>
                <c:pt idx="14">
                  <c:v>3.8789759503491075E-2</c:v>
                </c:pt>
                <c:pt idx="15">
                  <c:v>3.9215686274509803E-2</c:v>
                </c:pt>
                <c:pt idx="16">
                  <c:v>3.875968992248062E-2</c:v>
                </c:pt>
                <c:pt idx="17">
                  <c:v>3.9651070578905635E-2</c:v>
                </c:pt>
                <c:pt idx="18">
                  <c:v>4.0096230954290296E-2</c:v>
                </c:pt>
                <c:pt idx="19">
                  <c:v>3.834355828220859E-2</c:v>
                </c:pt>
                <c:pt idx="20">
                  <c:v>4.1203131437989288E-2</c:v>
                </c:pt>
                <c:pt idx="21">
                  <c:v>4.0816326530612242E-2</c:v>
                </c:pt>
                <c:pt idx="22">
                  <c:v>4.0584415584415584E-2</c:v>
                </c:pt>
                <c:pt idx="23">
                  <c:v>4.2140750105351878E-2</c:v>
                </c:pt>
                <c:pt idx="24">
                  <c:v>4.1135335252982311E-2</c:v>
                </c:pt>
                <c:pt idx="25">
                  <c:v>4.1169205434335117E-2</c:v>
                </c:pt>
                <c:pt idx="26">
                  <c:v>4.0916530278232402E-2</c:v>
                </c:pt>
                <c:pt idx="27">
                  <c:v>4.2301184433164128E-2</c:v>
                </c:pt>
                <c:pt idx="28">
                  <c:v>4.3630017452006981E-2</c:v>
                </c:pt>
                <c:pt idx="29">
                  <c:v>4.3782837127845885E-2</c:v>
                </c:pt>
                <c:pt idx="30">
                  <c:v>4.4033465433729629E-2</c:v>
                </c:pt>
                <c:pt idx="31">
                  <c:v>4.4365572315882874E-2</c:v>
                </c:pt>
                <c:pt idx="32">
                  <c:v>4.2069835927639881E-2</c:v>
                </c:pt>
                <c:pt idx="33">
                  <c:v>4.2016806722689072E-2</c:v>
                </c:pt>
                <c:pt idx="34">
                  <c:v>4.15973377703827E-2</c:v>
                </c:pt>
                <c:pt idx="35">
                  <c:v>4.4286979627989366E-2</c:v>
                </c:pt>
                <c:pt idx="36">
                  <c:v>4.3383947939262472E-2</c:v>
                </c:pt>
                <c:pt idx="37">
                  <c:v>4.3159257660768231E-2</c:v>
                </c:pt>
                <c:pt idx="38">
                  <c:v>4.3365134431916738E-2</c:v>
                </c:pt>
                <c:pt idx="39">
                  <c:v>4.9309664694280074E-2</c:v>
                </c:pt>
                <c:pt idx="40">
                  <c:v>4.8426150121065367E-2</c:v>
                </c:pt>
                <c:pt idx="41">
                  <c:v>4.9627791563275431E-2</c:v>
                </c:pt>
                <c:pt idx="42">
                  <c:v>5.0735667174023336E-2</c:v>
                </c:pt>
                <c:pt idx="43">
                  <c:v>4.9554013875123884E-2</c:v>
                </c:pt>
                <c:pt idx="44">
                  <c:v>5.2966101694915259E-2</c:v>
                </c:pt>
                <c:pt idx="45">
                  <c:v>5.4200542005420058E-2</c:v>
                </c:pt>
                <c:pt idx="46">
                  <c:v>5.4466230936819175E-2</c:v>
                </c:pt>
                <c:pt idx="47">
                  <c:v>6.0313630880579006E-2</c:v>
                </c:pt>
                <c:pt idx="48">
                  <c:v>5.9311981020166077E-2</c:v>
                </c:pt>
                <c:pt idx="49">
                  <c:v>5.8479532163742687E-2</c:v>
                </c:pt>
                <c:pt idx="50">
                  <c:v>5.6338028169014086E-2</c:v>
                </c:pt>
                <c:pt idx="51">
                  <c:v>6.0901339829476243E-2</c:v>
                </c:pt>
                <c:pt idx="52">
                  <c:v>5.9772863120143453E-2</c:v>
                </c:pt>
                <c:pt idx="53">
                  <c:v>6.1012812690665039E-2</c:v>
                </c:pt>
                <c:pt idx="54">
                  <c:v>5.9952038369304558E-2</c:v>
                </c:pt>
                <c:pt idx="55">
                  <c:v>5.8038305281485777E-2</c:v>
                </c:pt>
                <c:pt idx="56">
                  <c:v>6.1728395061728399E-2</c:v>
                </c:pt>
                <c:pt idx="57">
                  <c:v>5.9241706161137442E-2</c:v>
                </c:pt>
                <c:pt idx="58">
                  <c:v>5.9101654846335692E-2</c:v>
                </c:pt>
                <c:pt idx="59">
                  <c:v>5.7836899942163102E-2</c:v>
                </c:pt>
                <c:pt idx="60">
                  <c:v>5.7240984544934176E-2</c:v>
                </c:pt>
                <c:pt idx="61">
                  <c:v>5.5279159756771695E-2</c:v>
                </c:pt>
                <c:pt idx="62">
                  <c:v>5.3022269353128315E-2</c:v>
                </c:pt>
                <c:pt idx="63">
                  <c:v>5.2383446830801469E-2</c:v>
                </c:pt>
                <c:pt idx="64">
                  <c:v>5.2219321148825062E-2</c:v>
                </c:pt>
                <c:pt idx="65">
                  <c:v>5.09683995922528E-2</c:v>
                </c:pt>
                <c:pt idx="66">
                  <c:v>5.1229508196721313E-2</c:v>
                </c:pt>
                <c:pt idx="67">
                  <c:v>5.3191489361702128E-2</c:v>
                </c:pt>
                <c:pt idx="68">
                  <c:v>5.2410901467505239E-2</c:v>
                </c:pt>
                <c:pt idx="69">
                  <c:v>5.0890585241730277E-2</c:v>
                </c:pt>
                <c:pt idx="70">
                  <c:v>4.9800796812749001E-2</c:v>
                </c:pt>
                <c:pt idx="71">
                  <c:v>4.780114722753346E-2</c:v>
                </c:pt>
                <c:pt idx="72">
                  <c:v>4.793863854266539E-2</c:v>
                </c:pt>
                <c:pt idx="73">
                  <c:v>4.6598322460391424E-2</c:v>
                </c:pt>
                <c:pt idx="74">
                  <c:v>4.8756704046806432E-2</c:v>
                </c:pt>
                <c:pt idx="75">
                  <c:v>4.8899755501222497E-2</c:v>
                </c:pt>
                <c:pt idx="76">
                  <c:v>4.8332527791203478E-2</c:v>
                </c:pt>
                <c:pt idx="77">
                  <c:v>4.7058823529411764E-2</c:v>
                </c:pt>
                <c:pt idx="78">
                  <c:v>4.5269352648257127E-2</c:v>
                </c:pt>
                <c:pt idx="79">
                  <c:v>4.2247570764681025E-2</c:v>
                </c:pt>
                <c:pt idx="80">
                  <c:v>4.4385264092321346E-2</c:v>
                </c:pt>
                <c:pt idx="81">
                  <c:v>4.2936882782310004E-2</c:v>
                </c:pt>
                <c:pt idx="82">
                  <c:v>4.4111160123511246E-2</c:v>
                </c:pt>
                <c:pt idx="83">
                  <c:v>4.2643923240938165E-2</c:v>
                </c:pt>
                <c:pt idx="84">
                  <c:v>4.1876046901172533E-2</c:v>
                </c:pt>
                <c:pt idx="85">
                  <c:v>4.1580041580041575E-2</c:v>
                </c:pt>
                <c:pt idx="86">
                  <c:v>3.9856516540454363E-2</c:v>
                </c:pt>
                <c:pt idx="87">
                  <c:v>3.6088054853843379E-2</c:v>
                </c:pt>
                <c:pt idx="88">
                  <c:v>3.6284470246734396E-2</c:v>
                </c:pt>
                <c:pt idx="89">
                  <c:v>3.6205648081100647E-2</c:v>
                </c:pt>
                <c:pt idx="90">
                  <c:v>3.4904013961605584E-2</c:v>
                </c:pt>
                <c:pt idx="91">
                  <c:v>3.5137034434293744E-2</c:v>
                </c:pt>
                <c:pt idx="92">
                  <c:v>3.6469730123997082E-2</c:v>
                </c:pt>
                <c:pt idx="93">
                  <c:v>3.8314176245210725E-2</c:v>
                </c:pt>
                <c:pt idx="94">
                  <c:v>3.6483035388544326E-2</c:v>
                </c:pt>
                <c:pt idx="95">
                  <c:v>3.2102728731942212E-2</c:v>
                </c:pt>
                <c:pt idx="96">
                  <c:v>3.0921459492888062E-2</c:v>
                </c:pt>
                <c:pt idx="97">
                  <c:v>3.0637254901960783E-2</c:v>
                </c:pt>
                <c:pt idx="98">
                  <c:v>3.0385900941962925E-2</c:v>
                </c:pt>
                <c:pt idx="99">
                  <c:v>2.931691586045148E-2</c:v>
                </c:pt>
                <c:pt idx="100">
                  <c:v>2.7917364600781685E-2</c:v>
                </c:pt>
                <c:pt idx="101">
                  <c:v>2.8901734104046242E-2</c:v>
                </c:pt>
                <c:pt idx="102">
                  <c:v>2.7956388034665918E-2</c:v>
                </c:pt>
                <c:pt idx="103">
                  <c:v>2.8105677346824058E-2</c:v>
                </c:pt>
                <c:pt idx="104">
                  <c:v>2.7777777777777776E-2</c:v>
                </c:pt>
                <c:pt idx="105">
                  <c:v>3.2341526520051747E-2</c:v>
                </c:pt>
                <c:pt idx="106">
                  <c:v>3.163555836760519E-2</c:v>
                </c:pt>
                <c:pt idx="107">
                  <c:v>3.1017369727047144E-2</c:v>
                </c:pt>
                <c:pt idx="108">
                  <c:v>3.0039050765995796E-2</c:v>
                </c:pt>
                <c:pt idx="109">
                  <c:v>3.1308703819661866E-2</c:v>
                </c:pt>
                <c:pt idx="110">
                  <c:v>3.2310177705977383E-2</c:v>
                </c:pt>
                <c:pt idx="111">
                  <c:v>3.1989763275751759E-2</c:v>
                </c:pt>
                <c:pt idx="112">
                  <c:v>3.2970656116056707E-2</c:v>
                </c:pt>
                <c:pt idx="113">
                  <c:v>3.5880875493362038E-2</c:v>
                </c:pt>
                <c:pt idx="114">
                  <c:v>3.2948929159802305E-2</c:v>
                </c:pt>
                <c:pt idx="115">
                  <c:v>3.5075412136092596E-2</c:v>
                </c:pt>
                <c:pt idx="116">
                  <c:v>3.484320557491289E-2</c:v>
                </c:pt>
                <c:pt idx="117">
                  <c:v>3.6036036036036036E-2</c:v>
                </c:pt>
                <c:pt idx="118">
                  <c:v>3.8037276531000384E-2</c:v>
                </c:pt>
                <c:pt idx="119">
                  <c:v>4.0064102564102561E-2</c:v>
                </c:pt>
                <c:pt idx="120">
                  <c:v>4.0436716538617065E-2</c:v>
                </c:pt>
                <c:pt idx="121">
                  <c:v>3.9308176100628929E-2</c:v>
                </c:pt>
                <c:pt idx="122">
                  <c:v>4.1017227235438887E-2</c:v>
                </c:pt>
                <c:pt idx="123">
                  <c:v>4.4091710758377423E-2</c:v>
                </c:pt>
                <c:pt idx="124">
                  <c:v>4.1356492969396197E-2</c:v>
                </c:pt>
                <c:pt idx="125">
                  <c:v>3.661662394727206E-2</c:v>
                </c:pt>
                <c:pt idx="126">
                  <c:v>3.7735849056603772E-2</c:v>
                </c:pt>
                <c:pt idx="127">
                  <c:v>3.8167938931297711E-2</c:v>
                </c:pt>
                <c:pt idx="128">
                  <c:v>3.9556962025316451E-2</c:v>
                </c:pt>
                <c:pt idx="129">
                  <c:v>3.6589828027808267E-2</c:v>
                </c:pt>
                <c:pt idx="130">
                  <c:v>3.4710170079833388E-2</c:v>
                </c:pt>
                <c:pt idx="131">
                  <c:v>3.2605151613955004E-2</c:v>
                </c:pt>
                <c:pt idx="132">
                  <c:v>2.1510002151000213E-2</c:v>
                </c:pt>
                <c:pt idx="133">
                  <c:v>2.5445292620865138E-2</c:v>
                </c:pt>
                <c:pt idx="134">
                  <c:v>2.551020408163265E-2</c:v>
                </c:pt>
                <c:pt idx="135">
                  <c:v>2.4752475247524754E-2</c:v>
                </c:pt>
                <c:pt idx="136">
                  <c:v>2.2588660492432796E-2</c:v>
                </c:pt>
                <c:pt idx="137">
                  <c:v>2.3126734505087881E-2</c:v>
                </c:pt>
                <c:pt idx="138">
                  <c:v>2.5374270489723419E-2</c:v>
                </c:pt>
                <c:pt idx="139">
                  <c:v>2.7092928745597395E-2</c:v>
                </c:pt>
                <c:pt idx="140">
                  <c:v>2.6910656620021525E-2</c:v>
                </c:pt>
                <c:pt idx="141">
                  <c:v>3.1836994587710922E-2</c:v>
                </c:pt>
                <c:pt idx="142">
                  <c:v>3.0021014710297205E-2</c:v>
                </c:pt>
                <c:pt idx="143">
                  <c:v>2.8481913984619765E-2</c:v>
                </c:pt>
                <c:pt idx="144">
                  <c:v>3.4482758620689655E-2</c:v>
                </c:pt>
                <c:pt idx="145">
                  <c:v>3.475842891901286E-2</c:v>
                </c:pt>
                <c:pt idx="146">
                  <c:v>3.6297640653357534E-2</c:v>
                </c:pt>
                <c:pt idx="147">
                  <c:v>3.2185387833923398E-2</c:v>
                </c:pt>
                <c:pt idx="148">
                  <c:v>3.0093289196509176E-2</c:v>
                </c:pt>
                <c:pt idx="149">
                  <c:v>2.8943560057887115E-2</c:v>
                </c:pt>
                <c:pt idx="150">
                  <c:v>3.1075201988812928E-2</c:v>
                </c:pt>
                <c:pt idx="151">
                  <c:v>3.0703101013202332E-2</c:v>
                </c:pt>
                <c:pt idx="152">
                  <c:v>3.0413625304136251E-2</c:v>
                </c:pt>
                <c:pt idx="153">
                  <c:v>3.4352456200618345E-2</c:v>
                </c:pt>
                <c:pt idx="154">
                  <c:v>3.2959789057350031E-2</c:v>
                </c:pt>
                <c:pt idx="155">
                  <c:v>3.6483035388544326E-2</c:v>
                </c:pt>
                <c:pt idx="156">
                  <c:v>3.473428273706148E-2</c:v>
                </c:pt>
                <c:pt idx="157">
                  <c:v>3.4188034188034191E-2</c:v>
                </c:pt>
                <c:pt idx="158">
                  <c:v>3.3738191632928474E-2</c:v>
                </c:pt>
                <c:pt idx="159">
                  <c:v>4.357298474945534E-2</c:v>
                </c:pt>
                <c:pt idx="160">
                  <c:v>4.3421623968736431E-2</c:v>
                </c:pt>
                <c:pt idx="161">
                  <c:v>4.3706293706293711E-2</c:v>
                </c:pt>
                <c:pt idx="162">
                  <c:v>4.5599635202918376E-2</c:v>
                </c:pt>
                <c:pt idx="163">
                  <c:v>4.7460844803037493E-2</c:v>
                </c:pt>
                <c:pt idx="164">
                  <c:v>5.0838840874428061E-2</c:v>
                </c:pt>
                <c:pt idx="165">
                  <c:v>5.037783375314861E-2</c:v>
                </c:pt>
                <c:pt idx="166">
                  <c:v>4.9900199600798403E-2</c:v>
                </c:pt>
                <c:pt idx="167">
                  <c:v>4.8875855327468229E-2</c:v>
                </c:pt>
                <c:pt idx="168">
                  <c:v>4.7596382674916705E-2</c:v>
                </c:pt>
                <c:pt idx="169">
                  <c:v>4.9212598425196846E-2</c:v>
                </c:pt>
                <c:pt idx="170">
                  <c:v>5.1203277009728619E-2</c:v>
                </c:pt>
                <c:pt idx="171">
                  <c:v>4.9554013875123884E-2</c:v>
                </c:pt>
                <c:pt idx="172">
                  <c:v>5.0632911392405063E-2</c:v>
                </c:pt>
                <c:pt idx="173">
                  <c:v>5.0658561296859167E-2</c:v>
                </c:pt>
                <c:pt idx="174">
                  <c:v>5.030181086519115E-2</c:v>
                </c:pt>
                <c:pt idx="175">
                  <c:v>4.878048780487805E-2</c:v>
                </c:pt>
                <c:pt idx="176">
                  <c:v>5.2002080083203325E-2</c:v>
                </c:pt>
                <c:pt idx="177">
                  <c:v>5.2056220718375845E-2</c:v>
                </c:pt>
                <c:pt idx="178">
                  <c:v>5.3191489361702128E-2</c:v>
                </c:pt>
                <c:pt idx="179">
                  <c:v>5.3418803418803423E-2</c:v>
                </c:pt>
                <c:pt idx="180">
                  <c:v>5.305039787798408E-2</c:v>
                </c:pt>
                <c:pt idx="181">
                  <c:v>5.2631578947368418E-2</c:v>
                </c:pt>
                <c:pt idx="182">
                  <c:v>5.5309734513274332E-2</c:v>
                </c:pt>
                <c:pt idx="183">
                  <c:v>5.4884742041712405E-2</c:v>
                </c:pt>
                <c:pt idx="184">
                  <c:v>5.3561863952865552E-2</c:v>
                </c:pt>
                <c:pt idx="185">
                  <c:v>5.7175528873642072E-2</c:v>
                </c:pt>
                <c:pt idx="186">
                  <c:v>5.8275058275058272E-2</c:v>
                </c:pt>
                <c:pt idx="187">
                  <c:v>5.730659025787966E-2</c:v>
                </c:pt>
                <c:pt idx="188">
                  <c:v>5.7273768613974797E-2</c:v>
                </c:pt>
                <c:pt idx="189">
                  <c:v>5.5865921787709494E-2</c:v>
                </c:pt>
                <c:pt idx="190">
                  <c:v>5.387931034482759E-2</c:v>
                </c:pt>
                <c:pt idx="191">
                  <c:v>5.6148231330713089E-2</c:v>
                </c:pt>
                <c:pt idx="192">
                  <c:v>5.5066079295154183E-2</c:v>
                </c:pt>
                <c:pt idx="193">
                  <c:v>5.4614964500273082E-2</c:v>
                </c:pt>
                <c:pt idx="194">
                  <c:v>5.8445353594389245E-2</c:v>
                </c:pt>
                <c:pt idx="195">
                  <c:v>5.8038305281485777E-2</c:v>
                </c:pt>
                <c:pt idx="196">
                  <c:v>5.4495912806539502E-2</c:v>
                </c:pt>
                <c:pt idx="197">
                  <c:v>5.4495912806539502E-2</c:v>
                </c:pt>
                <c:pt idx="198">
                  <c:v>5.5370985603543747E-2</c:v>
                </c:pt>
                <c:pt idx="199">
                  <c:v>5.4764512595837894E-2</c:v>
                </c:pt>
                <c:pt idx="200">
                  <c:v>5.8139534883720929E-2</c:v>
                </c:pt>
                <c:pt idx="201">
                  <c:v>5.5803571428571425E-2</c:v>
                </c:pt>
                <c:pt idx="202">
                  <c:v>5.4794520547945202E-2</c:v>
                </c:pt>
                <c:pt idx="203">
                  <c:v>5.3590568060021437E-2</c:v>
                </c:pt>
                <c:pt idx="204">
                  <c:v>5.2576235541535225E-2</c:v>
                </c:pt>
                <c:pt idx="205">
                  <c:v>5.7971014492753624E-2</c:v>
                </c:pt>
                <c:pt idx="206">
                  <c:v>5.1975051975051971E-2</c:v>
                </c:pt>
                <c:pt idx="207">
                  <c:v>5.8616647127784298E-2</c:v>
                </c:pt>
                <c:pt idx="208">
                  <c:v>4.775549188156638E-2</c:v>
                </c:pt>
                <c:pt idx="209">
                  <c:v>4.7573739295908662E-2</c:v>
                </c:pt>
                <c:pt idx="210">
                  <c:v>5.0050050050050046E-2</c:v>
                </c:pt>
                <c:pt idx="211">
                  <c:v>4.7014574518100614E-2</c:v>
                </c:pt>
                <c:pt idx="212">
                  <c:v>4.0436716538617065E-2</c:v>
                </c:pt>
                <c:pt idx="213">
                  <c:v>4.3706293706293711E-2</c:v>
                </c:pt>
                <c:pt idx="214">
                  <c:v>5.5218111540585313E-2</c:v>
                </c:pt>
                <c:pt idx="215">
                  <c:v>5.192107995846313E-2</c:v>
                </c:pt>
                <c:pt idx="216">
                  <c:v>5.1046452271567129E-2</c:v>
                </c:pt>
                <c:pt idx="217">
                  <c:v>5.2576235541535225E-2</c:v>
                </c:pt>
                <c:pt idx="218">
                  <c:v>3.7579857196542651E-2</c:v>
                </c:pt>
                <c:pt idx="219">
                  <c:v>3.5323207347227124E-2</c:v>
                </c:pt>
                <c:pt idx="220">
                  <c:v>1.7032873445750298E-2</c:v>
                </c:pt>
                <c:pt idx="221">
                  <c:v>8.0736315194574523E-3</c:v>
                </c:pt>
                <c:pt idx="222">
                  <c:v>8.0025608194622278E-3</c:v>
                </c:pt>
                <c:pt idx="223">
                  <c:v>7.0348223707351384E-3</c:v>
                </c:pt>
                <c:pt idx="224">
                  <c:v>7.6840325802981398E-3</c:v>
                </c:pt>
                <c:pt idx="225">
                  <c:v>7.4732830132277104E-3</c:v>
                </c:pt>
                <c:pt idx="226">
                  <c:v>7.203054094936252E-3</c:v>
                </c:pt>
                <c:pt idx="227">
                  <c:v>1.1551345731777751E-2</c:v>
                </c:pt>
                <c:pt idx="228">
                  <c:v>1.1389521640091117E-2</c:v>
                </c:pt>
                <c:pt idx="229">
                  <c:v>1.1425959780621572E-2</c:v>
                </c:pt>
                <c:pt idx="230">
                  <c:v>4.6641791044776115E-2</c:v>
                </c:pt>
                <c:pt idx="231">
                  <c:v>4.4072278536800347E-2</c:v>
                </c:pt>
                <c:pt idx="232">
                  <c:v>4.2789901583226354E-2</c:v>
                </c:pt>
                <c:pt idx="233">
                  <c:v>5.711022272986864E-2</c:v>
                </c:pt>
                <c:pt idx="234">
                  <c:v>5.9171597633136098E-2</c:v>
                </c:pt>
                <c:pt idx="235">
                  <c:v>5.5096418732782364E-2</c:v>
                </c:pt>
                <c:pt idx="236">
                  <c:v>6.3816209317166556E-2</c:v>
                </c:pt>
                <c:pt idx="237">
                  <c:v>5.8823529411764705E-2</c:v>
                </c:pt>
                <c:pt idx="238">
                  <c:v>5.6753688989784334E-2</c:v>
                </c:pt>
                <c:pt idx="239">
                  <c:v>5.9952038369304558E-2</c:v>
                </c:pt>
                <c:pt idx="240">
                  <c:v>5.7045065601825436E-2</c:v>
                </c:pt>
                <c:pt idx="241">
                  <c:v>5.543237250554324E-2</c:v>
                </c:pt>
                <c:pt idx="242">
                  <c:v>5.8997050147492625E-2</c:v>
                </c:pt>
                <c:pt idx="243">
                  <c:v>5.8072009291521488E-2</c:v>
                </c:pt>
                <c:pt idx="244">
                  <c:v>5.7045065601825436E-2</c:v>
                </c:pt>
                <c:pt idx="245">
                  <c:v>6.1690314620604564E-2</c:v>
                </c:pt>
                <c:pt idx="246">
                  <c:v>6.2305295950155763E-2</c:v>
                </c:pt>
                <c:pt idx="247">
                  <c:v>6.1050061050061055E-2</c:v>
                </c:pt>
                <c:pt idx="248">
                  <c:v>6.8823124569855468E-2</c:v>
                </c:pt>
                <c:pt idx="249">
                  <c:v>7.1377587437544618E-2</c:v>
                </c:pt>
                <c:pt idx="250">
                  <c:v>6.8259385665529013E-2</c:v>
                </c:pt>
                <c:pt idx="251">
                  <c:v>6.978367062107467E-2</c:v>
                </c:pt>
                <c:pt idx="252">
                  <c:v>6.8728522336769751E-2</c:v>
                </c:pt>
                <c:pt idx="253">
                  <c:v>6.6137566137566134E-2</c:v>
                </c:pt>
                <c:pt idx="254">
                  <c:v>6.3775510204081634E-2</c:v>
                </c:pt>
                <c:pt idx="255">
                  <c:v>6.1538461538461542E-2</c:v>
                </c:pt>
                <c:pt idx="256">
                  <c:v>6.3371356147021538E-2</c:v>
                </c:pt>
                <c:pt idx="257">
                  <c:v>6.6401062416998669E-2</c:v>
                </c:pt>
                <c:pt idx="258">
                  <c:v>6.70690811535882E-2</c:v>
                </c:pt>
                <c:pt idx="259">
                  <c:v>6.6137566137566134E-2</c:v>
                </c:pt>
                <c:pt idx="260">
                  <c:v>6.238303181534622E-2</c:v>
                </c:pt>
                <c:pt idx="261">
                  <c:v>6.4102564102564097E-2</c:v>
                </c:pt>
                <c:pt idx="262">
                  <c:v>6.5789473684210523E-2</c:v>
                </c:pt>
                <c:pt idx="263">
                  <c:v>6.4935064935064929E-2</c:v>
                </c:pt>
                <c:pt idx="264">
                  <c:v>6.4516129032258063E-2</c:v>
                </c:pt>
                <c:pt idx="265">
                  <c:v>6.1728395061728399E-2</c:v>
                </c:pt>
                <c:pt idx="266">
                  <c:v>5.9880239520958084E-2</c:v>
                </c:pt>
                <c:pt idx="267">
                  <c:v>5.7803468208092484E-2</c:v>
                </c:pt>
                <c:pt idx="268">
                  <c:v>5.7803468208092484E-2</c:v>
                </c:pt>
                <c:pt idx="269">
                  <c:v>5.6497175141242938E-2</c:v>
                </c:pt>
                <c:pt idx="270">
                  <c:v>5.7471264367816084E-2</c:v>
                </c:pt>
                <c:pt idx="271">
                  <c:v>5.6497175141242938E-2</c:v>
                </c:pt>
                <c:pt idx="272">
                  <c:v>5.8139534883720929E-2</c:v>
                </c:pt>
                <c:pt idx="273">
                  <c:v>5.6497175141242938E-2</c:v>
                </c:pt>
                <c:pt idx="274">
                  <c:v>5.4945054945054944E-2</c:v>
                </c:pt>
                <c:pt idx="275">
                  <c:v>5.4054054054054057E-2</c:v>
                </c:pt>
                <c:pt idx="276">
                  <c:v>5.235602094240837E-2</c:v>
                </c:pt>
                <c:pt idx="277">
                  <c:v>5.7142857142857141E-2</c:v>
                </c:pt>
                <c:pt idx="278">
                  <c:v>5.4945054945054944E-2</c:v>
                </c:pt>
                <c:pt idx="279">
                  <c:v>5.4644808743169397E-2</c:v>
                </c:pt>
                <c:pt idx="280">
                  <c:v>5.4945054945054944E-2</c:v>
                </c:pt>
                <c:pt idx="281">
                  <c:v>5.4054054054054057E-2</c:v>
                </c:pt>
                <c:pt idx="282">
                  <c:v>5.3191489361702128E-2</c:v>
                </c:pt>
                <c:pt idx="283">
                  <c:v>5.3475935828877004E-2</c:v>
                </c:pt>
                <c:pt idx="284">
                  <c:v>5.235602094240837E-2</c:v>
                </c:pt>
                <c:pt idx="285">
                  <c:v>5.3191489361702128E-2</c:v>
                </c:pt>
                <c:pt idx="286">
                  <c:v>5.3475935828877004E-2</c:v>
                </c:pt>
                <c:pt idx="287">
                  <c:v>5.2631578947368418E-2</c:v>
                </c:pt>
                <c:pt idx="288">
                  <c:v>5.2631578947368418E-2</c:v>
                </c:pt>
                <c:pt idx="289">
                  <c:v>5.2631578947368418E-2</c:v>
                </c:pt>
                <c:pt idx="290">
                  <c:v>5.0251256281407031E-2</c:v>
                </c:pt>
                <c:pt idx="291">
                  <c:v>5.0761421319796947E-2</c:v>
                </c:pt>
                <c:pt idx="292">
                  <c:v>0.05</c:v>
                </c:pt>
                <c:pt idx="293">
                  <c:v>4.9019607843137247E-2</c:v>
                </c:pt>
                <c:pt idx="294">
                  <c:v>0.05</c:v>
                </c:pt>
                <c:pt idx="295">
                  <c:v>4.9019607843137247E-2</c:v>
                </c:pt>
                <c:pt idx="296">
                  <c:v>5.128205128205128E-2</c:v>
                </c:pt>
                <c:pt idx="297">
                  <c:v>5.2910052910052907E-2</c:v>
                </c:pt>
                <c:pt idx="298">
                  <c:v>4.926108374384236E-2</c:v>
                </c:pt>
                <c:pt idx="299">
                  <c:v>4.878048780487805E-2</c:v>
                </c:pt>
                <c:pt idx="300">
                  <c:v>4.9751243781094523E-2</c:v>
                </c:pt>
                <c:pt idx="301">
                  <c:v>5.3475935828877004E-2</c:v>
                </c:pt>
                <c:pt idx="302">
                  <c:v>5.3191489361702128E-2</c:v>
                </c:pt>
                <c:pt idx="303">
                  <c:v>0.05</c:v>
                </c:pt>
                <c:pt idx="304">
                  <c:v>5.0251256281407038E-2</c:v>
                </c:pt>
                <c:pt idx="305">
                  <c:v>4.926108374384236E-2</c:v>
                </c:pt>
                <c:pt idx="306">
                  <c:v>4.926108374384236E-2</c:v>
                </c:pt>
                <c:pt idx="307">
                  <c:v>4.7619047619047616E-2</c:v>
                </c:pt>
                <c:pt idx="308">
                  <c:v>4.784688995215311E-2</c:v>
                </c:pt>
                <c:pt idx="309">
                  <c:v>4.8076923076923073E-2</c:v>
                </c:pt>
                <c:pt idx="310">
                  <c:v>4.9019607843137261E-2</c:v>
                </c:pt>
                <c:pt idx="311">
                  <c:v>4.784688995215311E-2</c:v>
                </c:pt>
                <c:pt idx="312">
                  <c:v>4.6948356807511735E-2</c:v>
                </c:pt>
                <c:pt idx="313">
                  <c:v>4.5871559633027519E-2</c:v>
                </c:pt>
                <c:pt idx="314">
                  <c:v>4.4444444444444446E-2</c:v>
                </c:pt>
                <c:pt idx="315">
                  <c:v>4.4444444444444446E-2</c:v>
                </c:pt>
                <c:pt idx="316">
                  <c:v>4.405286343612335E-2</c:v>
                </c:pt>
                <c:pt idx="317">
                  <c:v>4.4444444444444446E-2</c:v>
                </c:pt>
                <c:pt idx="318">
                  <c:v>4.4247787610619468E-2</c:v>
                </c:pt>
                <c:pt idx="319">
                  <c:v>4.3859649122807015E-2</c:v>
                </c:pt>
                <c:pt idx="320">
                  <c:v>4.4444444444444446E-2</c:v>
                </c:pt>
                <c:pt idx="321">
                  <c:v>4.3668122270742363E-2</c:v>
                </c:pt>
                <c:pt idx="322">
                  <c:v>4.3103448275862072E-2</c:v>
                </c:pt>
                <c:pt idx="323">
                  <c:v>4.1841004184100423E-2</c:v>
                </c:pt>
                <c:pt idx="324">
                  <c:v>4.1666666666666664E-2</c:v>
                </c:pt>
                <c:pt idx="325">
                  <c:v>3.8461538461538464E-2</c:v>
                </c:pt>
                <c:pt idx="326">
                  <c:v>4.1841004184100423E-2</c:v>
                </c:pt>
                <c:pt idx="327">
                  <c:v>4.2372881355932202E-2</c:v>
                </c:pt>
                <c:pt idx="328">
                  <c:v>4.3478260869565216E-2</c:v>
                </c:pt>
                <c:pt idx="329">
                  <c:v>4.3859649122807015E-2</c:v>
                </c:pt>
                <c:pt idx="330">
                  <c:v>4.3478260869565216E-2</c:v>
                </c:pt>
                <c:pt idx="331">
                  <c:v>4.3478260869565216E-2</c:v>
                </c:pt>
                <c:pt idx="332">
                  <c:v>4.2735042735042736E-2</c:v>
                </c:pt>
                <c:pt idx="333">
                  <c:v>4.2735042735042736E-2</c:v>
                </c:pt>
                <c:pt idx="334">
                  <c:v>4.7619047619047616E-2</c:v>
                </c:pt>
                <c:pt idx="335">
                  <c:v>4.8543689320388349E-2</c:v>
                </c:pt>
                <c:pt idx="336">
                  <c:v>5.3475935828877004E-2</c:v>
                </c:pt>
                <c:pt idx="337">
                  <c:v>0.05</c:v>
                </c:pt>
                <c:pt idx="338">
                  <c:v>0.05</c:v>
                </c:pt>
                <c:pt idx="339">
                  <c:v>4.878048780487805E-2</c:v>
                </c:pt>
                <c:pt idx="340">
                  <c:v>4.7393364928909949E-2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0-40DD-BAED-C8113CE62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639440"/>
        <c:axId val="459639832"/>
      </c:lineChart>
      <c:dateAx>
        <c:axId val="459639440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9639832"/>
        <c:crosses val="autoZero"/>
        <c:auto val="1"/>
        <c:lblOffset val="100"/>
        <c:baseTimeUnit val="months"/>
        <c:majorUnit val="24"/>
        <c:majorTimeUnit val="months"/>
      </c:dateAx>
      <c:valAx>
        <c:axId val="459639832"/>
        <c:scaling>
          <c:orientation val="minMax"/>
          <c:max val="9.0000000000000024E-2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963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12559412815389"/>
          <c:y val="1.8178040244969378E-2"/>
          <c:w val="0.53767233493207489"/>
          <c:h val="0.1363407699037620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"/>
          <c:y val="0.35648139570788945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63640340411994"/>
          <c:y val="3.7009932581956666E-2"/>
          <c:w val="0.86409051141334603"/>
          <c:h val="0.727636086909254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'Fig7'!$F$3</c:f>
              <c:strCache>
                <c:ptCount val="1"/>
                <c:pt idx="0">
                  <c:v>PER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'Fig7'!$E$4:$E$344</c:f>
              <c:numCache>
                <c:formatCode>General</c:formatCode>
                <c:ptCount val="341"/>
                <c:pt idx="0">
                  <c:v>8.2509999999999994</c:v>
                </c:pt>
                <c:pt idx="1">
                  <c:v>8.2089999999999996</c:v>
                </c:pt>
                <c:pt idx="2">
                  <c:v>8.2219999999999995</c:v>
                </c:pt>
                <c:pt idx="3">
                  <c:v>8.2349999999999994</c:v>
                </c:pt>
                <c:pt idx="4">
                  <c:v>8.1929999999999996</c:v>
                </c:pt>
                <c:pt idx="5">
                  <c:v>8.2870000000000008</c:v>
                </c:pt>
                <c:pt idx="6">
                  <c:v>8.4169999999999998</c:v>
                </c:pt>
                <c:pt idx="7">
                  <c:v>8.3529999999999998</c:v>
                </c:pt>
                <c:pt idx="8">
                  <c:v>8.0860000000000003</c:v>
                </c:pt>
                <c:pt idx="9">
                  <c:v>7.8090000000000002</c:v>
                </c:pt>
                <c:pt idx="10">
                  <c:v>7.899</c:v>
                </c:pt>
                <c:pt idx="11">
                  <c:v>7.9779999999999998</c:v>
                </c:pt>
                <c:pt idx="12">
                  <c:v>7.4089999999999998</c:v>
                </c:pt>
                <c:pt idx="13">
                  <c:v>7.7629999999999999</c:v>
                </c:pt>
                <c:pt idx="14">
                  <c:v>7.8</c:v>
                </c:pt>
                <c:pt idx="15">
                  <c:v>7.96</c:v>
                </c:pt>
                <c:pt idx="16">
                  <c:v>8.0519999999999996</c:v>
                </c:pt>
                <c:pt idx="17">
                  <c:v>7.8330000000000002</c:v>
                </c:pt>
                <c:pt idx="18">
                  <c:v>7.7839999999999998</c:v>
                </c:pt>
                <c:pt idx="19">
                  <c:v>7.4530000000000003</c:v>
                </c:pt>
                <c:pt idx="20">
                  <c:v>7.4710000000000001</c:v>
                </c:pt>
                <c:pt idx="21">
                  <c:v>7.375</c:v>
                </c:pt>
                <c:pt idx="22">
                  <c:v>7.6290000000000004</c:v>
                </c:pt>
                <c:pt idx="23">
                  <c:v>7.6210000000000004</c:v>
                </c:pt>
                <c:pt idx="24">
                  <c:v>7.3959999999999999</c:v>
                </c:pt>
                <c:pt idx="25">
                  <c:v>7.2119999999999997</c:v>
                </c:pt>
                <c:pt idx="26">
                  <c:v>6.9590000000000005</c:v>
                </c:pt>
                <c:pt idx="27">
                  <c:v>6.9270000000000005</c:v>
                </c:pt>
                <c:pt idx="28">
                  <c:v>6.9430000000000005</c:v>
                </c:pt>
                <c:pt idx="29">
                  <c:v>6.9790000000000001</c:v>
                </c:pt>
                <c:pt idx="30">
                  <c:v>6.6770000000000005</c:v>
                </c:pt>
                <c:pt idx="31">
                  <c:v>6.5659999999999998</c:v>
                </c:pt>
                <c:pt idx="32">
                  <c:v>6.22</c:v>
                </c:pt>
                <c:pt idx="33">
                  <c:v>6.0339999999999998</c:v>
                </c:pt>
                <c:pt idx="34">
                  <c:v>5.9569999999999999</c:v>
                </c:pt>
                <c:pt idx="35">
                  <c:v>6.2880000000000003</c:v>
                </c:pt>
                <c:pt idx="36">
                  <c:v>6.3479999999999999</c:v>
                </c:pt>
                <c:pt idx="37">
                  <c:v>6.2309999999999999</c:v>
                </c:pt>
                <c:pt idx="38">
                  <c:v>6.6710000000000003</c:v>
                </c:pt>
                <c:pt idx="39">
                  <c:v>7.11</c:v>
                </c:pt>
                <c:pt idx="40">
                  <c:v>7.3090000000000002</c:v>
                </c:pt>
                <c:pt idx="41">
                  <c:v>7.4359999999999999</c:v>
                </c:pt>
                <c:pt idx="42">
                  <c:v>7.6219999999999999</c:v>
                </c:pt>
                <c:pt idx="43">
                  <c:v>7.3849999999999998</c:v>
                </c:pt>
                <c:pt idx="44">
                  <c:v>7.548</c:v>
                </c:pt>
                <c:pt idx="45">
                  <c:v>7.8180000000000005</c:v>
                </c:pt>
                <c:pt idx="46">
                  <c:v>7.9640000000000004</c:v>
                </c:pt>
                <c:pt idx="47">
                  <c:v>7.9880000000000004</c:v>
                </c:pt>
                <c:pt idx="48">
                  <c:v>7.8810000000000002</c:v>
                </c:pt>
                <c:pt idx="49">
                  <c:v>7.7069999999999999</c:v>
                </c:pt>
                <c:pt idx="50">
                  <c:v>7.508</c:v>
                </c:pt>
                <c:pt idx="51">
                  <c:v>7.4340000000000002</c:v>
                </c:pt>
                <c:pt idx="52">
                  <c:v>7.3390000000000004</c:v>
                </c:pt>
                <c:pt idx="53">
                  <c:v>6.665</c:v>
                </c:pt>
                <c:pt idx="54">
                  <c:v>6.6240000000000006</c:v>
                </c:pt>
                <c:pt idx="55">
                  <c:v>6.8580000000000005</c:v>
                </c:pt>
                <c:pt idx="56">
                  <c:v>6.7140000000000004</c:v>
                </c:pt>
                <c:pt idx="57">
                  <c:v>6.4850000000000003</c:v>
                </c:pt>
                <c:pt idx="58">
                  <c:v>6.3310000000000004</c:v>
                </c:pt>
                <c:pt idx="59">
                  <c:v>6.1349999999999998</c:v>
                </c:pt>
                <c:pt idx="60">
                  <c:v>5.9550000000000001</c:v>
                </c:pt>
                <c:pt idx="61">
                  <c:v>6.0289999999999999</c:v>
                </c:pt>
                <c:pt idx="62">
                  <c:v>6.548</c:v>
                </c:pt>
                <c:pt idx="63">
                  <c:v>6.6690000000000005</c:v>
                </c:pt>
                <c:pt idx="64">
                  <c:v>6.883</c:v>
                </c:pt>
                <c:pt idx="65">
                  <c:v>6.9939999999999998</c:v>
                </c:pt>
                <c:pt idx="66">
                  <c:v>6.9009999999999998</c:v>
                </c:pt>
                <c:pt idx="67">
                  <c:v>6.9740000000000002</c:v>
                </c:pt>
                <c:pt idx="68">
                  <c:v>7.0810000000000004</c:v>
                </c:pt>
                <c:pt idx="69">
                  <c:v>6.9270000000000005</c:v>
                </c:pt>
                <c:pt idx="70">
                  <c:v>6.6530000000000005</c:v>
                </c:pt>
                <c:pt idx="71">
                  <c:v>6.4169999999999998</c:v>
                </c:pt>
                <c:pt idx="72">
                  <c:v>6.6429999999999998</c:v>
                </c:pt>
                <c:pt idx="73">
                  <c:v>6.8</c:v>
                </c:pt>
                <c:pt idx="74">
                  <c:v>6.8490000000000002</c:v>
                </c:pt>
                <c:pt idx="75">
                  <c:v>7.1050000000000004</c:v>
                </c:pt>
                <c:pt idx="76">
                  <c:v>6.9580000000000002</c:v>
                </c:pt>
                <c:pt idx="77">
                  <c:v>6.9160000000000004</c:v>
                </c:pt>
                <c:pt idx="78">
                  <c:v>6.7949999999999999</c:v>
                </c:pt>
                <c:pt idx="79">
                  <c:v>6.2990000000000004</c:v>
                </c:pt>
                <c:pt idx="80">
                  <c:v>6.6349999999999998</c:v>
                </c:pt>
                <c:pt idx="81">
                  <c:v>6.4059999999999997</c:v>
                </c:pt>
                <c:pt idx="82">
                  <c:v>6.1450000000000005</c:v>
                </c:pt>
                <c:pt idx="83">
                  <c:v>6.0940000000000003</c:v>
                </c:pt>
                <c:pt idx="84">
                  <c:v>5.9260000000000002</c:v>
                </c:pt>
                <c:pt idx="85">
                  <c:v>5.8079999999999998</c:v>
                </c:pt>
                <c:pt idx="86">
                  <c:v>5.92</c:v>
                </c:pt>
                <c:pt idx="87">
                  <c:v>5.94</c:v>
                </c:pt>
                <c:pt idx="88">
                  <c:v>5.9489999999999998</c:v>
                </c:pt>
                <c:pt idx="89">
                  <c:v>5.8029999999999999</c:v>
                </c:pt>
                <c:pt idx="90">
                  <c:v>5.62</c:v>
                </c:pt>
                <c:pt idx="91">
                  <c:v>5.7160000000000002</c:v>
                </c:pt>
                <c:pt idx="92">
                  <c:v>5.3790000000000004</c:v>
                </c:pt>
                <c:pt idx="93">
                  <c:v>4.9750000000000005</c:v>
                </c:pt>
                <c:pt idx="94">
                  <c:v>5.1479999999999997</c:v>
                </c:pt>
                <c:pt idx="95">
                  <c:v>5.1219999999999999</c:v>
                </c:pt>
                <c:pt idx="96">
                  <c:v>5.085</c:v>
                </c:pt>
                <c:pt idx="97">
                  <c:v>5.09</c:v>
                </c:pt>
                <c:pt idx="98">
                  <c:v>5.62</c:v>
                </c:pt>
                <c:pt idx="99">
                  <c:v>5.6219999999999999</c:v>
                </c:pt>
                <c:pt idx="100">
                  <c:v>5.6740000000000004</c:v>
                </c:pt>
                <c:pt idx="101">
                  <c:v>5.843</c:v>
                </c:pt>
                <c:pt idx="102">
                  <c:v>5.9910000000000005</c:v>
                </c:pt>
                <c:pt idx="103">
                  <c:v>6.1070000000000002</c:v>
                </c:pt>
                <c:pt idx="104">
                  <c:v>6.1850000000000005</c:v>
                </c:pt>
                <c:pt idx="105">
                  <c:v>6.0549999999999997</c:v>
                </c:pt>
                <c:pt idx="106">
                  <c:v>6.1509999999999998</c:v>
                </c:pt>
                <c:pt idx="107">
                  <c:v>6.282</c:v>
                </c:pt>
                <c:pt idx="108">
                  <c:v>6.4770000000000003</c:v>
                </c:pt>
                <c:pt idx="109">
                  <c:v>6.49</c:v>
                </c:pt>
                <c:pt idx="110">
                  <c:v>6.2540000000000004</c:v>
                </c:pt>
                <c:pt idx="111">
                  <c:v>5.8369999999999997</c:v>
                </c:pt>
                <c:pt idx="112">
                  <c:v>5.9640000000000004</c:v>
                </c:pt>
                <c:pt idx="113">
                  <c:v>6.0190000000000001</c:v>
                </c:pt>
                <c:pt idx="114">
                  <c:v>5.8920000000000003</c:v>
                </c:pt>
                <c:pt idx="115">
                  <c:v>5.7850000000000001</c:v>
                </c:pt>
                <c:pt idx="116">
                  <c:v>5.6749999999999998</c:v>
                </c:pt>
                <c:pt idx="117">
                  <c:v>5.8810000000000002</c:v>
                </c:pt>
                <c:pt idx="118">
                  <c:v>5.7850000000000001</c:v>
                </c:pt>
                <c:pt idx="119">
                  <c:v>5.59</c:v>
                </c:pt>
                <c:pt idx="120">
                  <c:v>5.4480000000000004</c:v>
                </c:pt>
                <c:pt idx="121">
                  <c:v>5.5419999999999998</c:v>
                </c:pt>
                <c:pt idx="122">
                  <c:v>5.4610000000000003</c:v>
                </c:pt>
                <c:pt idx="123">
                  <c:v>5.4630000000000001</c:v>
                </c:pt>
                <c:pt idx="124">
                  <c:v>5.7780000000000005</c:v>
                </c:pt>
                <c:pt idx="125">
                  <c:v>5.7679999999999998</c:v>
                </c:pt>
                <c:pt idx="126">
                  <c:v>5.7460000000000004</c:v>
                </c:pt>
                <c:pt idx="127">
                  <c:v>5.508</c:v>
                </c:pt>
                <c:pt idx="128">
                  <c:v>5.3689999999999998</c:v>
                </c:pt>
                <c:pt idx="129">
                  <c:v>5.4160000000000004</c:v>
                </c:pt>
                <c:pt idx="130">
                  <c:v>4.891</c:v>
                </c:pt>
                <c:pt idx="131">
                  <c:v>5.266</c:v>
                </c:pt>
                <c:pt idx="132">
                  <c:v>5.4740000000000002</c:v>
                </c:pt>
                <c:pt idx="133">
                  <c:v>5.4340000000000002</c:v>
                </c:pt>
                <c:pt idx="134">
                  <c:v>5.4180000000000001</c:v>
                </c:pt>
                <c:pt idx="135">
                  <c:v>5.8159999999999998</c:v>
                </c:pt>
                <c:pt idx="136">
                  <c:v>5.6000000000000005</c:v>
                </c:pt>
                <c:pt idx="137">
                  <c:v>5.6139999999999999</c:v>
                </c:pt>
                <c:pt idx="138">
                  <c:v>5.5170000000000003</c:v>
                </c:pt>
                <c:pt idx="139">
                  <c:v>5.3049999999999997</c:v>
                </c:pt>
                <c:pt idx="140">
                  <c:v>4.9359999999999999</c:v>
                </c:pt>
                <c:pt idx="141">
                  <c:v>4.6630000000000003</c:v>
                </c:pt>
                <c:pt idx="142">
                  <c:v>5.0040000000000004</c:v>
                </c:pt>
                <c:pt idx="143">
                  <c:v>5.0440000000000005</c:v>
                </c:pt>
                <c:pt idx="144">
                  <c:v>4.7860000000000005</c:v>
                </c:pt>
                <c:pt idx="145">
                  <c:v>4.8500000000000005</c:v>
                </c:pt>
                <c:pt idx="146">
                  <c:v>4.6740000000000004</c:v>
                </c:pt>
                <c:pt idx="147">
                  <c:v>4.8369999999999997</c:v>
                </c:pt>
                <c:pt idx="148">
                  <c:v>4.7780000000000005</c:v>
                </c:pt>
                <c:pt idx="149">
                  <c:v>4.3609999999999998</c:v>
                </c:pt>
                <c:pt idx="150">
                  <c:v>4.5659999999999998</c:v>
                </c:pt>
                <c:pt idx="151">
                  <c:v>5.4080000000000004</c:v>
                </c:pt>
                <c:pt idx="152">
                  <c:v>5.2250000000000005</c:v>
                </c:pt>
                <c:pt idx="153">
                  <c:v>4.8860000000000001</c:v>
                </c:pt>
                <c:pt idx="154">
                  <c:v>5.1440000000000001</c:v>
                </c:pt>
                <c:pt idx="155">
                  <c:v>5.1260000000000003</c:v>
                </c:pt>
                <c:pt idx="156">
                  <c:v>5.0810000000000004</c:v>
                </c:pt>
                <c:pt idx="157">
                  <c:v>4.9649999999999999</c:v>
                </c:pt>
                <c:pt idx="158">
                  <c:v>4.8550000000000004</c:v>
                </c:pt>
                <c:pt idx="159">
                  <c:v>4.7750000000000004</c:v>
                </c:pt>
                <c:pt idx="160">
                  <c:v>5.2809999999999997</c:v>
                </c:pt>
                <c:pt idx="161">
                  <c:v>5.3470000000000004</c:v>
                </c:pt>
                <c:pt idx="162">
                  <c:v>5.3129999999999997</c:v>
                </c:pt>
                <c:pt idx="163">
                  <c:v>5.2039999999999997</c:v>
                </c:pt>
                <c:pt idx="164">
                  <c:v>4.9329999999999998</c:v>
                </c:pt>
                <c:pt idx="165">
                  <c:v>4.8899999999999997</c:v>
                </c:pt>
                <c:pt idx="166">
                  <c:v>4.7940000000000005</c:v>
                </c:pt>
                <c:pt idx="167">
                  <c:v>5.0120000000000005</c:v>
                </c:pt>
                <c:pt idx="168">
                  <c:v>4.8230000000000004</c:v>
                </c:pt>
                <c:pt idx="169">
                  <c:v>4.5890000000000004</c:v>
                </c:pt>
                <c:pt idx="170">
                  <c:v>4.7069999999999999</c:v>
                </c:pt>
                <c:pt idx="171">
                  <c:v>4.766</c:v>
                </c:pt>
                <c:pt idx="172">
                  <c:v>4.5190000000000001</c:v>
                </c:pt>
                <c:pt idx="173">
                  <c:v>4.3460000000000001</c:v>
                </c:pt>
                <c:pt idx="174">
                  <c:v>4.218</c:v>
                </c:pt>
                <c:pt idx="175">
                  <c:v>4.4729999999999999</c:v>
                </c:pt>
                <c:pt idx="176">
                  <c:v>4.258</c:v>
                </c:pt>
                <c:pt idx="177">
                  <c:v>4.5680000000000005</c:v>
                </c:pt>
                <c:pt idx="178">
                  <c:v>4.7540000000000004</c:v>
                </c:pt>
                <c:pt idx="179">
                  <c:v>4.7010000000000005</c:v>
                </c:pt>
                <c:pt idx="180">
                  <c:v>4.5460000000000003</c:v>
                </c:pt>
                <c:pt idx="181">
                  <c:v>4.6859999999999999</c:v>
                </c:pt>
                <c:pt idx="182">
                  <c:v>4.5040000000000004</c:v>
                </c:pt>
                <c:pt idx="183">
                  <c:v>4.8959999999999999</c:v>
                </c:pt>
                <c:pt idx="184">
                  <c:v>5.1710000000000003</c:v>
                </c:pt>
                <c:pt idx="185">
                  <c:v>5.2090000000000005</c:v>
                </c:pt>
                <c:pt idx="186">
                  <c:v>5.1870000000000003</c:v>
                </c:pt>
                <c:pt idx="187">
                  <c:v>5.0730000000000004</c:v>
                </c:pt>
                <c:pt idx="188">
                  <c:v>4.8769999999999998</c:v>
                </c:pt>
                <c:pt idx="189">
                  <c:v>4.7649999999999997</c:v>
                </c:pt>
                <c:pt idx="190">
                  <c:v>4.72</c:v>
                </c:pt>
                <c:pt idx="191">
                  <c:v>4.5609999999999999</c:v>
                </c:pt>
                <c:pt idx="192">
                  <c:v>4.8140000000000001</c:v>
                </c:pt>
                <c:pt idx="193">
                  <c:v>4.9249999999999998</c:v>
                </c:pt>
                <c:pt idx="194">
                  <c:v>4.6710000000000003</c:v>
                </c:pt>
                <c:pt idx="195">
                  <c:v>4.8500000000000005</c:v>
                </c:pt>
                <c:pt idx="196">
                  <c:v>4.819</c:v>
                </c:pt>
                <c:pt idx="197">
                  <c:v>5.0149999999999997</c:v>
                </c:pt>
                <c:pt idx="198">
                  <c:v>5.1269999999999998</c:v>
                </c:pt>
                <c:pt idx="199">
                  <c:v>4.9210000000000003</c:v>
                </c:pt>
                <c:pt idx="200">
                  <c:v>4.83</c:v>
                </c:pt>
                <c:pt idx="201">
                  <c:v>4.835</c:v>
                </c:pt>
                <c:pt idx="202">
                  <c:v>4.7480000000000002</c:v>
                </c:pt>
                <c:pt idx="203">
                  <c:v>4.4020000000000001</c:v>
                </c:pt>
                <c:pt idx="204">
                  <c:v>4.4480000000000004</c:v>
                </c:pt>
                <c:pt idx="205">
                  <c:v>4.3470000000000004</c:v>
                </c:pt>
                <c:pt idx="206">
                  <c:v>4.4210000000000003</c:v>
                </c:pt>
                <c:pt idx="207">
                  <c:v>4.3040000000000003</c:v>
                </c:pt>
                <c:pt idx="208">
                  <c:v>4.4939999999999998</c:v>
                </c:pt>
                <c:pt idx="209">
                  <c:v>4.7039999999999997</c:v>
                </c:pt>
                <c:pt idx="210">
                  <c:v>4.5309999999999997</c:v>
                </c:pt>
                <c:pt idx="211">
                  <c:v>4.601</c:v>
                </c:pt>
                <c:pt idx="212">
                  <c:v>4.4169999999999998</c:v>
                </c:pt>
                <c:pt idx="213">
                  <c:v>4.2969999999999997</c:v>
                </c:pt>
                <c:pt idx="214">
                  <c:v>4.3559999999999999</c:v>
                </c:pt>
                <c:pt idx="215">
                  <c:v>3.5</c:v>
                </c:pt>
                <c:pt idx="216">
                  <c:v>2.6949999999999998</c:v>
                </c:pt>
                <c:pt idx="217">
                  <c:v>3.6040000000000001</c:v>
                </c:pt>
                <c:pt idx="218">
                  <c:v>3.722</c:v>
                </c:pt>
                <c:pt idx="219">
                  <c:v>3.5649999999999999</c:v>
                </c:pt>
                <c:pt idx="220">
                  <c:v>4.0449999999999999</c:v>
                </c:pt>
                <c:pt idx="221">
                  <c:v>4.3360000000000003</c:v>
                </c:pt>
                <c:pt idx="222">
                  <c:v>4.3100000000000005</c:v>
                </c:pt>
                <c:pt idx="223">
                  <c:v>4.3109999999999999</c:v>
                </c:pt>
                <c:pt idx="224">
                  <c:v>4.181</c:v>
                </c:pt>
                <c:pt idx="225">
                  <c:v>4.05</c:v>
                </c:pt>
                <c:pt idx="226">
                  <c:v>4.226</c:v>
                </c:pt>
                <c:pt idx="227">
                  <c:v>4.194</c:v>
                </c:pt>
                <c:pt idx="228">
                  <c:v>4.6319999999999997</c:v>
                </c:pt>
                <c:pt idx="229">
                  <c:v>4.4950000000000001</c:v>
                </c:pt>
                <c:pt idx="230">
                  <c:v>4.5570000000000004</c:v>
                </c:pt>
                <c:pt idx="231">
                  <c:v>4.7119999999999997</c:v>
                </c:pt>
                <c:pt idx="232">
                  <c:v>4.5190000000000001</c:v>
                </c:pt>
                <c:pt idx="233">
                  <c:v>4.2050000000000001</c:v>
                </c:pt>
                <c:pt idx="234">
                  <c:v>3.891</c:v>
                </c:pt>
                <c:pt idx="235">
                  <c:v>3.9870000000000001</c:v>
                </c:pt>
                <c:pt idx="236">
                  <c:v>3.5209999999999999</c:v>
                </c:pt>
                <c:pt idx="237">
                  <c:v>3.681</c:v>
                </c:pt>
                <c:pt idx="238">
                  <c:v>3.9870000000000001</c:v>
                </c:pt>
                <c:pt idx="239">
                  <c:v>4.1029999999999998</c:v>
                </c:pt>
                <c:pt idx="240">
                  <c:v>4.3330000000000002</c:v>
                </c:pt>
                <c:pt idx="241">
                  <c:v>4.5730000000000004</c:v>
                </c:pt>
                <c:pt idx="242">
                  <c:v>4.49</c:v>
                </c:pt>
                <c:pt idx="243">
                  <c:v>4.5090000000000003</c:v>
                </c:pt>
                <c:pt idx="244">
                  <c:v>4.407</c:v>
                </c:pt>
                <c:pt idx="245">
                  <c:v>4.2170000000000005</c:v>
                </c:pt>
                <c:pt idx="246">
                  <c:v>4.383</c:v>
                </c:pt>
                <c:pt idx="247">
                  <c:v>4.1340000000000003</c:v>
                </c:pt>
                <c:pt idx="248">
                  <c:v>3.59</c:v>
                </c:pt>
                <c:pt idx="249">
                  <c:v>2.9210000000000003</c:v>
                </c:pt>
                <c:pt idx="250">
                  <c:v>3.2010000000000001</c:v>
                </c:pt>
                <c:pt idx="251">
                  <c:v>3.0609999999999999</c:v>
                </c:pt>
                <c:pt idx="252">
                  <c:v>2.891</c:v>
                </c:pt>
                <c:pt idx="253">
                  <c:v>2.9370000000000003</c:v>
                </c:pt>
                <c:pt idx="254">
                  <c:v>3.0859999999999999</c:v>
                </c:pt>
                <c:pt idx="255">
                  <c:v>3.3479999999999999</c:v>
                </c:pt>
                <c:pt idx="256">
                  <c:v>3.11</c:v>
                </c:pt>
                <c:pt idx="257">
                  <c:v>2.67</c:v>
                </c:pt>
                <c:pt idx="258">
                  <c:v>2.7650000000000001</c:v>
                </c:pt>
                <c:pt idx="259">
                  <c:v>2.577</c:v>
                </c:pt>
                <c:pt idx="260">
                  <c:v>2.6850000000000001</c:v>
                </c:pt>
                <c:pt idx="261">
                  <c:v>2.83</c:v>
                </c:pt>
                <c:pt idx="262">
                  <c:v>2.8530000000000002</c:v>
                </c:pt>
                <c:pt idx="263">
                  <c:v>2.8109999999999999</c:v>
                </c:pt>
                <c:pt idx="264">
                  <c:v>2.9430000000000001</c:v>
                </c:pt>
                <c:pt idx="265">
                  <c:v>3.17</c:v>
                </c:pt>
                <c:pt idx="266">
                  <c:v>3.0939999999999999</c:v>
                </c:pt>
                <c:pt idx="267">
                  <c:v>3.1070000000000002</c:v>
                </c:pt>
                <c:pt idx="268">
                  <c:v>2.8860000000000001</c:v>
                </c:pt>
                <c:pt idx="269">
                  <c:v>3.3109999999999999</c:v>
                </c:pt>
                <c:pt idx="270">
                  <c:v>3.5009999999999999</c:v>
                </c:pt>
                <c:pt idx="271">
                  <c:v>3.645</c:v>
                </c:pt>
                <c:pt idx="272">
                  <c:v>3.6750000000000003</c:v>
                </c:pt>
                <c:pt idx="273">
                  <c:v>3.6880000000000002</c:v>
                </c:pt>
                <c:pt idx="274">
                  <c:v>3.6310000000000002</c:v>
                </c:pt>
                <c:pt idx="275">
                  <c:v>3.827</c:v>
                </c:pt>
                <c:pt idx="276">
                  <c:v>3.9430000000000001</c:v>
                </c:pt>
                <c:pt idx="277">
                  <c:v>3.6219999999999999</c:v>
                </c:pt>
                <c:pt idx="278">
                  <c:v>3.5950000000000002</c:v>
                </c:pt>
                <c:pt idx="279">
                  <c:v>3.5620000000000003</c:v>
                </c:pt>
                <c:pt idx="280">
                  <c:v>3.46</c:v>
                </c:pt>
                <c:pt idx="281">
                  <c:v>3.3140000000000001</c:v>
                </c:pt>
                <c:pt idx="282">
                  <c:v>3.3380000000000001</c:v>
                </c:pt>
                <c:pt idx="283">
                  <c:v>3.3109999999999999</c:v>
                </c:pt>
                <c:pt idx="284">
                  <c:v>3.0840000000000001</c:v>
                </c:pt>
                <c:pt idx="285">
                  <c:v>3.2090000000000001</c:v>
                </c:pt>
                <c:pt idx="286">
                  <c:v>3.0590000000000002</c:v>
                </c:pt>
                <c:pt idx="287">
                  <c:v>2.91</c:v>
                </c:pt>
                <c:pt idx="288">
                  <c:v>2.7490000000000001</c:v>
                </c:pt>
                <c:pt idx="289">
                  <c:v>2.258</c:v>
                </c:pt>
                <c:pt idx="290">
                  <c:v>2.5939999999999999</c:v>
                </c:pt>
                <c:pt idx="291">
                  <c:v>2.5430000000000001</c:v>
                </c:pt>
                <c:pt idx="292">
                  <c:v>2.7520000000000002</c:v>
                </c:pt>
                <c:pt idx="293">
                  <c:v>2.847</c:v>
                </c:pt>
                <c:pt idx="294">
                  <c:v>3.1040000000000001</c:v>
                </c:pt>
                <c:pt idx="295">
                  <c:v>2.9279999999999999</c:v>
                </c:pt>
                <c:pt idx="296">
                  <c:v>2.9330000000000003</c:v>
                </c:pt>
                <c:pt idx="297">
                  <c:v>2.8770000000000002</c:v>
                </c:pt>
                <c:pt idx="298">
                  <c:v>2.9350000000000001</c:v>
                </c:pt>
                <c:pt idx="299">
                  <c:v>2.9740000000000002</c:v>
                </c:pt>
                <c:pt idx="300">
                  <c:v>3.0150000000000001</c:v>
                </c:pt>
                <c:pt idx="301">
                  <c:v>2.7570000000000001</c:v>
                </c:pt>
                <c:pt idx="302">
                  <c:v>2.6160000000000001</c:v>
                </c:pt>
                <c:pt idx="303">
                  <c:v>2.62</c:v>
                </c:pt>
                <c:pt idx="304">
                  <c:v>2.6629999999999998</c:v>
                </c:pt>
                <c:pt idx="305">
                  <c:v>2.63</c:v>
                </c:pt>
                <c:pt idx="306">
                  <c:v>2.3079999999999998</c:v>
                </c:pt>
                <c:pt idx="307">
                  <c:v>2.1819999999999999</c:v>
                </c:pt>
                <c:pt idx="308">
                  <c:v>2.2309999999999999</c:v>
                </c:pt>
                <c:pt idx="309">
                  <c:v>2.3330000000000002</c:v>
                </c:pt>
                <c:pt idx="310">
                  <c:v>2.5870000000000002</c:v>
                </c:pt>
                <c:pt idx="311">
                  <c:v>3.0190000000000001</c:v>
                </c:pt>
                <c:pt idx="312">
                  <c:v>3.0630000000000002</c:v>
                </c:pt>
                <c:pt idx="313">
                  <c:v>3.0710000000000002</c:v>
                </c:pt>
                <c:pt idx="314">
                  <c:v>2.9689999999999999</c:v>
                </c:pt>
                <c:pt idx="315">
                  <c:v>3.0169999999999999</c:v>
                </c:pt>
                <c:pt idx="316">
                  <c:v>2.9529999999999998</c:v>
                </c:pt>
                <c:pt idx="317">
                  <c:v>2.8570000000000002</c:v>
                </c:pt>
                <c:pt idx="318">
                  <c:v>2.839</c:v>
                </c:pt>
                <c:pt idx="319">
                  <c:v>2.8980000000000001</c:v>
                </c:pt>
                <c:pt idx="320">
                  <c:v>2.7240000000000002</c:v>
                </c:pt>
                <c:pt idx="321">
                  <c:v>2.8570000000000002</c:v>
                </c:pt>
                <c:pt idx="322">
                  <c:v>2.875</c:v>
                </c:pt>
                <c:pt idx="323">
                  <c:v>2.831</c:v>
                </c:pt>
                <c:pt idx="324">
                  <c:v>2.7410000000000001</c:v>
                </c:pt>
                <c:pt idx="325">
                  <c:v>2.9409999999999998</c:v>
                </c:pt>
                <c:pt idx="326">
                  <c:v>3.129</c:v>
                </c:pt>
                <c:pt idx="327">
                  <c:v>2.972</c:v>
                </c:pt>
                <c:pt idx="328">
                  <c:v>3.0960000000000001</c:v>
                </c:pt>
                <c:pt idx="329">
                  <c:v>3.024</c:v>
                </c:pt>
                <c:pt idx="330">
                  <c:v>2.9889999999999999</c:v>
                </c:pt>
                <c:pt idx="331">
                  <c:v>3.081</c:v>
                </c:pt>
                <c:pt idx="332">
                  <c:v>3.0059999999999998</c:v>
                </c:pt>
                <c:pt idx="333">
                  <c:v>3.2080000000000002</c:v>
                </c:pt>
                <c:pt idx="334">
                  <c:v>3.4020000000000001</c:v>
                </c:pt>
                <c:pt idx="335">
                  <c:v>3.3140000000000001</c:v>
                </c:pt>
                <c:pt idx="336">
                  <c:v>3.02</c:v>
                </c:pt>
                <c:pt idx="337">
                  <c:v>3.004</c:v>
                </c:pt>
                <c:pt idx="338">
                  <c:v>3.0779999999999998</c:v>
                </c:pt>
                <c:pt idx="339">
                  <c:v>2.8210000000000002</c:v>
                </c:pt>
                <c:pt idx="340">
                  <c:v>2.9369999999999998</c:v>
                </c:pt>
              </c:numCache>
            </c:numRef>
          </c:xVal>
          <c:yVal>
            <c:numRef>
              <c:f>'Fig7'!$F$4:$F$344</c:f>
              <c:numCache>
                <c:formatCode>General</c:formatCode>
                <c:ptCount val="341"/>
                <c:pt idx="0">
                  <c:v>14.200000000000001</c:v>
                </c:pt>
                <c:pt idx="1">
                  <c:v>14.5</c:v>
                </c:pt>
                <c:pt idx="2">
                  <c:v>15.5</c:v>
                </c:pt>
                <c:pt idx="3">
                  <c:v>16</c:v>
                </c:pt>
                <c:pt idx="4">
                  <c:v>15.9</c:v>
                </c:pt>
                <c:pt idx="5">
                  <c:v>16.5</c:v>
                </c:pt>
                <c:pt idx="6">
                  <c:v>15.700000000000001</c:v>
                </c:pt>
                <c:pt idx="7">
                  <c:v>16.8</c:v>
                </c:pt>
                <c:pt idx="8">
                  <c:v>17.3</c:v>
                </c:pt>
                <c:pt idx="9">
                  <c:v>17</c:v>
                </c:pt>
                <c:pt idx="10">
                  <c:v>17.8</c:v>
                </c:pt>
                <c:pt idx="11">
                  <c:v>17.2</c:v>
                </c:pt>
                <c:pt idx="12">
                  <c:v>19.200000000000003</c:v>
                </c:pt>
                <c:pt idx="13">
                  <c:v>20.5</c:v>
                </c:pt>
                <c:pt idx="14">
                  <c:v>20.6</c:v>
                </c:pt>
                <c:pt idx="15">
                  <c:v>20.100000000000001</c:v>
                </c:pt>
                <c:pt idx="16">
                  <c:v>20.3</c:v>
                </c:pt>
                <c:pt idx="17">
                  <c:v>20.400000000000002</c:v>
                </c:pt>
                <c:pt idx="18">
                  <c:v>20</c:v>
                </c:pt>
                <c:pt idx="19">
                  <c:v>20.400000000000002</c:v>
                </c:pt>
                <c:pt idx="20">
                  <c:v>19.900000000000002</c:v>
                </c:pt>
                <c:pt idx="21">
                  <c:v>20.100000000000001</c:v>
                </c:pt>
                <c:pt idx="22">
                  <c:v>19.200000000000003</c:v>
                </c:pt>
                <c:pt idx="23">
                  <c:v>19.900000000000002</c:v>
                </c:pt>
                <c:pt idx="24">
                  <c:v>20.100000000000001</c:v>
                </c:pt>
                <c:pt idx="25">
                  <c:v>19.5</c:v>
                </c:pt>
                <c:pt idx="26">
                  <c:v>20</c:v>
                </c:pt>
                <c:pt idx="27">
                  <c:v>20.200000000000003</c:v>
                </c:pt>
                <c:pt idx="28">
                  <c:v>19.5</c:v>
                </c:pt>
                <c:pt idx="29">
                  <c:v>19.900000000000002</c:v>
                </c:pt>
                <c:pt idx="30">
                  <c:v>20</c:v>
                </c:pt>
                <c:pt idx="31">
                  <c:v>19.5</c:v>
                </c:pt>
                <c:pt idx="32">
                  <c:v>20.100000000000001</c:v>
                </c:pt>
                <c:pt idx="33">
                  <c:v>19.900000000000002</c:v>
                </c:pt>
                <c:pt idx="34">
                  <c:v>20.100000000000001</c:v>
                </c:pt>
                <c:pt idx="35">
                  <c:v>19.700000000000003</c:v>
                </c:pt>
                <c:pt idx="36">
                  <c:v>20.100000000000001</c:v>
                </c:pt>
                <c:pt idx="37">
                  <c:v>20.400000000000002</c:v>
                </c:pt>
                <c:pt idx="38">
                  <c:v>19.200000000000003</c:v>
                </c:pt>
                <c:pt idx="39">
                  <c:v>18.400000000000002</c:v>
                </c:pt>
                <c:pt idx="40">
                  <c:v>17.900000000000002</c:v>
                </c:pt>
                <c:pt idx="41">
                  <c:v>17.900000000000002</c:v>
                </c:pt>
                <c:pt idx="42">
                  <c:v>17.400000000000002</c:v>
                </c:pt>
                <c:pt idx="43">
                  <c:v>17.3</c:v>
                </c:pt>
                <c:pt idx="44">
                  <c:v>17.7</c:v>
                </c:pt>
                <c:pt idx="45">
                  <c:v>17.3</c:v>
                </c:pt>
                <c:pt idx="46">
                  <c:v>16.7</c:v>
                </c:pt>
                <c:pt idx="47">
                  <c:v>16</c:v>
                </c:pt>
                <c:pt idx="48">
                  <c:v>16.2</c:v>
                </c:pt>
                <c:pt idx="49">
                  <c:v>15.700000000000001</c:v>
                </c:pt>
                <c:pt idx="50">
                  <c:v>16.2</c:v>
                </c:pt>
                <c:pt idx="51">
                  <c:v>16.600000000000001</c:v>
                </c:pt>
                <c:pt idx="52">
                  <c:v>16.2</c:v>
                </c:pt>
                <c:pt idx="53">
                  <c:v>16.600000000000001</c:v>
                </c:pt>
                <c:pt idx="54">
                  <c:v>17</c:v>
                </c:pt>
                <c:pt idx="55">
                  <c:v>16.8</c:v>
                </c:pt>
                <c:pt idx="56">
                  <c:v>16.7</c:v>
                </c:pt>
                <c:pt idx="57">
                  <c:v>17.400000000000002</c:v>
                </c:pt>
                <c:pt idx="58">
                  <c:v>16.900000000000002</c:v>
                </c:pt>
                <c:pt idx="59">
                  <c:v>17.600000000000001</c:v>
                </c:pt>
                <c:pt idx="60">
                  <c:v>17.8</c:v>
                </c:pt>
                <c:pt idx="61">
                  <c:v>18.600000000000001</c:v>
                </c:pt>
                <c:pt idx="62">
                  <c:v>18.5</c:v>
                </c:pt>
                <c:pt idx="63">
                  <c:v>18.7</c:v>
                </c:pt>
                <c:pt idx="64">
                  <c:v>18.8</c:v>
                </c:pt>
                <c:pt idx="65">
                  <c:v>19.200000000000003</c:v>
                </c:pt>
                <c:pt idx="66">
                  <c:v>19.200000000000003</c:v>
                </c:pt>
                <c:pt idx="67">
                  <c:v>17.900000000000002</c:v>
                </c:pt>
                <c:pt idx="68">
                  <c:v>18.3</c:v>
                </c:pt>
                <c:pt idx="69">
                  <c:v>19.400000000000002</c:v>
                </c:pt>
                <c:pt idx="70">
                  <c:v>19.400000000000002</c:v>
                </c:pt>
                <c:pt idx="71">
                  <c:v>20.700000000000003</c:v>
                </c:pt>
                <c:pt idx="72">
                  <c:v>20.400000000000002</c:v>
                </c:pt>
                <c:pt idx="73">
                  <c:v>20.400000000000002</c:v>
                </c:pt>
                <c:pt idx="74">
                  <c:v>20.3</c:v>
                </c:pt>
                <c:pt idx="75">
                  <c:v>19.400000000000002</c:v>
                </c:pt>
                <c:pt idx="76">
                  <c:v>19.8</c:v>
                </c:pt>
                <c:pt idx="77">
                  <c:v>20.8</c:v>
                </c:pt>
                <c:pt idx="78">
                  <c:v>21.700000000000003</c:v>
                </c:pt>
                <c:pt idx="79">
                  <c:v>23.200000000000003</c:v>
                </c:pt>
                <c:pt idx="80">
                  <c:v>22.200000000000003</c:v>
                </c:pt>
                <c:pt idx="81">
                  <c:v>23.3</c:v>
                </c:pt>
                <c:pt idx="82">
                  <c:v>22.1</c:v>
                </c:pt>
                <c:pt idx="83">
                  <c:v>22.900000000000002</c:v>
                </c:pt>
                <c:pt idx="84">
                  <c:v>23.400000000000002</c:v>
                </c:pt>
                <c:pt idx="85">
                  <c:v>23.400000000000002</c:v>
                </c:pt>
                <c:pt idx="86">
                  <c:v>25.1</c:v>
                </c:pt>
                <c:pt idx="87">
                  <c:v>26.5</c:v>
                </c:pt>
                <c:pt idx="88">
                  <c:v>26.6</c:v>
                </c:pt>
                <c:pt idx="89">
                  <c:v>25.8</c:v>
                </c:pt>
                <c:pt idx="90">
                  <c:v>26.900000000000002</c:v>
                </c:pt>
                <c:pt idx="91">
                  <c:v>26</c:v>
                </c:pt>
                <c:pt idx="92">
                  <c:v>22</c:v>
                </c:pt>
                <c:pt idx="93">
                  <c:v>23.6</c:v>
                </c:pt>
                <c:pt idx="94">
                  <c:v>24.6</c:v>
                </c:pt>
                <c:pt idx="95">
                  <c:v>26</c:v>
                </c:pt>
                <c:pt idx="96">
                  <c:v>27.700000000000003</c:v>
                </c:pt>
                <c:pt idx="97">
                  <c:v>28.900000000000002</c:v>
                </c:pt>
                <c:pt idx="98">
                  <c:v>28.1</c:v>
                </c:pt>
                <c:pt idx="99">
                  <c:v>29.3</c:v>
                </c:pt>
                <c:pt idx="100">
                  <c:v>31</c:v>
                </c:pt>
                <c:pt idx="101">
                  <c:v>30.200000000000003</c:v>
                </c:pt>
                <c:pt idx="102">
                  <c:v>31.400000000000002</c:v>
                </c:pt>
                <c:pt idx="103">
                  <c:v>29.200000000000003</c:v>
                </c:pt>
                <c:pt idx="104">
                  <c:v>29</c:v>
                </c:pt>
                <c:pt idx="105">
                  <c:v>28.1</c:v>
                </c:pt>
                <c:pt idx="106">
                  <c:v>28.700000000000003</c:v>
                </c:pt>
                <c:pt idx="107">
                  <c:v>29</c:v>
                </c:pt>
                <c:pt idx="108">
                  <c:v>30.8</c:v>
                </c:pt>
                <c:pt idx="109">
                  <c:v>28.8</c:v>
                </c:pt>
                <c:pt idx="110">
                  <c:v>28</c:v>
                </c:pt>
                <c:pt idx="111">
                  <c:v>30.700000000000003</c:v>
                </c:pt>
                <c:pt idx="112">
                  <c:v>30.1</c:v>
                </c:pt>
                <c:pt idx="113">
                  <c:v>28.8</c:v>
                </c:pt>
                <c:pt idx="114">
                  <c:v>30.1</c:v>
                </c:pt>
                <c:pt idx="115">
                  <c:v>29.5</c:v>
                </c:pt>
                <c:pt idx="116">
                  <c:v>31.200000000000003</c:v>
                </c:pt>
                <c:pt idx="117">
                  <c:v>29.3</c:v>
                </c:pt>
                <c:pt idx="118">
                  <c:v>28.1</c:v>
                </c:pt>
                <c:pt idx="119">
                  <c:v>25</c:v>
                </c:pt>
                <c:pt idx="120">
                  <c:v>25.3</c:v>
                </c:pt>
                <c:pt idx="121">
                  <c:v>26.400000000000002</c:v>
                </c:pt>
                <c:pt idx="122">
                  <c:v>23.5</c:v>
                </c:pt>
                <c:pt idx="123">
                  <c:v>22.1</c:v>
                </c:pt>
                <c:pt idx="124">
                  <c:v>23.8</c:v>
                </c:pt>
                <c:pt idx="125">
                  <c:v>24.3</c:v>
                </c:pt>
                <c:pt idx="126">
                  <c:v>24.1</c:v>
                </c:pt>
                <c:pt idx="127">
                  <c:v>25.400000000000002</c:v>
                </c:pt>
                <c:pt idx="128">
                  <c:v>24.900000000000002</c:v>
                </c:pt>
                <c:pt idx="129">
                  <c:v>23.200000000000003</c:v>
                </c:pt>
                <c:pt idx="130">
                  <c:v>23.900000000000002</c:v>
                </c:pt>
                <c:pt idx="131">
                  <c:v>27.200000000000003</c:v>
                </c:pt>
                <c:pt idx="132">
                  <c:v>27.8</c:v>
                </c:pt>
                <c:pt idx="133">
                  <c:v>28</c:v>
                </c:pt>
                <c:pt idx="134">
                  <c:v>29</c:v>
                </c:pt>
                <c:pt idx="135">
                  <c:v>30.1</c:v>
                </c:pt>
                <c:pt idx="136">
                  <c:v>27.900000000000002</c:v>
                </c:pt>
                <c:pt idx="137">
                  <c:v>28</c:v>
                </c:pt>
                <c:pt idx="138">
                  <c:v>25.900000000000002</c:v>
                </c:pt>
                <c:pt idx="139">
                  <c:v>23.400000000000002</c:v>
                </c:pt>
                <c:pt idx="140">
                  <c:v>23.6</c:v>
                </c:pt>
                <c:pt idx="141">
                  <c:v>21.1</c:v>
                </c:pt>
                <c:pt idx="142">
                  <c:v>22.3</c:v>
                </c:pt>
                <c:pt idx="143">
                  <c:v>23</c:v>
                </c:pt>
                <c:pt idx="144">
                  <c:v>21.400000000000002</c:v>
                </c:pt>
                <c:pt idx="145">
                  <c:v>20.700000000000003</c:v>
                </c:pt>
                <c:pt idx="146">
                  <c:v>19.8</c:v>
                </c:pt>
                <c:pt idx="147">
                  <c:v>20</c:v>
                </c:pt>
                <c:pt idx="148">
                  <c:v>21.6</c:v>
                </c:pt>
                <c:pt idx="149">
                  <c:v>21.6</c:v>
                </c:pt>
                <c:pt idx="150">
                  <c:v>21.8</c:v>
                </c:pt>
                <c:pt idx="151">
                  <c:v>22.3</c:v>
                </c:pt>
                <c:pt idx="152">
                  <c:v>22.1</c:v>
                </c:pt>
                <c:pt idx="153">
                  <c:v>21.8</c:v>
                </c:pt>
                <c:pt idx="154">
                  <c:v>22.6</c:v>
                </c:pt>
                <c:pt idx="155">
                  <c:v>22.400000000000002</c:v>
                </c:pt>
                <c:pt idx="156">
                  <c:v>23.1</c:v>
                </c:pt>
                <c:pt idx="157">
                  <c:v>22.8</c:v>
                </c:pt>
                <c:pt idx="158">
                  <c:v>22.200000000000003</c:v>
                </c:pt>
                <c:pt idx="159">
                  <c:v>21.900000000000002</c:v>
                </c:pt>
                <c:pt idx="160">
                  <c:v>21</c:v>
                </c:pt>
                <c:pt idx="161">
                  <c:v>20.3</c:v>
                </c:pt>
                <c:pt idx="162">
                  <c:v>20.400000000000002</c:v>
                </c:pt>
                <c:pt idx="163">
                  <c:v>19.400000000000002</c:v>
                </c:pt>
                <c:pt idx="164">
                  <c:v>19</c:v>
                </c:pt>
                <c:pt idx="165">
                  <c:v>19.200000000000003</c:v>
                </c:pt>
                <c:pt idx="166">
                  <c:v>19.5</c:v>
                </c:pt>
                <c:pt idx="167">
                  <c:v>19.900000000000002</c:v>
                </c:pt>
                <c:pt idx="168">
                  <c:v>20.5</c:v>
                </c:pt>
                <c:pt idx="169">
                  <c:v>19.5</c:v>
                </c:pt>
                <c:pt idx="170">
                  <c:v>19.5</c:v>
                </c:pt>
                <c:pt idx="171">
                  <c:v>19.200000000000003</c:v>
                </c:pt>
                <c:pt idx="172">
                  <c:v>18.7</c:v>
                </c:pt>
                <c:pt idx="173">
                  <c:v>19</c:v>
                </c:pt>
                <c:pt idx="174">
                  <c:v>19.100000000000001</c:v>
                </c:pt>
                <c:pt idx="175">
                  <c:v>19</c:v>
                </c:pt>
                <c:pt idx="176">
                  <c:v>18.600000000000001</c:v>
                </c:pt>
                <c:pt idx="177">
                  <c:v>18.7</c:v>
                </c:pt>
                <c:pt idx="178">
                  <c:v>18</c:v>
                </c:pt>
                <c:pt idx="179">
                  <c:v>18.600000000000001</c:v>
                </c:pt>
                <c:pt idx="180">
                  <c:v>18.5</c:v>
                </c:pt>
                <c:pt idx="181">
                  <c:v>18.7</c:v>
                </c:pt>
                <c:pt idx="182">
                  <c:v>18.400000000000002</c:v>
                </c:pt>
                <c:pt idx="183">
                  <c:v>18.5</c:v>
                </c:pt>
                <c:pt idx="184">
                  <c:v>18.2</c:v>
                </c:pt>
                <c:pt idx="185">
                  <c:v>17.3</c:v>
                </c:pt>
                <c:pt idx="186">
                  <c:v>17.2</c:v>
                </c:pt>
                <c:pt idx="187">
                  <c:v>16.8</c:v>
                </c:pt>
                <c:pt idx="188">
                  <c:v>17.100000000000001</c:v>
                </c:pt>
                <c:pt idx="189">
                  <c:v>17.400000000000002</c:v>
                </c:pt>
                <c:pt idx="190">
                  <c:v>17.7</c:v>
                </c:pt>
                <c:pt idx="191">
                  <c:v>17.8</c:v>
                </c:pt>
                <c:pt idx="192">
                  <c:v>17.900000000000002</c:v>
                </c:pt>
                <c:pt idx="193">
                  <c:v>18.100000000000001</c:v>
                </c:pt>
                <c:pt idx="194">
                  <c:v>17.5</c:v>
                </c:pt>
                <c:pt idx="195">
                  <c:v>17.600000000000001</c:v>
                </c:pt>
                <c:pt idx="196">
                  <c:v>18.2</c:v>
                </c:pt>
                <c:pt idx="197">
                  <c:v>18.100000000000001</c:v>
                </c:pt>
                <c:pt idx="198">
                  <c:v>17.8</c:v>
                </c:pt>
                <c:pt idx="199">
                  <c:v>17.100000000000001</c:v>
                </c:pt>
                <c:pt idx="200">
                  <c:v>16.7</c:v>
                </c:pt>
                <c:pt idx="201">
                  <c:v>17.3</c:v>
                </c:pt>
                <c:pt idx="202">
                  <c:v>17.8</c:v>
                </c:pt>
                <c:pt idx="203">
                  <c:v>17.900000000000002</c:v>
                </c:pt>
                <c:pt idx="204">
                  <c:v>18</c:v>
                </c:pt>
                <c:pt idx="205">
                  <c:v>17.3</c:v>
                </c:pt>
                <c:pt idx="206">
                  <c:v>16.8</c:v>
                </c:pt>
                <c:pt idx="207">
                  <c:v>16.600000000000001</c:v>
                </c:pt>
                <c:pt idx="208">
                  <c:v>17.7</c:v>
                </c:pt>
                <c:pt idx="209">
                  <c:v>18.3</c:v>
                </c:pt>
                <c:pt idx="210">
                  <c:v>16.8</c:v>
                </c:pt>
                <c:pt idx="211">
                  <c:v>16.600000000000001</c:v>
                </c:pt>
                <c:pt idx="212">
                  <c:v>16.600000000000001</c:v>
                </c:pt>
                <c:pt idx="213">
                  <c:v>15.100000000000001</c:v>
                </c:pt>
                <c:pt idx="214">
                  <c:v>12.700000000000001</c:v>
                </c:pt>
                <c:pt idx="215">
                  <c:v>11.5</c:v>
                </c:pt>
                <c:pt idx="216">
                  <c:v>11.700000000000001</c:v>
                </c:pt>
                <c:pt idx="217">
                  <c:v>11.700000000000001</c:v>
                </c:pt>
                <c:pt idx="218">
                  <c:v>11.100000000000001</c:v>
                </c:pt>
                <c:pt idx="219">
                  <c:v>12.200000000000001</c:v>
                </c:pt>
                <c:pt idx="220">
                  <c:v>13.700000000000001</c:v>
                </c:pt>
                <c:pt idx="221">
                  <c:v>15.100000000000001</c:v>
                </c:pt>
                <c:pt idx="222">
                  <c:v>15.100000000000001</c:v>
                </c:pt>
                <c:pt idx="223">
                  <c:v>17</c:v>
                </c:pt>
                <c:pt idx="224">
                  <c:v>18.2</c:v>
                </c:pt>
                <c:pt idx="225">
                  <c:v>19</c:v>
                </c:pt>
                <c:pt idx="226">
                  <c:v>19.400000000000002</c:v>
                </c:pt>
                <c:pt idx="227">
                  <c:v>21.3</c:v>
                </c:pt>
                <c:pt idx="228">
                  <c:v>21.8</c:v>
                </c:pt>
                <c:pt idx="229">
                  <c:v>20.700000000000003</c:v>
                </c:pt>
                <c:pt idx="230">
                  <c:v>19.700000000000003</c:v>
                </c:pt>
                <c:pt idx="231">
                  <c:v>20.700000000000003</c:v>
                </c:pt>
                <c:pt idx="232">
                  <c:v>19.3</c:v>
                </c:pt>
                <c:pt idx="233">
                  <c:v>16.900000000000002</c:v>
                </c:pt>
                <c:pt idx="234">
                  <c:v>16</c:v>
                </c:pt>
                <c:pt idx="235">
                  <c:v>16.3</c:v>
                </c:pt>
                <c:pt idx="236">
                  <c:v>15.100000000000001</c:v>
                </c:pt>
                <c:pt idx="237">
                  <c:v>16.3</c:v>
                </c:pt>
                <c:pt idx="238">
                  <c:v>16.5</c:v>
                </c:pt>
                <c:pt idx="239">
                  <c:v>16.3</c:v>
                </c:pt>
                <c:pt idx="240">
                  <c:v>17.2</c:v>
                </c:pt>
                <c:pt idx="241">
                  <c:v>17.400000000000002</c:v>
                </c:pt>
                <c:pt idx="242">
                  <c:v>17.5</c:v>
                </c:pt>
                <c:pt idx="243">
                  <c:v>17.400000000000002</c:v>
                </c:pt>
                <c:pt idx="244">
                  <c:v>16.600000000000001</c:v>
                </c:pt>
                <c:pt idx="245">
                  <c:v>16.400000000000002</c:v>
                </c:pt>
                <c:pt idx="246">
                  <c:v>16</c:v>
                </c:pt>
                <c:pt idx="247">
                  <c:v>15.4</c:v>
                </c:pt>
                <c:pt idx="248">
                  <c:v>14.100000000000001</c:v>
                </c:pt>
                <c:pt idx="249">
                  <c:v>12.9</c:v>
                </c:pt>
                <c:pt idx="250">
                  <c:v>14.600000000000001</c:v>
                </c:pt>
                <c:pt idx="251">
                  <c:v>14</c:v>
                </c:pt>
                <c:pt idx="252">
                  <c:v>14.100000000000001</c:v>
                </c:pt>
                <c:pt idx="253">
                  <c:v>14.700000000000001</c:v>
                </c:pt>
                <c:pt idx="254">
                  <c:v>15.5</c:v>
                </c:pt>
                <c:pt idx="255">
                  <c:v>16</c:v>
                </c:pt>
                <c:pt idx="256">
                  <c:v>15.5</c:v>
                </c:pt>
                <c:pt idx="257">
                  <c:v>14.4</c:v>
                </c:pt>
                <c:pt idx="258">
                  <c:v>14.9</c:v>
                </c:pt>
                <c:pt idx="259">
                  <c:v>15</c:v>
                </c:pt>
                <c:pt idx="260">
                  <c:v>15.5</c:v>
                </c:pt>
                <c:pt idx="261">
                  <c:v>15.8</c:v>
                </c:pt>
                <c:pt idx="262">
                  <c:v>15.600000000000001</c:v>
                </c:pt>
                <c:pt idx="263">
                  <c:v>15.700000000000001</c:v>
                </c:pt>
                <c:pt idx="264">
                  <c:v>15.8</c:v>
                </c:pt>
                <c:pt idx="265">
                  <c:v>16.8</c:v>
                </c:pt>
                <c:pt idx="266">
                  <c:v>17.2</c:v>
                </c:pt>
                <c:pt idx="267">
                  <c:v>17.8</c:v>
                </c:pt>
                <c:pt idx="268">
                  <c:v>17.900000000000002</c:v>
                </c:pt>
                <c:pt idx="269">
                  <c:v>18.2</c:v>
                </c:pt>
                <c:pt idx="270">
                  <c:v>18</c:v>
                </c:pt>
                <c:pt idx="271">
                  <c:v>18.400000000000002</c:v>
                </c:pt>
                <c:pt idx="272">
                  <c:v>17.900000000000002</c:v>
                </c:pt>
                <c:pt idx="273">
                  <c:v>18.5</c:v>
                </c:pt>
                <c:pt idx="274">
                  <c:v>19.100000000000001</c:v>
                </c:pt>
                <c:pt idx="275">
                  <c:v>19.400000000000002</c:v>
                </c:pt>
                <c:pt idx="276">
                  <c:v>19.8</c:v>
                </c:pt>
                <c:pt idx="277">
                  <c:v>18.400000000000002</c:v>
                </c:pt>
                <c:pt idx="278">
                  <c:v>19</c:v>
                </c:pt>
                <c:pt idx="279">
                  <c:v>19.100000000000001</c:v>
                </c:pt>
                <c:pt idx="280">
                  <c:v>19.200000000000003</c:v>
                </c:pt>
                <c:pt idx="281">
                  <c:v>19.5</c:v>
                </c:pt>
                <c:pt idx="282">
                  <c:v>20</c:v>
                </c:pt>
                <c:pt idx="283">
                  <c:v>19.8</c:v>
                </c:pt>
                <c:pt idx="284">
                  <c:v>20.3</c:v>
                </c:pt>
                <c:pt idx="285">
                  <c:v>19.8</c:v>
                </c:pt>
                <c:pt idx="286">
                  <c:v>19.8</c:v>
                </c:pt>
                <c:pt idx="287">
                  <c:v>19.900000000000002</c:v>
                </c:pt>
                <c:pt idx="288">
                  <c:v>19.8</c:v>
                </c:pt>
                <c:pt idx="289">
                  <c:v>19.8</c:v>
                </c:pt>
                <c:pt idx="290">
                  <c:v>20.900000000000002</c:v>
                </c:pt>
                <c:pt idx="291">
                  <c:v>20.6</c:v>
                </c:pt>
                <c:pt idx="292">
                  <c:v>20.8</c:v>
                </c:pt>
                <c:pt idx="293">
                  <c:v>21.3</c:v>
                </c:pt>
                <c:pt idx="294">
                  <c:v>20.8</c:v>
                </c:pt>
                <c:pt idx="295">
                  <c:v>21.200000000000003</c:v>
                </c:pt>
                <c:pt idx="296">
                  <c:v>20.200000000000003</c:v>
                </c:pt>
                <c:pt idx="297">
                  <c:v>19.5</c:v>
                </c:pt>
                <c:pt idx="298">
                  <c:v>20.900000000000002</c:v>
                </c:pt>
                <c:pt idx="299">
                  <c:v>21.2</c:v>
                </c:pt>
                <c:pt idx="300">
                  <c:v>20.7</c:v>
                </c:pt>
                <c:pt idx="301">
                  <c:v>19.2</c:v>
                </c:pt>
                <c:pt idx="302">
                  <c:v>19.3</c:v>
                </c:pt>
                <c:pt idx="303">
                  <c:v>20.5</c:v>
                </c:pt>
                <c:pt idx="304">
                  <c:v>20.5</c:v>
                </c:pt>
                <c:pt idx="305">
                  <c:v>21</c:v>
                </c:pt>
                <c:pt idx="306">
                  <c:v>21</c:v>
                </c:pt>
                <c:pt idx="307">
                  <c:v>21.8</c:v>
                </c:pt>
                <c:pt idx="308">
                  <c:v>21.6</c:v>
                </c:pt>
                <c:pt idx="309">
                  <c:v>21.6</c:v>
                </c:pt>
                <c:pt idx="310">
                  <c:v>21.2</c:v>
                </c:pt>
                <c:pt idx="311">
                  <c:v>21.8</c:v>
                </c:pt>
                <c:pt idx="312">
                  <c:v>22.1</c:v>
                </c:pt>
                <c:pt idx="313">
                  <c:v>22.7</c:v>
                </c:pt>
                <c:pt idx="314">
                  <c:v>23.3</c:v>
                </c:pt>
                <c:pt idx="315">
                  <c:v>23.3</c:v>
                </c:pt>
                <c:pt idx="316">
                  <c:v>23.4</c:v>
                </c:pt>
                <c:pt idx="317">
                  <c:v>23</c:v>
                </c:pt>
                <c:pt idx="318">
                  <c:v>23.2</c:v>
                </c:pt>
                <c:pt idx="319">
                  <c:v>23.4</c:v>
                </c:pt>
                <c:pt idx="320">
                  <c:v>23.1</c:v>
                </c:pt>
                <c:pt idx="321">
                  <c:v>23.4</c:v>
                </c:pt>
                <c:pt idx="322">
                  <c:v>23.8</c:v>
                </c:pt>
                <c:pt idx="323">
                  <c:v>24.4</c:v>
                </c:pt>
                <c:pt idx="324">
                  <c:v>24.5</c:v>
                </c:pt>
                <c:pt idx="325">
                  <c:v>25.9</c:v>
                </c:pt>
                <c:pt idx="326">
                  <c:v>24.8</c:v>
                </c:pt>
                <c:pt idx="327">
                  <c:v>23.6</c:v>
                </c:pt>
                <c:pt idx="328">
                  <c:v>22.9</c:v>
                </c:pt>
                <c:pt idx="329">
                  <c:v>23.1</c:v>
                </c:pt>
                <c:pt idx="330">
                  <c:v>23.2</c:v>
                </c:pt>
                <c:pt idx="331">
                  <c:v>23.1</c:v>
                </c:pt>
                <c:pt idx="332">
                  <c:v>23.4</c:v>
                </c:pt>
                <c:pt idx="333">
                  <c:v>23.2</c:v>
                </c:pt>
                <c:pt idx="334">
                  <c:v>20.9</c:v>
                </c:pt>
                <c:pt idx="335">
                  <c:v>20.5</c:v>
                </c:pt>
                <c:pt idx="336">
                  <c:v>18.600000000000001</c:v>
                </c:pt>
                <c:pt idx="337">
                  <c:v>20</c:v>
                </c:pt>
                <c:pt idx="338">
                  <c:v>20.5</c:v>
                </c:pt>
                <c:pt idx="339">
                  <c:v>21.2</c:v>
                </c:pt>
                <c:pt idx="340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E1-4082-A9C2-24412448A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640616"/>
        <c:axId val="459709432"/>
      </c:scatterChart>
      <c:valAx>
        <c:axId val="459640616"/>
        <c:scaling>
          <c:orientation val="minMax"/>
          <c:max val="8.5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Yield on 30-year T-bond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9709432"/>
        <c:crosses val="autoZero"/>
        <c:crossBetween val="midCat"/>
      </c:valAx>
      <c:valAx>
        <c:axId val="459709432"/>
        <c:scaling>
          <c:orientation val="minMax"/>
          <c:max val="32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96406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7074959579102E-2"/>
          <c:y val="3.3790643501467182E-2"/>
          <c:w val="0.89860700745740119"/>
          <c:h val="0.8409703415426184"/>
        </c:manualLayout>
      </c:layout>
      <c:lineChart>
        <c:grouping val="standard"/>
        <c:varyColors val="0"/>
        <c:ser>
          <c:idx val="0"/>
          <c:order val="0"/>
          <c:tx>
            <c:strRef>
              <c:f>'Fig8'!$G$2</c:f>
              <c:strCache>
                <c:ptCount val="1"/>
                <c:pt idx="0">
                  <c:v>U.S. Dividend Yield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'Fig8'!$F$3:$F$343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39900</c:v>
                </c:pt>
                <c:pt idx="268">
                  <c:v>39932</c:v>
                </c:pt>
                <c:pt idx="269">
                  <c:v>39963</c:v>
                </c:pt>
                <c:pt idx="270">
                  <c:v>39991</c:v>
                </c:pt>
                <c:pt idx="271">
                  <c:v>40024</c:v>
                </c:pt>
                <c:pt idx="272">
                  <c:v>40054</c:v>
                </c:pt>
                <c:pt idx="273">
                  <c:v>40085</c:v>
                </c:pt>
                <c:pt idx="274">
                  <c:v>40116</c:v>
                </c:pt>
                <c:pt idx="275">
                  <c:v>40145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40327</c:v>
                </c:pt>
                <c:pt idx="282">
                  <c:v>40358</c:v>
                </c:pt>
                <c:pt idx="283">
                  <c:v>40389</c:v>
                </c:pt>
                <c:pt idx="284">
                  <c:v>40418</c:v>
                </c:pt>
                <c:pt idx="285">
                  <c:v>40450</c:v>
                </c:pt>
                <c:pt idx="286">
                  <c:v>40481</c:v>
                </c:pt>
                <c:pt idx="287">
                  <c:v>40509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41545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'Fig8'!$G$3:$G$343</c:f>
              <c:numCache>
                <c:formatCode>0.00%</c:formatCode>
                <c:ptCount val="341"/>
                <c:pt idx="0">
                  <c:v>3.6400000000000002E-2</c:v>
                </c:pt>
                <c:pt idx="1">
                  <c:v>3.5000000000000003E-2</c:v>
                </c:pt>
                <c:pt idx="2">
                  <c:v>3.2199999999999999E-2</c:v>
                </c:pt>
                <c:pt idx="3">
                  <c:v>3.15E-2</c:v>
                </c:pt>
                <c:pt idx="4">
                  <c:v>3.1200000000000002E-2</c:v>
                </c:pt>
                <c:pt idx="5">
                  <c:v>3.0100000000000002E-2</c:v>
                </c:pt>
                <c:pt idx="6">
                  <c:v>3.1600000000000003E-2</c:v>
                </c:pt>
                <c:pt idx="7">
                  <c:v>3.0200000000000001E-2</c:v>
                </c:pt>
                <c:pt idx="8">
                  <c:v>2.9700000000000001E-2</c:v>
                </c:pt>
                <c:pt idx="9">
                  <c:v>3.0200000000000001E-2</c:v>
                </c:pt>
                <c:pt idx="10">
                  <c:v>2.98E-2</c:v>
                </c:pt>
                <c:pt idx="11">
                  <c:v>3.1099999999999999E-2</c:v>
                </c:pt>
                <c:pt idx="12">
                  <c:v>2.8000000000000004E-2</c:v>
                </c:pt>
                <c:pt idx="13">
                  <c:v>2.8500000000000001E-2</c:v>
                </c:pt>
                <c:pt idx="14">
                  <c:v>2.8399999999999998E-2</c:v>
                </c:pt>
                <c:pt idx="15">
                  <c:v>2.9100000000000001E-2</c:v>
                </c:pt>
                <c:pt idx="16">
                  <c:v>2.86E-2</c:v>
                </c:pt>
                <c:pt idx="17">
                  <c:v>2.86E-2</c:v>
                </c:pt>
                <c:pt idx="18">
                  <c:v>2.92E-2</c:v>
                </c:pt>
                <c:pt idx="19">
                  <c:v>2.81E-2</c:v>
                </c:pt>
                <c:pt idx="20">
                  <c:v>2.8999999999999998E-2</c:v>
                </c:pt>
                <c:pt idx="21">
                  <c:v>2.8799999999999999E-2</c:v>
                </c:pt>
                <c:pt idx="22">
                  <c:v>2.86E-2</c:v>
                </c:pt>
                <c:pt idx="23">
                  <c:v>2.75E-2</c:v>
                </c:pt>
                <c:pt idx="24">
                  <c:v>2.7400000000000001E-2</c:v>
                </c:pt>
                <c:pt idx="25">
                  <c:v>2.6800000000000001E-2</c:v>
                </c:pt>
                <c:pt idx="26">
                  <c:v>2.6800000000000001E-2</c:v>
                </c:pt>
                <c:pt idx="27">
                  <c:v>2.63E-2</c:v>
                </c:pt>
                <c:pt idx="28">
                  <c:v>2.7099999999999999E-2</c:v>
                </c:pt>
                <c:pt idx="29">
                  <c:v>2.6499999999999999E-2</c:v>
                </c:pt>
                <c:pt idx="30">
                  <c:v>2.63E-2</c:v>
                </c:pt>
                <c:pt idx="31">
                  <c:v>2.63E-2</c:v>
                </c:pt>
                <c:pt idx="32">
                  <c:v>2.5600000000000001E-2</c:v>
                </c:pt>
                <c:pt idx="33">
                  <c:v>2.58E-2</c:v>
                </c:pt>
                <c:pt idx="34">
                  <c:v>2.5500000000000002E-2</c:v>
                </c:pt>
                <c:pt idx="35">
                  <c:v>2.6000000000000002E-2</c:v>
                </c:pt>
                <c:pt idx="36">
                  <c:v>2.5699999999999997E-2</c:v>
                </c:pt>
                <c:pt idx="37">
                  <c:v>2.5100000000000001E-2</c:v>
                </c:pt>
                <c:pt idx="38">
                  <c:v>2.5899999999999999E-2</c:v>
                </c:pt>
                <c:pt idx="39">
                  <c:v>2.7300000000000001E-2</c:v>
                </c:pt>
                <c:pt idx="40">
                  <c:v>2.7200000000000002E-2</c:v>
                </c:pt>
                <c:pt idx="41">
                  <c:v>2.7000000000000003E-2</c:v>
                </c:pt>
                <c:pt idx="42">
                  <c:v>2.7699999999999999E-2</c:v>
                </c:pt>
                <c:pt idx="43">
                  <c:v>2.7099999999999999E-2</c:v>
                </c:pt>
                <c:pt idx="44">
                  <c:v>2.6099999999999998E-2</c:v>
                </c:pt>
                <c:pt idx="45">
                  <c:v>2.7000000000000003E-2</c:v>
                </c:pt>
                <c:pt idx="46">
                  <c:v>2.6600000000000002E-2</c:v>
                </c:pt>
                <c:pt idx="47">
                  <c:v>2.7699999999999999E-2</c:v>
                </c:pt>
                <c:pt idx="48">
                  <c:v>2.7600000000000003E-2</c:v>
                </c:pt>
                <c:pt idx="49">
                  <c:v>2.7000000000000003E-2</c:v>
                </c:pt>
                <c:pt idx="50">
                  <c:v>2.63E-2</c:v>
                </c:pt>
                <c:pt idx="51">
                  <c:v>2.5600000000000001E-2</c:v>
                </c:pt>
                <c:pt idx="52">
                  <c:v>2.5000000000000001E-2</c:v>
                </c:pt>
                <c:pt idx="53">
                  <c:v>2.4500000000000001E-2</c:v>
                </c:pt>
                <c:pt idx="54">
                  <c:v>2.4E-2</c:v>
                </c:pt>
                <c:pt idx="55">
                  <c:v>2.3300000000000001E-2</c:v>
                </c:pt>
                <c:pt idx="56">
                  <c:v>2.3399999999999997E-2</c:v>
                </c:pt>
                <c:pt idx="57">
                  <c:v>2.2499999999999999E-2</c:v>
                </c:pt>
                <c:pt idx="58">
                  <c:v>2.2499999999999999E-2</c:v>
                </c:pt>
                <c:pt idx="59">
                  <c:v>2.18E-2</c:v>
                </c:pt>
                <c:pt idx="60">
                  <c:v>2.1600000000000001E-2</c:v>
                </c:pt>
                <c:pt idx="61">
                  <c:v>2.1099999999999997E-2</c:v>
                </c:pt>
                <c:pt idx="62">
                  <c:v>2.1099999999999997E-2</c:v>
                </c:pt>
                <c:pt idx="63">
                  <c:v>2.1099999999999997E-2</c:v>
                </c:pt>
                <c:pt idx="64">
                  <c:v>2.0799999999999999E-2</c:v>
                </c:pt>
                <c:pt idx="65">
                  <c:v>2.0300000000000002E-2</c:v>
                </c:pt>
                <c:pt idx="66">
                  <c:v>2.0400000000000001E-2</c:v>
                </c:pt>
                <c:pt idx="67">
                  <c:v>2.1499999999999998E-2</c:v>
                </c:pt>
                <c:pt idx="68">
                  <c:v>2.12E-2</c:v>
                </c:pt>
                <c:pt idx="69">
                  <c:v>2.0100000000000003E-2</c:v>
                </c:pt>
                <c:pt idx="70">
                  <c:v>1.9699999999999999E-2</c:v>
                </c:pt>
                <c:pt idx="71">
                  <c:v>1.8500000000000003E-2</c:v>
                </c:pt>
                <c:pt idx="72">
                  <c:v>1.89E-2</c:v>
                </c:pt>
                <c:pt idx="73">
                  <c:v>1.8100000000000002E-2</c:v>
                </c:pt>
                <c:pt idx="74">
                  <c:v>1.8200000000000001E-2</c:v>
                </c:pt>
                <c:pt idx="75">
                  <c:v>1.9000000000000003E-2</c:v>
                </c:pt>
                <c:pt idx="76">
                  <c:v>1.8200000000000001E-2</c:v>
                </c:pt>
                <c:pt idx="77">
                  <c:v>1.72E-2</c:v>
                </c:pt>
                <c:pt idx="78">
                  <c:v>1.6500000000000001E-2</c:v>
                </c:pt>
                <c:pt idx="79">
                  <c:v>1.5300000000000001E-2</c:v>
                </c:pt>
                <c:pt idx="80">
                  <c:v>1.61E-2</c:v>
                </c:pt>
                <c:pt idx="81">
                  <c:v>1.54E-2</c:v>
                </c:pt>
                <c:pt idx="82">
                  <c:v>1.6E-2</c:v>
                </c:pt>
                <c:pt idx="83">
                  <c:v>1.5300000000000001E-2</c:v>
                </c:pt>
                <c:pt idx="84">
                  <c:v>1.5100000000000001E-2</c:v>
                </c:pt>
                <c:pt idx="85">
                  <c:v>1.5100000000000001E-2</c:v>
                </c:pt>
                <c:pt idx="86">
                  <c:v>1.4199999999999999E-2</c:v>
                </c:pt>
                <c:pt idx="87">
                  <c:v>1.3600000000000001E-2</c:v>
                </c:pt>
                <c:pt idx="88">
                  <c:v>1.3600000000000001E-2</c:v>
                </c:pt>
                <c:pt idx="89">
                  <c:v>1.3900000000000001E-2</c:v>
                </c:pt>
                <c:pt idx="90">
                  <c:v>1.34E-2</c:v>
                </c:pt>
                <c:pt idx="91">
                  <c:v>1.37E-2</c:v>
                </c:pt>
                <c:pt idx="92">
                  <c:v>1.61E-2</c:v>
                </c:pt>
                <c:pt idx="93">
                  <c:v>1.5100000000000001E-2</c:v>
                </c:pt>
                <c:pt idx="94">
                  <c:v>1.4199999999999999E-2</c:v>
                </c:pt>
                <c:pt idx="95">
                  <c:v>1.34E-2</c:v>
                </c:pt>
                <c:pt idx="96">
                  <c:v>1.2699999999999999E-2</c:v>
                </c:pt>
                <c:pt idx="97">
                  <c:v>1.23E-2</c:v>
                </c:pt>
                <c:pt idx="98">
                  <c:v>1.2800000000000001E-2</c:v>
                </c:pt>
                <c:pt idx="99">
                  <c:v>1.23E-2</c:v>
                </c:pt>
                <c:pt idx="100">
                  <c:v>1.1899999999999999E-2</c:v>
                </c:pt>
                <c:pt idx="101">
                  <c:v>1.21E-2</c:v>
                </c:pt>
                <c:pt idx="102">
                  <c:v>1.1599999999999999E-2</c:v>
                </c:pt>
                <c:pt idx="103">
                  <c:v>1.21E-2</c:v>
                </c:pt>
                <c:pt idx="104">
                  <c:v>1.23E-2</c:v>
                </c:pt>
                <c:pt idx="105">
                  <c:v>1.26E-2</c:v>
                </c:pt>
                <c:pt idx="106">
                  <c:v>1.1899999999999999E-2</c:v>
                </c:pt>
                <c:pt idx="107">
                  <c:v>1.1599999999999999E-2</c:v>
                </c:pt>
                <c:pt idx="108">
                  <c:v>1.1000000000000001E-2</c:v>
                </c:pt>
                <c:pt idx="109">
                  <c:v>1.1500000000000002E-2</c:v>
                </c:pt>
                <c:pt idx="110">
                  <c:v>1.1599999999999999E-2</c:v>
                </c:pt>
                <c:pt idx="111">
                  <c:v>1.06E-2</c:v>
                </c:pt>
                <c:pt idx="112">
                  <c:v>0.01</c:v>
                </c:pt>
                <c:pt idx="113">
                  <c:v>1.04E-2</c:v>
                </c:pt>
                <c:pt idx="114">
                  <c:v>0.01</c:v>
                </c:pt>
                <c:pt idx="115">
                  <c:v>1.0200000000000001E-2</c:v>
                </c:pt>
                <c:pt idx="116">
                  <c:v>9.5000000000000015E-3</c:v>
                </c:pt>
                <c:pt idx="117">
                  <c:v>0.01</c:v>
                </c:pt>
                <c:pt idx="118">
                  <c:v>1.0200000000000001E-2</c:v>
                </c:pt>
                <c:pt idx="119">
                  <c:v>1.14E-2</c:v>
                </c:pt>
                <c:pt idx="120">
                  <c:v>1.1200000000000002E-2</c:v>
                </c:pt>
                <c:pt idx="121">
                  <c:v>1.06E-2</c:v>
                </c:pt>
                <c:pt idx="122">
                  <c:v>1.18E-2</c:v>
                </c:pt>
                <c:pt idx="123">
                  <c:v>1.2800000000000001E-2</c:v>
                </c:pt>
                <c:pt idx="124">
                  <c:v>1.1899999999999999E-2</c:v>
                </c:pt>
                <c:pt idx="125">
                  <c:v>1.21E-2</c:v>
                </c:pt>
                <c:pt idx="126">
                  <c:v>1.23E-2</c:v>
                </c:pt>
                <c:pt idx="127">
                  <c:v>1.23E-2</c:v>
                </c:pt>
                <c:pt idx="128">
                  <c:v>1.32E-2</c:v>
                </c:pt>
                <c:pt idx="129">
                  <c:v>1.4499999999999999E-2</c:v>
                </c:pt>
                <c:pt idx="130">
                  <c:v>1.43E-2</c:v>
                </c:pt>
                <c:pt idx="131">
                  <c:v>1.34E-2</c:v>
                </c:pt>
                <c:pt idx="132">
                  <c:v>1.3300000000000001E-2</c:v>
                </c:pt>
                <c:pt idx="133">
                  <c:v>1.3300000000000001E-2</c:v>
                </c:pt>
                <c:pt idx="134">
                  <c:v>1.3600000000000001E-2</c:v>
                </c:pt>
                <c:pt idx="135">
                  <c:v>1.32E-2</c:v>
                </c:pt>
                <c:pt idx="136">
                  <c:v>1.4000000000000002E-2</c:v>
                </c:pt>
                <c:pt idx="137">
                  <c:v>1.4199999999999999E-2</c:v>
                </c:pt>
                <c:pt idx="138">
                  <c:v>1.54E-2</c:v>
                </c:pt>
                <c:pt idx="139">
                  <c:v>1.6799999999999999E-2</c:v>
                </c:pt>
                <c:pt idx="140">
                  <c:v>1.6799999999999999E-2</c:v>
                </c:pt>
                <c:pt idx="141">
                  <c:v>1.8700000000000001E-2</c:v>
                </c:pt>
                <c:pt idx="142">
                  <c:v>1.7399999999999999E-2</c:v>
                </c:pt>
                <c:pt idx="143">
                  <c:v>1.6500000000000001E-2</c:v>
                </c:pt>
                <c:pt idx="144">
                  <c:v>1.8000000000000002E-2</c:v>
                </c:pt>
                <c:pt idx="145">
                  <c:v>1.8200000000000001E-2</c:v>
                </c:pt>
                <c:pt idx="146">
                  <c:v>1.8600000000000002E-2</c:v>
                </c:pt>
                <c:pt idx="147">
                  <c:v>1.84E-2</c:v>
                </c:pt>
                <c:pt idx="148">
                  <c:v>1.7299999999999999E-2</c:v>
                </c:pt>
                <c:pt idx="149">
                  <c:v>1.6500000000000001E-2</c:v>
                </c:pt>
                <c:pt idx="150">
                  <c:v>1.6500000000000001E-2</c:v>
                </c:pt>
                <c:pt idx="151">
                  <c:v>1.6799999999999999E-2</c:v>
                </c:pt>
                <c:pt idx="152">
                  <c:v>1.66E-2</c:v>
                </c:pt>
                <c:pt idx="153">
                  <c:v>1.6899999999999998E-2</c:v>
                </c:pt>
                <c:pt idx="154">
                  <c:v>1.6E-2</c:v>
                </c:pt>
                <c:pt idx="155">
                  <c:v>1.5900000000000001E-2</c:v>
                </c:pt>
                <c:pt idx="156">
                  <c:v>1.54E-2</c:v>
                </c:pt>
                <c:pt idx="157">
                  <c:v>1.54E-2</c:v>
                </c:pt>
                <c:pt idx="158">
                  <c:v>1.54E-2</c:v>
                </c:pt>
                <c:pt idx="159">
                  <c:v>1.5700000000000002E-2</c:v>
                </c:pt>
                <c:pt idx="160">
                  <c:v>1.6200000000000003E-2</c:v>
                </c:pt>
                <c:pt idx="161">
                  <c:v>1.61E-2</c:v>
                </c:pt>
                <c:pt idx="162">
                  <c:v>1.5700000000000002E-2</c:v>
                </c:pt>
                <c:pt idx="163">
                  <c:v>1.67E-2</c:v>
                </c:pt>
                <c:pt idx="164">
                  <c:v>1.6799999999999999E-2</c:v>
                </c:pt>
                <c:pt idx="165">
                  <c:v>1.67E-2</c:v>
                </c:pt>
                <c:pt idx="166">
                  <c:v>1.7100000000000001E-2</c:v>
                </c:pt>
                <c:pt idx="167">
                  <c:v>1.66E-2</c:v>
                </c:pt>
                <c:pt idx="168">
                  <c:v>1.6300000000000002E-2</c:v>
                </c:pt>
                <c:pt idx="169">
                  <c:v>1.6799999999999999E-2</c:v>
                </c:pt>
                <c:pt idx="170">
                  <c:v>1.67E-2</c:v>
                </c:pt>
                <c:pt idx="171">
                  <c:v>1.7100000000000001E-2</c:v>
                </c:pt>
                <c:pt idx="172">
                  <c:v>1.78E-2</c:v>
                </c:pt>
                <c:pt idx="173">
                  <c:v>1.7299999999999999E-2</c:v>
                </c:pt>
                <c:pt idx="174">
                  <c:v>1.7299999999999999E-2</c:v>
                </c:pt>
                <c:pt idx="175">
                  <c:v>1.6799999999999999E-2</c:v>
                </c:pt>
                <c:pt idx="176">
                  <c:v>1.7100000000000001E-2</c:v>
                </c:pt>
                <c:pt idx="177">
                  <c:v>1.7000000000000001E-2</c:v>
                </c:pt>
                <c:pt idx="178">
                  <c:v>1.7399999999999999E-2</c:v>
                </c:pt>
                <c:pt idx="179">
                  <c:v>1.7000000000000001E-2</c:v>
                </c:pt>
                <c:pt idx="180">
                  <c:v>1.7299999999999999E-2</c:v>
                </c:pt>
                <c:pt idx="181">
                  <c:v>1.7000000000000001E-2</c:v>
                </c:pt>
                <c:pt idx="182">
                  <c:v>1.72E-2</c:v>
                </c:pt>
                <c:pt idx="183">
                  <c:v>1.7100000000000001E-2</c:v>
                </c:pt>
                <c:pt idx="184">
                  <c:v>1.72E-2</c:v>
                </c:pt>
                <c:pt idx="185">
                  <c:v>1.8100000000000002E-2</c:v>
                </c:pt>
                <c:pt idx="186">
                  <c:v>1.8200000000000001E-2</c:v>
                </c:pt>
                <c:pt idx="187">
                  <c:v>1.8000000000000002E-2</c:v>
                </c:pt>
                <c:pt idx="188">
                  <c:v>1.78E-2</c:v>
                </c:pt>
                <c:pt idx="189">
                  <c:v>1.7399999999999999E-2</c:v>
                </c:pt>
                <c:pt idx="190">
                  <c:v>1.7000000000000001E-2</c:v>
                </c:pt>
                <c:pt idx="191">
                  <c:v>1.6799999999999999E-2</c:v>
                </c:pt>
                <c:pt idx="192">
                  <c:v>1.7100000000000001E-2</c:v>
                </c:pt>
                <c:pt idx="193">
                  <c:v>1.6899999999999998E-2</c:v>
                </c:pt>
                <c:pt idx="194">
                  <c:v>1.7500000000000002E-2</c:v>
                </c:pt>
                <c:pt idx="195">
                  <c:v>1.7500000000000002E-2</c:v>
                </c:pt>
                <c:pt idx="196">
                  <c:v>1.7000000000000001E-2</c:v>
                </c:pt>
                <c:pt idx="197">
                  <c:v>1.6500000000000001E-2</c:v>
                </c:pt>
                <c:pt idx="198">
                  <c:v>1.6799999999999999E-2</c:v>
                </c:pt>
                <c:pt idx="199">
                  <c:v>1.77E-2</c:v>
                </c:pt>
                <c:pt idx="200">
                  <c:v>1.7500000000000002E-2</c:v>
                </c:pt>
                <c:pt idx="201">
                  <c:v>1.6899999999999998E-2</c:v>
                </c:pt>
                <c:pt idx="202">
                  <c:v>1.66E-2</c:v>
                </c:pt>
                <c:pt idx="203">
                  <c:v>1.7500000000000002E-2</c:v>
                </c:pt>
                <c:pt idx="204">
                  <c:v>1.8000000000000002E-2</c:v>
                </c:pt>
                <c:pt idx="205">
                  <c:v>1.8800000000000001E-2</c:v>
                </c:pt>
                <c:pt idx="206">
                  <c:v>1.9599999999999999E-2</c:v>
                </c:pt>
                <c:pt idx="207">
                  <c:v>1.9599999999999999E-2</c:v>
                </c:pt>
                <c:pt idx="208">
                  <c:v>1.8700000000000001E-2</c:v>
                </c:pt>
                <c:pt idx="209">
                  <c:v>1.8600000000000002E-2</c:v>
                </c:pt>
                <c:pt idx="210">
                  <c:v>2.0499999999999997E-2</c:v>
                </c:pt>
                <c:pt idx="211">
                  <c:v>2.0799999999999999E-2</c:v>
                </c:pt>
                <c:pt idx="212">
                  <c:v>2.07E-2</c:v>
                </c:pt>
                <c:pt idx="213">
                  <c:v>2.29E-2</c:v>
                </c:pt>
                <c:pt idx="214">
                  <c:v>2.6800000000000001E-2</c:v>
                </c:pt>
                <c:pt idx="215">
                  <c:v>2.8999999999999998E-2</c:v>
                </c:pt>
                <c:pt idx="216">
                  <c:v>2.86E-2</c:v>
                </c:pt>
                <c:pt idx="217">
                  <c:v>2.9300000000000003E-2</c:v>
                </c:pt>
                <c:pt idx="218">
                  <c:v>3.1300000000000001E-2</c:v>
                </c:pt>
                <c:pt idx="219">
                  <c:v>2.8799999999999999E-2</c:v>
                </c:pt>
                <c:pt idx="220">
                  <c:v>2.46E-2</c:v>
                </c:pt>
                <c:pt idx="221">
                  <c:v>2.3399999999999997E-2</c:v>
                </c:pt>
                <c:pt idx="222">
                  <c:v>2.2400000000000003E-2</c:v>
                </c:pt>
                <c:pt idx="223">
                  <c:v>2.0799999999999999E-2</c:v>
                </c:pt>
                <c:pt idx="224">
                  <c:v>2.0100000000000003E-2</c:v>
                </c:pt>
                <c:pt idx="225">
                  <c:v>1.9299999999999998E-2</c:v>
                </c:pt>
                <c:pt idx="226">
                  <c:v>1.9699999999999999E-2</c:v>
                </c:pt>
                <c:pt idx="227">
                  <c:v>1.89E-2</c:v>
                </c:pt>
                <c:pt idx="228">
                  <c:v>1.8500000000000003E-2</c:v>
                </c:pt>
                <c:pt idx="229">
                  <c:v>1.9400000000000001E-2</c:v>
                </c:pt>
                <c:pt idx="230">
                  <c:v>1.9000000000000003E-2</c:v>
                </c:pt>
                <c:pt idx="231">
                  <c:v>1.8100000000000002E-2</c:v>
                </c:pt>
                <c:pt idx="232">
                  <c:v>1.8000000000000002E-2</c:v>
                </c:pt>
                <c:pt idx="233">
                  <c:v>1.9799999999999998E-2</c:v>
                </c:pt>
                <c:pt idx="234">
                  <c:v>2.1099999999999997E-2</c:v>
                </c:pt>
                <c:pt idx="235">
                  <c:v>0.02</c:v>
                </c:pt>
                <c:pt idx="236">
                  <c:v>2.1099999999999997E-2</c:v>
                </c:pt>
                <c:pt idx="237">
                  <c:v>1.9599999999999999E-2</c:v>
                </c:pt>
                <c:pt idx="238">
                  <c:v>1.89E-2</c:v>
                </c:pt>
                <c:pt idx="239">
                  <c:v>1.89E-2</c:v>
                </c:pt>
                <c:pt idx="240">
                  <c:v>1.8000000000000002E-2</c:v>
                </c:pt>
                <c:pt idx="241">
                  <c:v>1.7600000000000001E-2</c:v>
                </c:pt>
                <c:pt idx="242">
                  <c:v>1.7500000000000002E-2</c:v>
                </c:pt>
                <c:pt idx="243">
                  <c:v>1.8100000000000002E-2</c:v>
                </c:pt>
                <c:pt idx="244">
                  <c:v>1.8200000000000001E-2</c:v>
                </c:pt>
                <c:pt idx="245">
                  <c:v>1.8600000000000002E-2</c:v>
                </c:pt>
                <c:pt idx="246">
                  <c:v>1.9100000000000002E-2</c:v>
                </c:pt>
                <c:pt idx="247">
                  <c:v>1.9599999999999999E-2</c:v>
                </c:pt>
                <c:pt idx="248">
                  <c:v>2.1000000000000001E-2</c:v>
                </c:pt>
                <c:pt idx="249">
                  <c:v>2.3000000000000003E-2</c:v>
                </c:pt>
                <c:pt idx="250">
                  <c:v>2.1099999999999997E-2</c:v>
                </c:pt>
                <c:pt idx="251">
                  <c:v>2.1400000000000002E-2</c:v>
                </c:pt>
                <c:pt idx="252">
                  <c:v>2.1600000000000001E-2</c:v>
                </c:pt>
                <c:pt idx="253">
                  <c:v>2.07E-2</c:v>
                </c:pt>
                <c:pt idx="254">
                  <c:v>2.0300000000000002E-2</c:v>
                </c:pt>
                <c:pt idx="255">
                  <c:v>0.02</c:v>
                </c:pt>
                <c:pt idx="256">
                  <c:v>2.06E-2</c:v>
                </c:pt>
                <c:pt idx="257">
                  <c:v>2.2200000000000001E-2</c:v>
                </c:pt>
                <c:pt idx="258">
                  <c:v>2.1499999999999998E-2</c:v>
                </c:pt>
                <c:pt idx="259">
                  <c:v>2.2200000000000001E-2</c:v>
                </c:pt>
                <c:pt idx="260">
                  <c:v>2.1899999999999999E-2</c:v>
                </c:pt>
                <c:pt idx="261">
                  <c:v>2.1600000000000001E-2</c:v>
                </c:pt>
                <c:pt idx="262">
                  <c:v>2.2200000000000001E-2</c:v>
                </c:pt>
                <c:pt idx="263">
                  <c:v>2.2200000000000001E-2</c:v>
                </c:pt>
                <c:pt idx="264">
                  <c:v>2.23E-2</c:v>
                </c:pt>
                <c:pt idx="265">
                  <c:v>2.1400000000000002E-2</c:v>
                </c:pt>
                <c:pt idx="266">
                  <c:v>2.1600000000000001E-2</c:v>
                </c:pt>
                <c:pt idx="267">
                  <c:v>2.1000000000000001E-2</c:v>
                </c:pt>
                <c:pt idx="268">
                  <c:v>2.12E-2</c:v>
                </c:pt>
                <c:pt idx="269">
                  <c:v>2.1000000000000001E-2</c:v>
                </c:pt>
                <c:pt idx="270">
                  <c:v>2.1400000000000002E-2</c:v>
                </c:pt>
                <c:pt idx="271">
                  <c:v>2.0400000000000001E-2</c:v>
                </c:pt>
                <c:pt idx="272">
                  <c:v>2.1099999999999997E-2</c:v>
                </c:pt>
                <c:pt idx="273">
                  <c:v>2.06E-2</c:v>
                </c:pt>
                <c:pt idx="274">
                  <c:v>1.9699999999999999E-2</c:v>
                </c:pt>
                <c:pt idx="275">
                  <c:v>1.9299999999999998E-2</c:v>
                </c:pt>
                <c:pt idx="276">
                  <c:v>1.9100000000000002E-2</c:v>
                </c:pt>
                <c:pt idx="277">
                  <c:v>1.9799999999999998E-2</c:v>
                </c:pt>
                <c:pt idx="278">
                  <c:v>1.9400000000000001E-2</c:v>
                </c:pt>
                <c:pt idx="279">
                  <c:v>1.9299999999999998E-2</c:v>
                </c:pt>
                <c:pt idx="280">
                  <c:v>1.9699999999999999E-2</c:v>
                </c:pt>
                <c:pt idx="281">
                  <c:v>1.95E-2</c:v>
                </c:pt>
                <c:pt idx="282">
                  <c:v>1.9199999999999998E-2</c:v>
                </c:pt>
                <c:pt idx="283">
                  <c:v>1.9699999999999999E-2</c:v>
                </c:pt>
                <c:pt idx="284">
                  <c:v>1.9199999999999998E-2</c:v>
                </c:pt>
                <c:pt idx="285">
                  <c:v>1.9699999999999999E-2</c:v>
                </c:pt>
                <c:pt idx="286">
                  <c:v>1.9400000000000001E-2</c:v>
                </c:pt>
                <c:pt idx="287">
                  <c:v>1.9000000000000003E-2</c:v>
                </c:pt>
                <c:pt idx="288">
                  <c:v>1.9400000000000001E-2</c:v>
                </c:pt>
                <c:pt idx="289">
                  <c:v>1.9900000000000001E-2</c:v>
                </c:pt>
                <c:pt idx="290">
                  <c:v>1.9100000000000002E-2</c:v>
                </c:pt>
                <c:pt idx="291">
                  <c:v>1.95E-2</c:v>
                </c:pt>
                <c:pt idx="292">
                  <c:v>1.9699999999999999E-2</c:v>
                </c:pt>
                <c:pt idx="293">
                  <c:v>1.9599999999999999E-2</c:v>
                </c:pt>
                <c:pt idx="294">
                  <c:v>2.0199999999999999E-2</c:v>
                </c:pt>
                <c:pt idx="295">
                  <c:v>1.9900000000000001E-2</c:v>
                </c:pt>
                <c:pt idx="296">
                  <c:v>2.1400000000000002E-2</c:v>
                </c:pt>
                <c:pt idx="297">
                  <c:v>2.23E-2</c:v>
                </c:pt>
                <c:pt idx="298">
                  <c:v>2.07E-2</c:v>
                </c:pt>
                <c:pt idx="299">
                  <c:v>2.0899999999999998E-2</c:v>
                </c:pt>
                <c:pt idx="300">
                  <c:v>2.1499999999999998E-2</c:v>
                </c:pt>
                <c:pt idx="301">
                  <c:v>2.2499999999999999E-2</c:v>
                </c:pt>
                <c:pt idx="302">
                  <c:v>2.2800000000000001E-2</c:v>
                </c:pt>
                <c:pt idx="303">
                  <c:v>2.1400000000000002E-2</c:v>
                </c:pt>
                <c:pt idx="304">
                  <c:v>2.1499999999999998E-2</c:v>
                </c:pt>
                <c:pt idx="305">
                  <c:v>2.12E-2</c:v>
                </c:pt>
                <c:pt idx="306">
                  <c:v>2.1299999999999999E-2</c:v>
                </c:pt>
                <c:pt idx="307">
                  <c:v>2.07E-2</c:v>
                </c:pt>
                <c:pt idx="308">
                  <c:v>2.07E-2</c:v>
                </c:pt>
                <c:pt idx="309">
                  <c:v>2.0799999999999999E-2</c:v>
                </c:pt>
                <c:pt idx="310">
                  <c:v>2.1299999999999999E-2</c:v>
                </c:pt>
                <c:pt idx="311">
                  <c:v>2.0799999999999999E-2</c:v>
                </c:pt>
                <c:pt idx="312">
                  <c:v>2.07E-2</c:v>
                </c:pt>
                <c:pt idx="313">
                  <c:v>2.0300000000000002E-2</c:v>
                </c:pt>
                <c:pt idx="314">
                  <c:v>1.9900000000000001E-2</c:v>
                </c:pt>
                <c:pt idx="315">
                  <c:v>0.02</c:v>
                </c:pt>
                <c:pt idx="316">
                  <c:v>1.9799999999999998E-2</c:v>
                </c:pt>
                <c:pt idx="317">
                  <c:v>1.9900000000000001E-2</c:v>
                </c:pt>
                <c:pt idx="318">
                  <c:v>1.9799999999999998E-2</c:v>
                </c:pt>
                <c:pt idx="319">
                  <c:v>1.9599999999999999E-2</c:v>
                </c:pt>
                <c:pt idx="320">
                  <c:v>1.9699999999999999E-2</c:v>
                </c:pt>
                <c:pt idx="321">
                  <c:v>1.9299999999999998E-2</c:v>
                </c:pt>
                <c:pt idx="322">
                  <c:v>1.89E-2</c:v>
                </c:pt>
                <c:pt idx="323">
                  <c:v>1.8500000000000003E-2</c:v>
                </c:pt>
                <c:pt idx="324">
                  <c:v>1.8500000000000003E-2</c:v>
                </c:pt>
                <c:pt idx="325">
                  <c:v>1.7399999999999999E-2</c:v>
                </c:pt>
                <c:pt idx="326">
                  <c:v>1.8799999999999997E-2</c:v>
                </c:pt>
                <c:pt idx="327">
                  <c:v>1.9299999999999998E-2</c:v>
                </c:pt>
                <c:pt idx="328">
                  <c:v>1.9299999999999998E-2</c:v>
                </c:pt>
                <c:pt idx="329">
                  <c:v>1.9099999999999999E-2</c:v>
                </c:pt>
                <c:pt idx="330">
                  <c:v>1.9199999999999998E-2</c:v>
                </c:pt>
                <c:pt idx="331">
                  <c:v>1.8799999999999997E-2</c:v>
                </c:pt>
                <c:pt idx="332">
                  <c:v>1.83E-2</c:v>
                </c:pt>
                <c:pt idx="333">
                  <c:v>1.84E-2</c:v>
                </c:pt>
                <c:pt idx="334">
                  <c:v>1.9900000000000001E-2</c:v>
                </c:pt>
                <c:pt idx="335">
                  <c:v>1.9699999999999999E-2</c:v>
                </c:pt>
                <c:pt idx="336">
                  <c:v>2.1700000000000001E-2</c:v>
                </c:pt>
                <c:pt idx="337">
                  <c:v>2.0299999999999999E-2</c:v>
                </c:pt>
                <c:pt idx="338">
                  <c:v>1.9799999999999998E-2</c:v>
                </c:pt>
                <c:pt idx="339">
                  <c:v>1.9599999999999999E-2</c:v>
                </c:pt>
                <c:pt idx="340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3-4B76-9418-7AAA56DF2D19}"/>
            </c:ext>
          </c:extLst>
        </c:ser>
        <c:ser>
          <c:idx val="1"/>
          <c:order val="1"/>
          <c:tx>
            <c:strRef>
              <c:f>'Fig8'!$H$2</c:f>
              <c:strCache>
                <c:ptCount val="1"/>
                <c:pt idx="0">
                  <c:v>Yield on 30-year T-bonds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'Fig8'!$F$3:$F$343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39900</c:v>
                </c:pt>
                <c:pt idx="268">
                  <c:v>39932</c:v>
                </c:pt>
                <c:pt idx="269">
                  <c:v>39963</c:v>
                </c:pt>
                <c:pt idx="270">
                  <c:v>39991</c:v>
                </c:pt>
                <c:pt idx="271">
                  <c:v>40024</c:v>
                </c:pt>
                <c:pt idx="272">
                  <c:v>40054</c:v>
                </c:pt>
                <c:pt idx="273">
                  <c:v>40085</c:v>
                </c:pt>
                <c:pt idx="274">
                  <c:v>40116</c:v>
                </c:pt>
                <c:pt idx="275">
                  <c:v>40145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40327</c:v>
                </c:pt>
                <c:pt idx="282">
                  <c:v>40358</c:v>
                </c:pt>
                <c:pt idx="283">
                  <c:v>40389</c:v>
                </c:pt>
                <c:pt idx="284">
                  <c:v>40418</c:v>
                </c:pt>
                <c:pt idx="285">
                  <c:v>40450</c:v>
                </c:pt>
                <c:pt idx="286">
                  <c:v>40481</c:v>
                </c:pt>
                <c:pt idx="287">
                  <c:v>40509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41545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>
                  <c:v>42123</c:v>
                </c:pt>
              </c:numCache>
            </c:numRef>
          </c:cat>
          <c:val>
            <c:numRef>
              <c:f>'Fig8'!$H$3:$H$343</c:f>
              <c:numCache>
                <c:formatCode>0.00%</c:formatCode>
                <c:ptCount val="341"/>
                <c:pt idx="0">
                  <c:v>8.251E-2</c:v>
                </c:pt>
                <c:pt idx="1">
                  <c:v>8.2089999999999996E-2</c:v>
                </c:pt>
                <c:pt idx="2">
                  <c:v>8.2220000000000001E-2</c:v>
                </c:pt>
                <c:pt idx="3">
                  <c:v>8.2349999999999993E-2</c:v>
                </c:pt>
                <c:pt idx="4">
                  <c:v>8.1930000000000003E-2</c:v>
                </c:pt>
                <c:pt idx="5">
                  <c:v>8.2870000000000013E-2</c:v>
                </c:pt>
                <c:pt idx="6">
                  <c:v>8.4169999999999995E-2</c:v>
                </c:pt>
                <c:pt idx="7">
                  <c:v>8.3529999999999993E-2</c:v>
                </c:pt>
                <c:pt idx="8">
                  <c:v>8.0860000000000001E-2</c:v>
                </c:pt>
                <c:pt idx="9">
                  <c:v>7.8090000000000007E-2</c:v>
                </c:pt>
                <c:pt idx="10">
                  <c:v>7.8990000000000005E-2</c:v>
                </c:pt>
                <c:pt idx="11">
                  <c:v>7.9780000000000004E-2</c:v>
                </c:pt>
                <c:pt idx="12">
                  <c:v>7.4090000000000003E-2</c:v>
                </c:pt>
                <c:pt idx="13">
                  <c:v>7.7630000000000005E-2</c:v>
                </c:pt>
                <c:pt idx="14">
                  <c:v>7.8E-2</c:v>
                </c:pt>
                <c:pt idx="15">
                  <c:v>7.9600000000000004E-2</c:v>
                </c:pt>
                <c:pt idx="16">
                  <c:v>8.0519999999999994E-2</c:v>
                </c:pt>
                <c:pt idx="17">
                  <c:v>7.8329999999999997E-2</c:v>
                </c:pt>
                <c:pt idx="18">
                  <c:v>7.7839999999999993E-2</c:v>
                </c:pt>
                <c:pt idx="19">
                  <c:v>7.4529999999999999E-2</c:v>
                </c:pt>
                <c:pt idx="20">
                  <c:v>7.4709999999999999E-2</c:v>
                </c:pt>
                <c:pt idx="21">
                  <c:v>7.3749999999999996E-2</c:v>
                </c:pt>
                <c:pt idx="22">
                  <c:v>7.6290000000000011E-2</c:v>
                </c:pt>
                <c:pt idx="23">
                  <c:v>7.621E-2</c:v>
                </c:pt>
                <c:pt idx="24">
                  <c:v>7.3959999999999998E-2</c:v>
                </c:pt>
                <c:pt idx="25">
                  <c:v>7.2120000000000004E-2</c:v>
                </c:pt>
                <c:pt idx="26">
                  <c:v>6.9589999999999999E-2</c:v>
                </c:pt>
                <c:pt idx="27">
                  <c:v>6.9269999999999998E-2</c:v>
                </c:pt>
                <c:pt idx="28">
                  <c:v>6.9430000000000006E-2</c:v>
                </c:pt>
                <c:pt idx="29">
                  <c:v>6.9790000000000005E-2</c:v>
                </c:pt>
                <c:pt idx="30">
                  <c:v>6.677000000000001E-2</c:v>
                </c:pt>
                <c:pt idx="31">
                  <c:v>6.5659999999999996E-2</c:v>
                </c:pt>
                <c:pt idx="32">
                  <c:v>6.2199999999999998E-2</c:v>
                </c:pt>
                <c:pt idx="33">
                  <c:v>6.0339999999999998E-2</c:v>
                </c:pt>
                <c:pt idx="34">
                  <c:v>5.9569999999999998E-2</c:v>
                </c:pt>
                <c:pt idx="35">
                  <c:v>6.2880000000000005E-2</c:v>
                </c:pt>
                <c:pt idx="36">
                  <c:v>6.3479999999999995E-2</c:v>
                </c:pt>
                <c:pt idx="37">
                  <c:v>6.2309999999999997E-2</c:v>
                </c:pt>
                <c:pt idx="38">
                  <c:v>6.6710000000000005E-2</c:v>
                </c:pt>
                <c:pt idx="39">
                  <c:v>7.1099999999999997E-2</c:v>
                </c:pt>
                <c:pt idx="40">
                  <c:v>7.3090000000000002E-2</c:v>
                </c:pt>
                <c:pt idx="41">
                  <c:v>7.4359999999999996E-2</c:v>
                </c:pt>
                <c:pt idx="42">
                  <c:v>7.6219999999999996E-2</c:v>
                </c:pt>
                <c:pt idx="43">
                  <c:v>7.3849999999999999E-2</c:v>
                </c:pt>
                <c:pt idx="44">
                  <c:v>7.5480000000000005E-2</c:v>
                </c:pt>
                <c:pt idx="45">
                  <c:v>7.8179999999999999E-2</c:v>
                </c:pt>
                <c:pt idx="46">
                  <c:v>7.9640000000000002E-2</c:v>
                </c:pt>
                <c:pt idx="47">
                  <c:v>7.9880000000000007E-2</c:v>
                </c:pt>
                <c:pt idx="48">
                  <c:v>7.8810000000000005E-2</c:v>
                </c:pt>
                <c:pt idx="49">
                  <c:v>7.707E-2</c:v>
                </c:pt>
                <c:pt idx="50">
                  <c:v>7.5079999999999994E-2</c:v>
                </c:pt>
                <c:pt idx="51">
                  <c:v>7.4340000000000003E-2</c:v>
                </c:pt>
                <c:pt idx="52">
                  <c:v>7.3390000000000011E-2</c:v>
                </c:pt>
                <c:pt idx="53">
                  <c:v>6.6650000000000001E-2</c:v>
                </c:pt>
                <c:pt idx="54">
                  <c:v>6.6240000000000007E-2</c:v>
                </c:pt>
                <c:pt idx="55">
                  <c:v>6.8580000000000002E-2</c:v>
                </c:pt>
                <c:pt idx="56">
                  <c:v>6.7140000000000005E-2</c:v>
                </c:pt>
                <c:pt idx="57">
                  <c:v>6.4850000000000005E-2</c:v>
                </c:pt>
                <c:pt idx="58">
                  <c:v>6.3310000000000005E-2</c:v>
                </c:pt>
                <c:pt idx="59">
                  <c:v>6.1349999999999995E-2</c:v>
                </c:pt>
                <c:pt idx="60">
                  <c:v>5.9549999999999999E-2</c:v>
                </c:pt>
                <c:pt idx="61">
                  <c:v>6.0289999999999996E-2</c:v>
                </c:pt>
                <c:pt idx="62">
                  <c:v>6.5479999999999997E-2</c:v>
                </c:pt>
                <c:pt idx="63">
                  <c:v>6.6689999999999999E-2</c:v>
                </c:pt>
                <c:pt idx="64">
                  <c:v>6.8830000000000002E-2</c:v>
                </c:pt>
                <c:pt idx="65">
                  <c:v>6.9940000000000002E-2</c:v>
                </c:pt>
                <c:pt idx="66">
                  <c:v>6.9010000000000002E-2</c:v>
                </c:pt>
                <c:pt idx="67">
                  <c:v>6.9739999999999996E-2</c:v>
                </c:pt>
                <c:pt idx="68">
                  <c:v>7.0809999999999998E-2</c:v>
                </c:pt>
                <c:pt idx="69">
                  <c:v>6.9269999999999998E-2</c:v>
                </c:pt>
                <c:pt idx="70">
                  <c:v>6.6530000000000006E-2</c:v>
                </c:pt>
                <c:pt idx="71">
                  <c:v>6.4170000000000005E-2</c:v>
                </c:pt>
                <c:pt idx="72">
                  <c:v>6.6430000000000003E-2</c:v>
                </c:pt>
                <c:pt idx="73">
                  <c:v>6.8000000000000005E-2</c:v>
                </c:pt>
                <c:pt idx="74">
                  <c:v>6.8489999999999995E-2</c:v>
                </c:pt>
                <c:pt idx="75">
                  <c:v>7.1050000000000002E-2</c:v>
                </c:pt>
                <c:pt idx="76">
                  <c:v>6.9580000000000003E-2</c:v>
                </c:pt>
                <c:pt idx="77">
                  <c:v>6.9159999999999999E-2</c:v>
                </c:pt>
                <c:pt idx="78">
                  <c:v>6.7949999999999997E-2</c:v>
                </c:pt>
                <c:pt idx="79">
                  <c:v>6.2990000000000004E-2</c:v>
                </c:pt>
                <c:pt idx="80">
                  <c:v>6.6349999999999992E-2</c:v>
                </c:pt>
                <c:pt idx="81">
                  <c:v>6.4059999999999992E-2</c:v>
                </c:pt>
                <c:pt idx="82">
                  <c:v>6.1450000000000005E-2</c:v>
                </c:pt>
                <c:pt idx="83">
                  <c:v>6.0940000000000001E-2</c:v>
                </c:pt>
                <c:pt idx="84">
                  <c:v>5.926E-2</c:v>
                </c:pt>
                <c:pt idx="85">
                  <c:v>5.808E-2</c:v>
                </c:pt>
                <c:pt idx="86">
                  <c:v>5.9200000000000003E-2</c:v>
                </c:pt>
                <c:pt idx="87">
                  <c:v>5.9400000000000001E-2</c:v>
                </c:pt>
                <c:pt idx="88">
                  <c:v>5.9490000000000001E-2</c:v>
                </c:pt>
                <c:pt idx="89">
                  <c:v>5.8029999999999998E-2</c:v>
                </c:pt>
                <c:pt idx="90">
                  <c:v>5.62E-2</c:v>
                </c:pt>
                <c:pt idx="91">
                  <c:v>5.7160000000000002E-2</c:v>
                </c:pt>
                <c:pt idx="92">
                  <c:v>5.3790000000000004E-2</c:v>
                </c:pt>
                <c:pt idx="93">
                  <c:v>4.9750000000000003E-2</c:v>
                </c:pt>
                <c:pt idx="94">
                  <c:v>5.1479999999999998E-2</c:v>
                </c:pt>
                <c:pt idx="95">
                  <c:v>5.1220000000000002E-2</c:v>
                </c:pt>
                <c:pt idx="96">
                  <c:v>5.0849999999999999E-2</c:v>
                </c:pt>
                <c:pt idx="97">
                  <c:v>5.0900000000000001E-2</c:v>
                </c:pt>
                <c:pt idx="98">
                  <c:v>5.62E-2</c:v>
                </c:pt>
                <c:pt idx="99">
                  <c:v>5.6219999999999999E-2</c:v>
                </c:pt>
                <c:pt idx="100">
                  <c:v>5.6740000000000006E-2</c:v>
                </c:pt>
                <c:pt idx="101">
                  <c:v>5.8430000000000003E-2</c:v>
                </c:pt>
                <c:pt idx="102">
                  <c:v>5.9910000000000005E-2</c:v>
                </c:pt>
                <c:pt idx="103">
                  <c:v>6.1069999999999999E-2</c:v>
                </c:pt>
                <c:pt idx="104">
                  <c:v>6.1850000000000002E-2</c:v>
                </c:pt>
                <c:pt idx="105">
                  <c:v>6.055E-2</c:v>
                </c:pt>
                <c:pt idx="106">
                  <c:v>6.1509999999999995E-2</c:v>
                </c:pt>
                <c:pt idx="107">
                  <c:v>6.2820000000000001E-2</c:v>
                </c:pt>
                <c:pt idx="108">
                  <c:v>6.4770000000000008E-2</c:v>
                </c:pt>
                <c:pt idx="109">
                  <c:v>6.4899999999999999E-2</c:v>
                </c:pt>
                <c:pt idx="110">
                  <c:v>6.2539999999999998E-2</c:v>
                </c:pt>
                <c:pt idx="111">
                  <c:v>5.8369999999999998E-2</c:v>
                </c:pt>
                <c:pt idx="112">
                  <c:v>5.9640000000000006E-2</c:v>
                </c:pt>
                <c:pt idx="113">
                  <c:v>6.019E-2</c:v>
                </c:pt>
                <c:pt idx="114">
                  <c:v>5.892E-2</c:v>
                </c:pt>
                <c:pt idx="115">
                  <c:v>5.7849999999999999E-2</c:v>
                </c:pt>
                <c:pt idx="116">
                  <c:v>5.6749999999999995E-2</c:v>
                </c:pt>
                <c:pt idx="117">
                  <c:v>5.8810000000000001E-2</c:v>
                </c:pt>
                <c:pt idx="118">
                  <c:v>5.7849999999999999E-2</c:v>
                </c:pt>
                <c:pt idx="119">
                  <c:v>5.5899999999999998E-2</c:v>
                </c:pt>
                <c:pt idx="120">
                  <c:v>5.4480000000000001E-2</c:v>
                </c:pt>
                <c:pt idx="121">
                  <c:v>5.5419999999999997E-2</c:v>
                </c:pt>
                <c:pt idx="122">
                  <c:v>5.4610000000000006E-2</c:v>
                </c:pt>
                <c:pt idx="123">
                  <c:v>5.4629999999999998E-2</c:v>
                </c:pt>
                <c:pt idx="124">
                  <c:v>5.7780000000000005E-2</c:v>
                </c:pt>
                <c:pt idx="125">
                  <c:v>5.7679999999999995E-2</c:v>
                </c:pt>
                <c:pt idx="126">
                  <c:v>5.7460000000000004E-2</c:v>
                </c:pt>
                <c:pt idx="127">
                  <c:v>5.5079999999999997E-2</c:v>
                </c:pt>
                <c:pt idx="128">
                  <c:v>5.3689999999999995E-2</c:v>
                </c:pt>
                <c:pt idx="129">
                  <c:v>5.4160000000000007E-2</c:v>
                </c:pt>
                <c:pt idx="130">
                  <c:v>4.8910000000000002E-2</c:v>
                </c:pt>
                <c:pt idx="131">
                  <c:v>5.2659999999999998E-2</c:v>
                </c:pt>
                <c:pt idx="132">
                  <c:v>5.4740000000000004E-2</c:v>
                </c:pt>
                <c:pt idx="133">
                  <c:v>5.4339999999999999E-2</c:v>
                </c:pt>
                <c:pt idx="134">
                  <c:v>5.4179999999999999E-2</c:v>
                </c:pt>
                <c:pt idx="135">
                  <c:v>5.8159999999999996E-2</c:v>
                </c:pt>
                <c:pt idx="136">
                  <c:v>5.6000000000000008E-2</c:v>
                </c:pt>
                <c:pt idx="137">
                  <c:v>5.6139999999999995E-2</c:v>
                </c:pt>
                <c:pt idx="138">
                  <c:v>5.5170000000000004E-2</c:v>
                </c:pt>
                <c:pt idx="139">
                  <c:v>5.305E-2</c:v>
                </c:pt>
                <c:pt idx="140">
                  <c:v>4.9360000000000001E-2</c:v>
                </c:pt>
                <c:pt idx="141">
                  <c:v>4.6630000000000005E-2</c:v>
                </c:pt>
                <c:pt idx="142">
                  <c:v>5.0040000000000001E-2</c:v>
                </c:pt>
                <c:pt idx="143">
                  <c:v>5.0440000000000006E-2</c:v>
                </c:pt>
                <c:pt idx="144">
                  <c:v>4.7860000000000007E-2</c:v>
                </c:pt>
                <c:pt idx="145">
                  <c:v>4.8500000000000008E-2</c:v>
                </c:pt>
                <c:pt idx="146">
                  <c:v>4.6740000000000004E-2</c:v>
                </c:pt>
                <c:pt idx="147">
                  <c:v>4.8369999999999996E-2</c:v>
                </c:pt>
                <c:pt idx="148">
                  <c:v>4.7780000000000003E-2</c:v>
                </c:pt>
                <c:pt idx="149">
                  <c:v>4.3609999999999996E-2</c:v>
                </c:pt>
                <c:pt idx="150">
                  <c:v>4.5659999999999999E-2</c:v>
                </c:pt>
                <c:pt idx="151">
                  <c:v>5.4080000000000003E-2</c:v>
                </c:pt>
                <c:pt idx="152">
                  <c:v>5.2250000000000005E-2</c:v>
                </c:pt>
                <c:pt idx="153">
                  <c:v>4.8860000000000001E-2</c:v>
                </c:pt>
                <c:pt idx="154">
                  <c:v>5.144E-2</c:v>
                </c:pt>
                <c:pt idx="155">
                  <c:v>5.126E-2</c:v>
                </c:pt>
                <c:pt idx="156">
                  <c:v>5.0810000000000001E-2</c:v>
                </c:pt>
                <c:pt idx="157">
                  <c:v>4.965E-2</c:v>
                </c:pt>
                <c:pt idx="158">
                  <c:v>4.8550000000000003E-2</c:v>
                </c:pt>
                <c:pt idx="159">
                  <c:v>4.7750000000000001E-2</c:v>
                </c:pt>
                <c:pt idx="160">
                  <c:v>5.2809999999999996E-2</c:v>
                </c:pt>
                <c:pt idx="161">
                  <c:v>5.3470000000000004E-2</c:v>
                </c:pt>
                <c:pt idx="162">
                  <c:v>5.3129999999999997E-2</c:v>
                </c:pt>
                <c:pt idx="163">
                  <c:v>5.2039999999999996E-2</c:v>
                </c:pt>
                <c:pt idx="164">
                  <c:v>4.9329999999999999E-2</c:v>
                </c:pt>
                <c:pt idx="165">
                  <c:v>4.8899999999999999E-2</c:v>
                </c:pt>
                <c:pt idx="166">
                  <c:v>4.7940000000000003E-2</c:v>
                </c:pt>
                <c:pt idx="167">
                  <c:v>5.0120000000000005E-2</c:v>
                </c:pt>
                <c:pt idx="168">
                  <c:v>4.8230000000000002E-2</c:v>
                </c:pt>
                <c:pt idx="169">
                  <c:v>4.5890000000000007E-2</c:v>
                </c:pt>
                <c:pt idx="170">
                  <c:v>4.7070000000000001E-2</c:v>
                </c:pt>
                <c:pt idx="171">
                  <c:v>4.7660000000000001E-2</c:v>
                </c:pt>
                <c:pt idx="172">
                  <c:v>4.5190000000000001E-2</c:v>
                </c:pt>
                <c:pt idx="173">
                  <c:v>4.3459999999999999E-2</c:v>
                </c:pt>
                <c:pt idx="174">
                  <c:v>4.2180000000000002E-2</c:v>
                </c:pt>
                <c:pt idx="175">
                  <c:v>4.4729999999999999E-2</c:v>
                </c:pt>
                <c:pt idx="176">
                  <c:v>4.258E-2</c:v>
                </c:pt>
                <c:pt idx="177">
                  <c:v>4.5680000000000005E-2</c:v>
                </c:pt>
                <c:pt idx="178">
                  <c:v>4.7540000000000006E-2</c:v>
                </c:pt>
                <c:pt idx="179">
                  <c:v>4.7010000000000003E-2</c:v>
                </c:pt>
                <c:pt idx="180">
                  <c:v>4.546E-2</c:v>
                </c:pt>
                <c:pt idx="181">
                  <c:v>4.6859999999999999E-2</c:v>
                </c:pt>
                <c:pt idx="182">
                  <c:v>4.5040000000000004E-2</c:v>
                </c:pt>
                <c:pt idx="183">
                  <c:v>4.8959999999999997E-2</c:v>
                </c:pt>
                <c:pt idx="184">
                  <c:v>5.1710000000000006E-2</c:v>
                </c:pt>
                <c:pt idx="185">
                  <c:v>5.2090000000000004E-2</c:v>
                </c:pt>
                <c:pt idx="186">
                  <c:v>5.1869999999999999E-2</c:v>
                </c:pt>
                <c:pt idx="187">
                  <c:v>5.0730000000000004E-2</c:v>
                </c:pt>
                <c:pt idx="188">
                  <c:v>4.8770000000000001E-2</c:v>
                </c:pt>
                <c:pt idx="189">
                  <c:v>4.7649999999999998E-2</c:v>
                </c:pt>
                <c:pt idx="190">
                  <c:v>4.7199999999999999E-2</c:v>
                </c:pt>
                <c:pt idx="191">
                  <c:v>4.5609999999999998E-2</c:v>
                </c:pt>
                <c:pt idx="192">
                  <c:v>4.8140000000000002E-2</c:v>
                </c:pt>
                <c:pt idx="193">
                  <c:v>4.9249999999999995E-2</c:v>
                </c:pt>
                <c:pt idx="194">
                  <c:v>4.6710000000000002E-2</c:v>
                </c:pt>
                <c:pt idx="195">
                  <c:v>4.8500000000000008E-2</c:v>
                </c:pt>
                <c:pt idx="196">
                  <c:v>4.8189999999999997E-2</c:v>
                </c:pt>
                <c:pt idx="197">
                  <c:v>5.015E-2</c:v>
                </c:pt>
                <c:pt idx="198">
                  <c:v>5.1269999999999996E-2</c:v>
                </c:pt>
                <c:pt idx="199">
                  <c:v>4.9210000000000004E-2</c:v>
                </c:pt>
                <c:pt idx="200">
                  <c:v>4.8300000000000003E-2</c:v>
                </c:pt>
                <c:pt idx="201">
                  <c:v>4.8349999999999997E-2</c:v>
                </c:pt>
                <c:pt idx="202">
                  <c:v>4.7480000000000001E-2</c:v>
                </c:pt>
                <c:pt idx="203">
                  <c:v>4.4020000000000004E-2</c:v>
                </c:pt>
                <c:pt idx="204">
                  <c:v>4.4480000000000006E-2</c:v>
                </c:pt>
                <c:pt idx="205">
                  <c:v>4.3470000000000002E-2</c:v>
                </c:pt>
                <c:pt idx="206">
                  <c:v>4.4209999999999999E-2</c:v>
                </c:pt>
                <c:pt idx="207">
                  <c:v>4.3040000000000002E-2</c:v>
                </c:pt>
                <c:pt idx="208">
                  <c:v>4.4940000000000001E-2</c:v>
                </c:pt>
                <c:pt idx="209">
                  <c:v>4.7039999999999998E-2</c:v>
                </c:pt>
                <c:pt idx="210">
                  <c:v>4.5309999999999996E-2</c:v>
                </c:pt>
                <c:pt idx="211">
                  <c:v>4.6010000000000002E-2</c:v>
                </c:pt>
                <c:pt idx="212">
                  <c:v>4.4170000000000001E-2</c:v>
                </c:pt>
                <c:pt idx="213">
                  <c:v>4.2969999999999994E-2</c:v>
                </c:pt>
                <c:pt idx="214">
                  <c:v>4.3560000000000001E-2</c:v>
                </c:pt>
                <c:pt idx="215">
                  <c:v>3.5000000000000003E-2</c:v>
                </c:pt>
                <c:pt idx="216">
                  <c:v>2.6949999999999998E-2</c:v>
                </c:pt>
                <c:pt idx="217">
                  <c:v>3.6040000000000003E-2</c:v>
                </c:pt>
                <c:pt idx="218">
                  <c:v>3.7220000000000003E-2</c:v>
                </c:pt>
                <c:pt idx="219">
                  <c:v>3.5650000000000001E-2</c:v>
                </c:pt>
                <c:pt idx="220">
                  <c:v>4.045E-2</c:v>
                </c:pt>
                <c:pt idx="221">
                  <c:v>4.3360000000000003E-2</c:v>
                </c:pt>
                <c:pt idx="222">
                  <c:v>4.3100000000000006E-2</c:v>
                </c:pt>
                <c:pt idx="223">
                  <c:v>4.3110000000000002E-2</c:v>
                </c:pt>
                <c:pt idx="224">
                  <c:v>4.181E-2</c:v>
                </c:pt>
                <c:pt idx="225">
                  <c:v>4.0500000000000001E-2</c:v>
                </c:pt>
                <c:pt idx="226">
                  <c:v>4.2259999999999999E-2</c:v>
                </c:pt>
                <c:pt idx="227">
                  <c:v>4.1939999999999998E-2</c:v>
                </c:pt>
                <c:pt idx="228">
                  <c:v>4.632E-2</c:v>
                </c:pt>
                <c:pt idx="229">
                  <c:v>4.4950000000000004E-2</c:v>
                </c:pt>
                <c:pt idx="230">
                  <c:v>4.5570000000000006E-2</c:v>
                </c:pt>
                <c:pt idx="231">
                  <c:v>4.7119999999999995E-2</c:v>
                </c:pt>
                <c:pt idx="232">
                  <c:v>4.5190000000000001E-2</c:v>
                </c:pt>
                <c:pt idx="233">
                  <c:v>4.2050000000000004E-2</c:v>
                </c:pt>
                <c:pt idx="234">
                  <c:v>3.891E-2</c:v>
                </c:pt>
                <c:pt idx="235">
                  <c:v>3.9870000000000003E-2</c:v>
                </c:pt>
                <c:pt idx="236">
                  <c:v>3.5209999999999998E-2</c:v>
                </c:pt>
                <c:pt idx="237">
                  <c:v>3.6810000000000002E-2</c:v>
                </c:pt>
                <c:pt idx="238">
                  <c:v>3.9870000000000003E-2</c:v>
                </c:pt>
                <c:pt idx="239">
                  <c:v>4.1029999999999997E-2</c:v>
                </c:pt>
                <c:pt idx="240">
                  <c:v>4.333E-2</c:v>
                </c:pt>
                <c:pt idx="241">
                  <c:v>4.5730000000000007E-2</c:v>
                </c:pt>
                <c:pt idx="242">
                  <c:v>4.4900000000000002E-2</c:v>
                </c:pt>
                <c:pt idx="243">
                  <c:v>4.5090000000000005E-2</c:v>
                </c:pt>
                <c:pt idx="244">
                  <c:v>4.4069999999999998E-2</c:v>
                </c:pt>
                <c:pt idx="245">
                  <c:v>4.2170000000000006E-2</c:v>
                </c:pt>
                <c:pt idx="246">
                  <c:v>4.3830000000000001E-2</c:v>
                </c:pt>
                <c:pt idx="247">
                  <c:v>4.1340000000000002E-2</c:v>
                </c:pt>
                <c:pt idx="248">
                  <c:v>3.5900000000000001E-2</c:v>
                </c:pt>
                <c:pt idx="249">
                  <c:v>2.9210000000000003E-2</c:v>
                </c:pt>
                <c:pt idx="250">
                  <c:v>3.2010000000000004E-2</c:v>
                </c:pt>
                <c:pt idx="251">
                  <c:v>3.0609999999999998E-2</c:v>
                </c:pt>
                <c:pt idx="252">
                  <c:v>2.8910000000000002E-2</c:v>
                </c:pt>
                <c:pt idx="253">
                  <c:v>2.9370000000000004E-2</c:v>
                </c:pt>
                <c:pt idx="254">
                  <c:v>3.0859999999999999E-2</c:v>
                </c:pt>
                <c:pt idx="255">
                  <c:v>3.3479999999999996E-2</c:v>
                </c:pt>
                <c:pt idx="256">
                  <c:v>3.1099999999999999E-2</c:v>
                </c:pt>
                <c:pt idx="257">
                  <c:v>2.6699999999999998E-2</c:v>
                </c:pt>
                <c:pt idx="258">
                  <c:v>2.7650000000000001E-2</c:v>
                </c:pt>
                <c:pt idx="259">
                  <c:v>2.5770000000000001E-2</c:v>
                </c:pt>
                <c:pt idx="260">
                  <c:v>2.6849999999999999E-2</c:v>
                </c:pt>
                <c:pt idx="261">
                  <c:v>2.8300000000000002E-2</c:v>
                </c:pt>
                <c:pt idx="262">
                  <c:v>2.8530000000000003E-2</c:v>
                </c:pt>
                <c:pt idx="263">
                  <c:v>2.811E-2</c:v>
                </c:pt>
                <c:pt idx="264">
                  <c:v>2.9430000000000001E-2</c:v>
                </c:pt>
                <c:pt idx="265">
                  <c:v>3.1699999999999999E-2</c:v>
                </c:pt>
                <c:pt idx="266">
                  <c:v>3.0939999999999999E-2</c:v>
                </c:pt>
                <c:pt idx="267">
                  <c:v>3.107E-2</c:v>
                </c:pt>
                <c:pt idx="268">
                  <c:v>2.886E-2</c:v>
                </c:pt>
                <c:pt idx="269">
                  <c:v>3.3110000000000001E-2</c:v>
                </c:pt>
                <c:pt idx="270">
                  <c:v>3.5009999999999999E-2</c:v>
                </c:pt>
                <c:pt idx="271">
                  <c:v>3.6450000000000003E-2</c:v>
                </c:pt>
                <c:pt idx="272">
                  <c:v>3.6750000000000005E-2</c:v>
                </c:pt>
                <c:pt idx="273">
                  <c:v>3.6880000000000003E-2</c:v>
                </c:pt>
                <c:pt idx="274">
                  <c:v>3.6310000000000002E-2</c:v>
                </c:pt>
                <c:pt idx="275">
                  <c:v>3.8269999999999998E-2</c:v>
                </c:pt>
                <c:pt idx="276">
                  <c:v>3.943E-2</c:v>
                </c:pt>
                <c:pt idx="277">
                  <c:v>3.6220000000000002E-2</c:v>
                </c:pt>
                <c:pt idx="278">
                  <c:v>3.5950000000000003E-2</c:v>
                </c:pt>
                <c:pt idx="279">
                  <c:v>3.5620000000000006E-2</c:v>
                </c:pt>
                <c:pt idx="280">
                  <c:v>3.4599999999999999E-2</c:v>
                </c:pt>
                <c:pt idx="281">
                  <c:v>3.3140000000000003E-2</c:v>
                </c:pt>
                <c:pt idx="282">
                  <c:v>3.338E-2</c:v>
                </c:pt>
                <c:pt idx="283">
                  <c:v>3.3110000000000001E-2</c:v>
                </c:pt>
                <c:pt idx="284">
                  <c:v>3.0839999999999999E-2</c:v>
                </c:pt>
                <c:pt idx="285">
                  <c:v>3.209E-2</c:v>
                </c:pt>
                <c:pt idx="286">
                  <c:v>3.0590000000000003E-2</c:v>
                </c:pt>
                <c:pt idx="287">
                  <c:v>2.9100000000000001E-2</c:v>
                </c:pt>
                <c:pt idx="288">
                  <c:v>2.7490000000000001E-2</c:v>
                </c:pt>
                <c:pt idx="289">
                  <c:v>2.2579999999999999E-2</c:v>
                </c:pt>
                <c:pt idx="290">
                  <c:v>2.5939999999999998E-2</c:v>
                </c:pt>
                <c:pt idx="291">
                  <c:v>2.5430000000000001E-2</c:v>
                </c:pt>
                <c:pt idx="292">
                  <c:v>2.7520000000000003E-2</c:v>
                </c:pt>
                <c:pt idx="293">
                  <c:v>2.8469999999999999E-2</c:v>
                </c:pt>
                <c:pt idx="294">
                  <c:v>3.1040000000000002E-2</c:v>
                </c:pt>
                <c:pt idx="295">
                  <c:v>2.928E-2</c:v>
                </c:pt>
                <c:pt idx="296">
                  <c:v>2.9330000000000002E-2</c:v>
                </c:pt>
                <c:pt idx="297">
                  <c:v>2.8770000000000004E-2</c:v>
                </c:pt>
                <c:pt idx="298">
                  <c:v>2.9350000000000001E-2</c:v>
                </c:pt>
                <c:pt idx="299">
                  <c:v>2.9740000000000003E-2</c:v>
                </c:pt>
                <c:pt idx="300">
                  <c:v>3.015E-2</c:v>
                </c:pt>
                <c:pt idx="301">
                  <c:v>2.7570000000000001E-2</c:v>
                </c:pt>
                <c:pt idx="302">
                  <c:v>2.6160000000000003E-2</c:v>
                </c:pt>
                <c:pt idx="303">
                  <c:v>2.6200000000000001E-2</c:v>
                </c:pt>
                <c:pt idx="304">
                  <c:v>2.6630000000000001E-2</c:v>
                </c:pt>
                <c:pt idx="305">
                  <c:v>2.63E-2</c:v>
                </c:pt>
                <c:pt idx="306">
                  <c:v>2.308E-2</c:v>
                </c:pt>
                <c:pt idx="307">
                  <c:v>2.1819999999999999E-2</c:v>
                </c:pt>
                <c:pt idx="308">
                  <c:v>2.231E-2</c:v>
                </c:pt>
                <c:pt idx="309">
                  <c:v>2.3330000000000004E-2</c:v>
                </c:pt>
                <c:pt idx="310">
                  <c:v>2.5870000000000001E-2</c:v>
                </c:pt>
                <c:pt idx="311">
                  <c:v>3.0190000000000002E-2</c:v>
                </c:pt>
                <c:pt idx="312">
                  <c:v>3.0630000000000001E-2</c:v>
                </c:pt>
                <c:pt idx="313">
                  <c:v>3.0710000000000001E-2</c:v>
                </c:pt>
                <c:pt idx="314">
                  <c:v>2.9689999999999998E-2</c:v>
                </c:pt>
                <c:pt idx="315">
                  <c:v>3.0169999999999999E-2</c:v>
                </c:pt>
                <c:pt idx="316">
                  <c:v>2.9529999999999997E-2</c:v>
                </c:pt>
                <c:pt idx="317">
                  <c:v>2.8570000000000002E-2</c:v>
                </c:pt>
                <c:pt idx="318">
                  <c:v>2.8389999999999999E-2</c:v>
                </c:pt>
                <c:pt idx="319">
                  <c:v>2.8980000000000002E-2</c:v>
                </c:pt>
                <c:pt idx="320">
                  <c:v>2.724E-2</c:v>
                </c:pt>
                <c:pt idx="321">
                  <c:v>2.8570000000000002E-2</c:v>
                </c:pt>
                <c:pt idx="322">
                  <c:v>2.8750000000000001E-2</c:v>
                </c:pt>
                <c:pt idx="323">
                  <c:v>2.8309999999999998E-2</c:v>
                </c:pt>
                <c:pt idx="324">
                  <c:v>2.741E-2</c:v>
                </c:pt>
                <c:pt idx="325">
                  <c:v>2.9409999999999999E-2</c:v>
                </c:pt>
                <c:pt idx="326">
                  <c:v>3.1289999999999998E-2</c:v>
                </c:pt>
                <c:pt idx="327">
                  <c:v>2.972E-2</c:v>
                </c:pt>
                <c:pt idx="328">
                  <c:v>3.0960000000000001E-2</c:v>
                </c:pt>
                <c:pt idx="329">
                  <c:v>3.024E-2</c:v>
                </c:pt>
                <c:pt idx="330">
                  <c:v>2.989E-2</c:v>
                </c:pt>
                <c:pt idx="331">
                  <c:v>3.0810000000000001E-2</c:v>
                </c:pt>
                <c:pt idx="332">
                  <c:v>3.0059999999999996E-2</c:v>
                </c:pt>
                <c:pt idx="333">
                  <c:v>3.2080000000000004E-2</c:v>
                </c:pt>
                <c:pt idx="334">
                  <c:v>3.4020000000000002E-2</c:v>
                </c:pt>
                <c:pt idx="335">
                  <c:v>3.3140000000000003E-2</c:v>
                </c:pt>
                <c:pt idx="336">
                  <c:v>3.0200000000000001E-2</c:v>
                </c:pt>
                <c:pt idx="337">
                  <c:v>3.0040000000000001E-2</c:v>
                </c:pt>
                <c:pt idx="338">
                  <c:v>3.0779999999999998E-2</c:v>
                </c:pt>
                <c:pt idx="339">
                  <c:v>2.8210000000000002E-2</c:v>
                </c:pt>
                <c:pt idx="340">
                  <c:v>2.9369999999999997E-2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3-4B76-9418-7AAA56DF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167648"/>
        <c:axId val="459710216"/>
      </c:lineChart>
      <c:dateAx>
        <c:axId val="459167648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9710216"/>
        <c:crosses val="autoZero"/>
        <c:auto val="1"/>
        <c:lblOffset val="100"/>
        <c:baseTimeUnit val="months"/>
        <c:majorUnit val="24"/>
        <c:majorTimeUnit val="months"/>
      </c:dateAx>
      <c:valAx>
        <c:axId val="459710216"/>
        <c:scaling>
          <c:orientation val="minMax"/>
          <c:max val="9.0000000000000024E-2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45916764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163844563677328"/>
          <c:y val="6.1350656167979002E-2"/>
          <c:w val="0.53483083641093532"/>
          <c:h val="9.9958530183727051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114299</xdr:rowOff>
    </xdr:from>
    <xdr:to>
      <xdr:col>15</xdr:col>
      <xdr:colOff>123824</xdr:colOff>
      <xdr:row>16</xdr:row>
      <xdr:rowOff>9525</xdr:rowOff>
    </xdr:to>
    <xdr:graphicFrame macro="">
      <xdr:nvGraphicFramePr>
        <xdr:cNvPr id="39981" name="Chart 7">
          <a:extLst>
            <a:ext uri="{FF2B5EF4-FFF2-40B4-BE49-F238E27FC236}">
              <a16:creationId xmlns:a16="http://schemas.microsoft.com/office/drawing/2014/main" id="{00000000-0008-0000-0000-00002D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19</xdr:row>
      <xdr:rowOff>57150</xdr:rowOff>
    </xdr:from>
    <xdr:to>
      <xdr:col>15</xdr:col>
      <xdr:colOff>171450</xdr:colOff>
      <xdr:row>31</xdr:row>
      <xdr:rowOff>142875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</xdr:row>
      <xdr:rowOff>66675</xdr:rowOff>
    </xdr:from>
    <xdr:to>
      <xdr:col>14</xdr:col>
      <xdr:colOff>523875</xdr:colOff>
      <xdr:row>13</xdr:row>
      <xdr:rowOff>57150</xdr:rowOff>
    </xdr:to>
    <xdr:graphicFrame macro="">
      <xdr:nvGraphicFramePr>
        <xdr:cNvPr id="5169" name="Chart 8">
          <a:extLst>
            <a:ext uri="{FF2B5EF4-FFF2-40B4-BE49-F238E27FC236}">
              <a16:creationId xmlns:a16="http://schemas.microsoft.com/office/drawing/2014/main" id="{00000000-0008-0000-0600-00003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95250</xdr:rowOff>
    </xdr:from>
    <xdr:to>
      <xdr:col>15</xdr:col>
      <xdr:colOff>514350</xdr:colOff>
      <xdr:row>13</xdr:row>
      <xdr:rowOff>19050</xdr:rowOff>
    </xdr:to>
    <xdr:graphicFrame macro="">
      <xdr:nvGraphicFramePr>
        <xdr:cNvPr id="6192" name="Chart 9">
          <a:extLst>
            <a:ext uri="{FF2B5EF4-FFF2-40B4-BE49-F238E27FC236}">
              <a16:creationId xmlns:a16="http://schemas.microsoft.com/office/drawing/2014/main" id="{00000000-0008-0000-0700-00003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3</xdr:row>
      <xdr:rowOff>104775</xdr:rowOff>
    </xdr:from>
    <xdr:to>
      <xdr:col>12</xdr:col>
      <xdr:colOff>485775</xdr:colOff>
      <xdr:row>11</xdr:row>
      <xdr:rowOff>133350</xdr:rowOff>
    </xdr:to>
    <xdr:graphicFrame macro="">
      <xdr:nvGraphicFramePr>
        <xdr:cNvPr id="188450" name="Chart 1">
          <a:extLst>
            <a:ext uri="{FF2B5EF4-FFF2-40B4-BE49-F238E27FC236}">
              <a16:creationId xmlns:a16="http://schemas.microsoft.com/office/drawing/2014/main" id="{00000000-0008-0000-0800-000022E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3</xdr:row>
      <xdr:rowOff>152400</xdr:rowOff>
    </xdr:from>
    <xdr:to>
      <xdr:col>23</xdr:col>
      <xdr:colOff>180976</xdr:colOff>
      <xdr:row>19</xdr:row>
      <xdr:rowOff>0</xdr:rowOff>
    </xdr:to>
    <xdr:graphicFrame macro="">
      <xdr:nvGraphicFramePr>
        <xdr:cNvPr id="31821" name="Gráfico 2">
          <a:extLst>
            <a:ext uri="{FF2B5EF4-FFF2-40B4-BE49-F238E27FC236}">
              <a16:creationId xmlns:a16="http://schemas.microsoft.com/office/drawing/2014/main" id="{00000000-0008-0000-0900-00004D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276224</xdr:colOff>
      <xdr:row>2</xdr:row>
      <xdr:rowOff>152400</xdr:rowOff>
    </xdr:from>
    <xdr:to>
      <xdr:col>34</xdr:col>
      <xdr:colOff>238125</xdr:colOff>
      <xdr:row>15</xdr:row>
      <xdr:rowOff>85725</xdr:rowOff>
    </xdr:to>
    <xdr:graphicFrame macro="">
      <xdr:nvGraphicFramePr>
        <xdr:cNvPr id="444430" name="Chart 1">
          <a:extLst>
            <a:ext uri="{FF2B5EF4-FFF2-40B4-BE49-F238E27FC236}">
              <a16:creationId xmlns:a16="http://schemas.microsoft.com/office/drawing/2014/main" id="{00000000-0008-0000-0A00-00000EC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304799</xdr:colOff>
      <xdr:row>16</xdr:row>
      <xdr:rowOff>38100</xdr:rowOff>
    </xdr:from>
    <xdr:to>
      <xdr:col>34</xdr:col>
      <xdr:colOff>238124</xdr:colOff>
      <xdr:row>28</xdr:row>
      <xdr:rowOff>85725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4</xdr:row>
      <xdr:rowOff>142876</xdr:rowOff>
    </xdr:from>
    <xdr:to>
      <xdr:col>21</xdr:col>
      <xdr:colOff>76200</xdr:colOff>
      <xdr:row>26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76200</xdr:rowOff>
    </xdr:from>
    <xdr:to>
      <xdr:col>9</xdr:col>
      <xdr:colOff>171450</xdr:colOff>
      <xdr:row>44</xdr:row>
      <xdr:rowOff>123825</xdr:rowOff>
    </xdr:to>
    <xdr:graphicFrame macro="">
      <xdr:nvGraphicFramePr>
        <xdr:cNvPr id="41005" name="Chart 1">
          <a:extLst>
            <a:ext uri="{FF2B5EF4-FFF2-40B4-BE49-F238E27FC236}">
              <a16:creationId xmlns:a16="http://schemas.microsoft.com/office/drawing/2014/main" id="{00000000-0008-0000-0C00-00002D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0.06119</cdr:x>
      <cdr:y>0.0047</cdr:y>
    </cdr:from>
    <cdr:to>
      <cdr:x>0.44231</cdr:x>
      <cdr:y>0.10798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75" y="9526"/>
          <a:ext cx="2076450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anose="020B0606020202030204" pitchFamily="34" charset="0"/>
            </a:rPr>
            <a:t>Difference in yield. 10-year Gov. Bonds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2</xdr:row>
      <xdr:rowOff>95251</xdr:rowOff>
    </xdr:from>
    <xdr:to>
      <xdr:col>16</xdr:col>
      <xdr:colOff>180975</xdr:colOff>
      <xdr:row>11</xdr:row>
      <xdr:rowOff>133350</xdr:rowOff>
    </xdr:to>
    <xdr:graphicFrame macro="">
      <xdr:nvGraphicFramePr>
        <xdr:cNvPr id="63532" name="Chart 4">
          <a:extLst>
            <a:ext uri="{FF2B5EF4-FFF2-40B4-BE49-F238E27FC236}">
              <a16:creationId xmlns:a16="http://schemas.microsoft.com/office/drawing/2014/main" id="{00000000-0008-0000-0100-00002CF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3</xdr:row>
      <xdr:rowOff>104776</xdr:rowOff>
    </xdr:from>
    <xdr:to>
      <xdr:col>15</xdr:col>
      <xdr:colOff>266701</xdr:colOff>
      <xdr:row>12</xdr:row>
      <xdr:rowOff>133350</xdr:rowOff>
    </xdr:to>
    <xdr:graphicFrame macro="">
      <xdr:nvGraphicFramePr>
        <xdr:cNvPr id="1072" name="Chart 4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43</xdr:row>
      <xdr:rowOff>38101</xdr:rowOff>
    </xdr:from>
    <xdr:to>
      <xdr:col>12</xdr:col>
      <xdr:colOff>400050</xdr:colOff>
      <xdr:row>51</xdr:row>
      <xdr:rowOff>19051</xdr:rowOff>
    </xdr:to>
    <xdr:graphicFrame macro="">
      <xdr:nvGraphicFramePr>
        <xdr:cNvPr id="2097" name="1 Gráfico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0.46656</cdr:x>
      <cdr:y>0.23471</cdr:y>
    </cdr:from>
    <cdr:to>
      <cdr:x>0.61755</cdr:x>
      <cdr:y>0.35388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2937473" y="389004"/>
          <a:ext cx="950645" cy="1974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latin typeface="Arial Narrow" pitchFamily="34" charset="0"/>
            </a:rPr>
            <a:t>August 28, 2000</a:t>
          </a:r>
        </a:p>
      </cdr:txBody>
    </cdr:sp>
  </cdr:relSizeAnchor>
  <cdr:relSizeAnchor xmlns:cdr="http://schemas.openxmlformats.org/drawingml/2006/chartDrawing">
    <cdr:from>
      <cdr:x>0.20961</cdr:x>
      <cdr:y>0.41173</cdr:y>
    </cdr:from>
    <cdr:to>
      <cdr:x>0.35872</cdr:x>
      <cdr:y>0.53089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1319683" y="682376"/>
          <a:ext cx="938847" cy="1974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latin typeface="Arial Narrow" pitchFamily="34" charset="0"/>
            </a:rPr>
            <a:t>January 3, 1994</a:t>
          </a:r>
        </a:p>
      </cdr:txBody>
    </cdr:sp>
  </cdr:relSizeAnchor>
  <cdr:relSizeAnchor xmlns:cdr="http://schemas.openxmlformats.org/drawingml/2006/chartDrawing">
    <cdr:from>
      <cdr:x>0.79908</cdr:x>
      <cdr:y>0.42101</cdr:y>
    </cdr:from>
    <cdr:to>
      <cdr:x>0.9482</cdr:x>
      <cdr:y>0.54017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330786" y="697763"/>
          <a:ext cx="808175" cy="1974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latin typeface="Arial Narrow" pitchFamily="34" charset="0"/>
            </a:rPr>
            <a:t>January 2, 2002</a:t>
          </a:r>
        </a:p>
      </cdr:txBody>
    </cdr:sp>
  </cdr:relSizeAnchor>
  <cdr:relSizeAnchor xmlns:cdr="http://schemas.openxmlformats.org/drawingml/2006/chartDrawing">
    <cdr:from>
      <cdr:x>0.36113</cdr:x>
      <cdr:y>0.64146</cdr:y>
    </cdr:from>
    <cdr:to>
      <cdr:x>0.53716</cdr:x>
      <cdr:y>0.76062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273701" y="1063117"/>
          <a:ext cx="1108252" cy="1974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latin typeface="Arial Narrow" pitchFamily="34" charset="0"/>
            </a:rPr>
            <a:t>December 19, 2008</a:t>
          </a:r>
        </a:p>
      </cdr:txBody>
    </cdr:sp>
  </cdr:relSizeAnchor>
  <cdr:relSizeAnchor xmlns:cdr="http://schemas.openxmlformats.org/drawingml/2006/chartDrawing">
    <cdr:from>
      <cdr:x>0.65458</cdr:x>
      <cdr:y>0.69326</cdr:y>
    </cdr:from>
    <cdr:to>
      <cdr:x>0.8037</cdr:x>
      <cdr:y>0.81242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121261" y="1148970"/>
          <a:ext cx="938847" cy="1974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aseline="0">
              <a:latin typeface="Arial Narrow" pitchFamily="34" charset="0"/>
            </a:rPr>
            <a:t>January 6</a:t>
          </a:r>
          <a:r>
            <a:rPr lang="es-ES" sz="1000">
              <a:latin typeface="Arial Narrow" pitchFamily="34" charset="0"/>
            </a:rPr>
            <a:t>, 2015</a:t>
          </a:r>
        </a:p>
      </cdr:txBody>
    </cdr:sp>
  </cdr:relSizeAnchor>
  <cdr:relSizeAnchor xmlns:cdr="http://schemas.openxmlformats.org/drawingml/2006/chartDrawing">
    <cdr:from>
      <cdr:x>0.34662</cdr:x>
      <cdr:y>0.07156</cdr:y>
    </cdr:from>
    <cdr:to>
      <cdr:x>0.49762</cdr:x>
      <cdr:y>0.19072</cdr:y>
    </cdr:to>
    <cdr:sp macro="" textlink="">
      <cdr:nvSpPr>
        <cdr:cNvPr id="7" name="3 CuadroTexto"/>
        <cdr:cNvSpPr txBox="1"/>
      </cdr:nvSpPr>
      <cdr:spPr>
        <a:xfrm xmlns:a="http://schemas.openxmlformats.org/drawingml/2006/main">
          <a:off x="2182352" y="118593"/>
          <a:ext cx="950645" cy="1974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>
              <a:latin typeface="Arial Narrow" pitchFamily="34" charset="0"/>
            </a:rPr>
            <a:t>August 24, 1990</a:t>
          </a:r>
        </a:p>
      </cdr:txBody>
    </cdr:sp>
  </cdr:relSizeAnchor>
  <cdr:relSizeAnchor xmlns:cdr="http://schemas.openxmlformats.org/drawingml/2006/chartDrawing">
    <cdr:from>
      <cdr:x>0.04776</cdr:x>
      <cdr:y>0.03715</cdr:y>
    </cdr:from>
    <cdr:to>
      <cdr:x>0.09513</cdr:x>
      <cdr:y>0.17096</cdr:y>
    </cdr:to>
    <cdr:sp macro="" textlink="">
      <cdr:nvSpPr>
        <cdr:cNvPr id="8" name="3 CuadroTexto"/>
        <cdr:cNvSpPr txBox="1"/>
      </cdr:nvSpPr>
      <cdr:spPr>
        <a:xfrm xmlns:a="http://schemas.openxmlformats.org/drawingml/2006/main">
          <a:off x="299338" y="74662"/>
          <a:ext cx="296876" cy="2689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200" b="1">
              <a:latin typeface="Arial Narrow" pitchFamily="34" charset="0"/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3</xdr:row>
      <xdr:rowOff>85725</xdr:rowOff>
    </xdr:from>
    <xdr:to>
      <xdr:col>15</xdr:col>
      <xdr:colOff>352424</xdr:colOff>
      <xdr:row>13</xdr:row>
      <xdr:rowOff>0</xdr:rowOff>
    </xdr:to>
    <xdr:graphicFrame macro="">
      <xdr:nvGraphicFramePr>
        <xdr:cNvPr id="3122" name="Chart 5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0.7674</cdr:x>
      <cdr:y>0</cdr:y>
    </cdr:from>
    <cdr:to>
      <cdr:x>0.87144</cdr:x>
      <cdr:y>0.14286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83648" y="0"/>
          <a:ext cx="540084" cy="2190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/>
            <a:t>S&amp;P500</a:t>
          </a:r>
        </a:p>
      </cdr:txBody>
    </cdr:sp>
  </cdr:relSizeAnchor>
  <cdr:relSizeAnchor xmlns:cdr="http://schemas.openxmlformats.org/drawingml/2006/chartDrawing">
    <cdr:from>
      <cdr:x>0.05597</cdr:x>
      <cdr:y>0</cdr:y>
    </cdr:from>
    <cdr:to>
      <cdr:x>0.30642</cdr:x>
      <cdr:y>0.13043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90547" y="0"/>
          <a:ext cx="1300128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0">
              <a:latin typeface="Arial Narrow" pitchFamily="34" charset="0"/>
            </a:rPr>
            <a:t>30-year</a:t>
          </a:r>
          <a:r>
            <a:rPr lang="es-ES" sz="1000" b="0" baseline="0">
              <a:latin typeface="Arial Narrow" pitchFamily="34" charset="0"/>
            </a:rPr>
            <a:t> T-bonds yield (%)</a:t>
          </a:r>
          <a:endParaRPr lang="es-ES" sz="1000" b="0">
            <a:latin typeface="Arial Narrow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104774</xdr:colOff>
      <xdr:row>5</xdr:row>
      <xdr:rowOff>104775</xdr:rowOff>
    </xdr:from>
    <xdr:to>
      <xdr:col>19</xdr:col>
      <xdr:colOff>457200</xdr:colOff>
      <xdr:row>14</xdr:row>
      <xdr:rowOff>19050</xdr:rowOff>
    </xdr:to>
    <xdr:graphicFrame macro="">
      <xdr:nvGraphicFramePr>
        <xdr:cNvPr id="138279" name="Chart 2">
          <a:extLst>
            <a:ext uri="{FF2B5EF4-FFF2-40B4-BE49-F238E27FC236}">
              <a16:creationId xmlns:a16="http://schemas.microsoft.com/office/drawing/2014/main" id="{00000000-0008-0000-0500-0000271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datastream/datastream%20advance/AdvanceOffice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AdvanceOffice"/>
    </sheetNames>
    <definedNames>
      <definedName name="DSAFORQ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/resource-center/data-chart-center/interest-rates/Pages/TextView.aspx?data=yield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</sheetPr>
  <dimension ref="B1:S344"/>
  <sheetViews>
    <sheetView tabSelected="1" workbookViewId="0">
      <pane ySplit="8925" topLeftCell="A35" activePane="bottomLeft"/>
      <selection pane="bottomLeft" activeCell="K38" sqref="K38"/>
    </sheetView>
  </sheetViews>
  <sheetFormatPr baseColWidth="10" defaultColWidth="9.140625" defaultRowHeight="12.75" x14ac:dyDescent="0.2"/>
  <cols>
    <col min="2" max="2" width="14.28515625" style="22" customWidth="1"/>
    <col min="3" max="3" width="10.140625" style="22" bestFit="1" customWidth="1"/>
    <col min="4" max="6" width="9.140625" style="22"/>
  </cols>
  <sheetData>
    <row r="1" spans="2:19" x14ac:dyDescent="0.2">
      <c r="B1" s="22" t="s">
        <v>41</v>
      </c>
      <c r="C1" s="22" t="s">
        <v>40</v>
      </c>
      <c r="D1" s="22" t="s">
        <v>39</v>
      </c>
      <c r="E1" s="22" t="s">
        <v>38</v>
      </c>
      <c r="F1" s="22" t="s">
        <v>37</v>
      </c>
    </row>
    <row r="2" spans="2:19" x14ac:dyDescent="0.2">
      <c r="B2" s="22" t="s">
        <v>36</v>
      </c>
      <c r="C2" s="22" t="s">
        <v>35</v>
      </c>
      <c r="D2" s="22" t="s">
        <v>34</v>
      </c>
      <c r="E2" s="22" t="s">
        <v>33</v>
      </c>
      <c r="F2" s="22" t="s">
        <v>32</v>
      </c>
    </row>
    <row r="3" spans="2:19" x14ac:dyDescent="0.2">
      <c r="C3" s="30" t="s">
        <v>31</v>
      </c>
      <c r="D3" s="30" t="s">
        <v>30</v>
      </c>
      <c r="E3" s="30" t="s">
        <v>29</v>
      </c>
      <c r="F3" s="30" t="s">
        <v>28</v>
      </c>
      <c r="Q3" s="30" t="s">
        <v>200</v>
      </c>
      <c r="R3" s="30" t="s">
        <v>201</v>
      </c>
      <c r="S3" s="30" t="s">
        <v>202</v>
      </c>
    </row>
    <row r="4" spans="2:19" x14ac:dyDescent="0.2">
      <c r="B4" s="25">
        <v>31776</v>
      </c>
      <c r="C4" s="22">
        <v>8.0730000000000004</v>
      </c>
      <c r="D4" s="22">
        <v>6.7090000000000005</v>
      </c>
      <c r="E4" s="22">
        <v>13.827999999999999</v>
      </c>
      <c r="F4" s="22">
        <v>8.99</v>
      </c>
      <c r="Q4">
        <f>E4-F4</f>
        <v>4.8379999999999992</v>
      </c>
      <c r="R4">
        <f>C4-D4</f>
        <v>1.3639999999999999</v>
      </c>
      <c r="S4">
        <f>C4-F4</f>
        <v>-0.91699999999999982</v>
      </c>
    </row>
    <row r="5" spans="2:19" x14ac:dyDescent="0.2">
      <c r="B5" s="25">
        <v>31807</v>
      </c>
      <c r="C5" s="22">
        <v>8.0280000000000005</v>
      </c>
      <c r="D5" s="22">
        <v>6.399</v>
      </c>
      <c r="E5" s="22">
        <v>13.663</v>
      </c>
      <c r="F5" s="22">
        <v>8.6660000000000004</v>
      </c>
      <c r="Q5">
        <f t="shared" ref="Q5:Q68" si="0">E5-F5</f>
        <v>4.9969999999999999</v>
      </c>
      <c r="R5">
        <f t="shared" ref="R5:R68" si="1">C5-D5</f>
        <v>1.6290000000000004</v>
      </c>
      <c r="S5">
        <f t="shared" ref="S5:S68" si="2">C5-F5</f>
        <v>-0.6379999999999999</v>
      </c>
    </row>
    <row r="6" spans="2:19" x14ac:dyDescent="0.2">
      <c r="B6" s="25">
        <v>31835</v>
      </c>
      <c r="C6" s="22">
        <v>8.0660000000000007</v>
      </c>
      <c r="D6" s="22">
        <v>6.4459999999999997</v>
      </c>
      <c r="E6" s="22">
        <v>13.679</v>
      </c>
      <c r="F6" s="22">
        <v>8.3209999999999997</v>
      </c>
      <c r="Q6">
        <f t="shared" si="0"/>
        <v>5.3580000000000005</v>
      </c>
      <c r="R6">
        <f t="shared" si="1"/>
        <v>1.620000000000001</v>
      </c>
      <c r="S6">
        <f t="shared" si="2"/>
        <v>-0.25499999999999901</v>
      </c>
    </row>
    <row r="7" spans="2:19" x14ac:dyDescent="0.2">
      <c r="B7" s="25">
        <v>31864</v>
      </c>
      <c r="C7" s="22">
        <v>8.0440000000000005</v>
      </c>
      <c r="D7" s="22">
        <v>6.577</v>
      </c>
      <c r="E7" s="22">
        <v>13.047000000000001</v>
      </c>
      <c r="F7" s="22">
        <v>8.468</v>
      </c>
      <c r="Q7">
        <f t="shared" si="0"/>
        <v>4.5790000000000006</v>
      </c>
      <c r="R7">
        <f t="shared" si="1"/>
        <v>1.4670000000000005</v>
      </c>
      <c r="S7">
        <f t="shared" si="2"/>
        <v>-0.42399999999999949</v>
      </c>
    </row>
    <row r="8" spans="2:19" x14ac:dyDescent="0.2">
      <c r="B8" s="25">
        <v>31896</v>
      </c>
      <c r="C8" s="22">
        <v>8.016</v>
      </c>
      <c r="D8" s="22">
        <v>6.7090000000000005</v>
      </c>
      <c r="E8" s="22">
        <v>11.718999999999999</v>
      </c>
      <c r="F8" s="22">
        <v>8.34</v>
      </c>
      <c r="Q8">
        <f t="shared" si="0"/>
        <v>3.3789999999999996</v>
      </c>
      <c r="R8">
        <f t="shared" si="1"/>
        <v>1.3069999999999995</v>
      </c>
      <c r="S8">
        <f t="shared" si="2"/>
        <v>-0.32399999999999984</v>
      </c>
    </row>
    <row r="9" spans="2:19" x14ac:dyDescent="0.2">
      <c r="B9" s="25">
        <v>31927</v>
      </c>
      <c r="C9" s="22">
        <v>8.088000000000001</v>
      </c>
      <c r="D9" s="22">
        <v>6.6219999999999999</v>
      </c>
      <c r="E9" s="22">
        <v>11.255000000000001</v>
      </c>
      <c r="F9" s="22">
        <v>8.266</v>
      </c>
      <c r="Q9">
        <f t="shared" si="0"/>
        <v>2.9890000000000008</v>
      </c>
      <c r="R9">
        <f t="shared" si="1"/>
        <v>1.4660000000000011</v>
      </c>
      <c r="S9">
        <f t="shared" si="2"/>
        <v>-0.17799999999999905</v>
      </c>
    </row>
    <row r="10" spans="2:19" x14ac:dyDescent="0.2">
      <c r="B10" s="25">
        <v>31955</v>
      </c>
      <c r="C10" s="22">
        <v>8.2330000000000005</v>
      </c>
      <c r="D10" s="22">
        <v>6.8049999999999997</v>
      </c>
      <c r="E10" s="22">
        <v>11.942</v>
      </c>
      <c r="F10" s="22">
        <v>8.4969999999999999</v>
      </c>
      <c r="Q10">
        <f t="shared" si="0"/>
        <v>3.4450000000000003</v>
      </c>
      <c r="R10">
        <f t="shared" si="1"/>
        <v>1.4280000000000008</v>
      </c>
      <c r="S10">
        <f t="shared" si="2"/>
        <v>-0.26399999999999935</v>
      </c>
    </row>
    <row r="11" spans="2:19" x14ac:dyDescent="0.2">
      <c r="B11" s="25">
        <v>31988</v>
      </c>
      <c r="C11" s="22">
        <v>8.1470000000000002</v>
      </c>
      <c r="D11" s="22">
        <v>6.5510000000000002</v>
      </c>
      <c r="E11" s="22">
        <v>11.923999999999999</v>
      </c>
      <c r="F11" s="22">
        <v>8.6869999999999994</v>
      </c>
      <c r="Q11">
        <f t="shared" si="0"/>
        <v>3.2370000000000001</v>
      </c>
      <c r="R11">
        <f t="shared" si="1"/>
        <v>1.5960000000000001</v>
      </c>
      <c r="S11">
        <f t="shared" si="2"/>
        <v>-0.53999999999999915</v>
      </c>
    </row>
    <row r="12" spans="2:19" x14ac:dyDescent="0.2">
      <c r="B12" s="25">
        <v>32018</v>
      </c>
      <c r="C12" s="22">
        <v>7.851</v>
      </c>
      <c r="D12" s="22">
        <v>6.3540000000000001</v>
      </c>
      <c r="E12" s="22">
        <v>11.601000000000001</v>
      </c>
      <c r="F12" s="22">
        <v>8.4369999999999994</v>
      </c>
      <c r="Q12">
        <f t="shared" si="0"/>
        <v>3.1640000000000015</v>
      </c>
      <c r="R12">
        <f t="shared" si="1"/>
        <v>1.4969999999999999</v>
      </c>
      <c r="S12">
        <f t="shared" si="2"/>
        <v>-0.58599999999999941</v>
      </c>
    </row>
    <row r="13" spans="2:19" x14ac:dyDescent="0.2">
      <c r="B13" s="25">
        <v>32049</v>
      </c>
      <c r="C13" s="22">
        <v>7.4530000000000003</v>
      </c>
      <c r="D13" s="22">
        <v>6.1000000000000005</v>
      </c>
      <c r="E13" s="22">
        <v>11.289</v>
      </c>
      <c r="F13" s="22">
        <v>8.3849999999999998</v>
      </c>
      <c r="Q13">
        <f t="shared" si="0"/>
        <v>2.9039999999999999</v>
      </c>
      <c r="R13">
        <f t="shared" si="1"/>
        <v>1.3529999999999998</v>
      </c>
      <c r="S13">
        <f t="shared" si="2"/>
        <v>-0.9319999999999995</v>
      </c>
    </row>
    <row r="14" spans="2:19" x14ac:dyDescent="0.2">
      <c r="B14" s="25">
        <v>32080</v>
      </c>
      <c r="C14" s="22">
        <v>7.4510000000000005</v>
      </c>
      <c r="D14" s="22">
        <v>6.03</v>
      </c>
      <c r="E14" s="22">
        <v>11.416</v>
      </c>
      <c r="F14" s="22">
        <v>8.3889999999999993</v>
      </c>
      <c r="Q14">
        <f t="shared" si="0"/>
        <v>3.027000000000001</v>
      </c>
      <c r="R14">
        <f t="shared" si="1"/>
        <v>1.4210000000000003</v>
      </c>
      <c r="S14">
        <f t="shared" si="2"/>
        <v>-0.93799999999999883</v>
      </c>
    </row>
    <row r="15" spans="2:19" x14ac:dyDescent="0.2">
      <c r="B15" s="25">
        <v>32109</v>
      </c>
      <c r="C15" s="22">
        <v>7.4130000000000003</v>
      </c>
      <c r="D15" s="22">
        <v>5.968</v>
      </c>
      <c r="E15" s="22">
        <v>11.696</v>
      </c>
      <c r="F15" s="22">
        <v>8.3079999999999998</v>
      </c>
      <c r="Q15">
        <f t="shared" si="0"/>
        <v>3.3879999999999999</v>
      </c>
      <c r="R15">
        <f t="shared" si="1"/>
        <v>1.4450000000000003</v>
      </c>
      <c r="S15">
        <f t="shared" si="2"/>
        <v>-0.89499999999999957</v>
      </c>
    </row>
    <row r="16" spans="2:19" x14ac:dyDescent="0.2">
      <c r="B16" s="25">
        <v>32141</v>
      </c>
      <c r="C16" s="22">
        <v>6.6980000000000004</v>
      </c>
      <c r="D16" s="22">
        <v>5.5640000000000001</v>
      </c>
      <c r="E16" s="22">
        <v>11.257</v>
      </c>
      <c r="F16" s="22">
        <v>8.0540000000000003</v>
      </c>
      <c r="Q16">
        <f t="shared" si="0"/>
        <v>3.2029999999999994</v>
      </c>
      <c r="R16">
        <f t="shared" si="1"/>
        <v>1.1340000000000003</v>
      </c>
      <c r="S16">
        <f t="shared" si="2"/>
        <v>-1.3559999999999999</v>
      </c>
    </row>
    <row r="17" spans="2:19" x14ac:dyDescent="0.2">
      <c r="B17" s="25">
        <v>32172</v>
      </c>
      <c r="C17" s="22">
        <v>7.2949999999999999</v>
      </c>
      <c r="D17" s="22">
        <v>5.48</v>
      </c>
      <c r="E17" s="22">
        <v>10.801</v>
      </c>
      <c r="F17" s="22">
        <v>7.9050000000000002</v>
      </c>
      <c r="Q17">
        <f t="shared" si="0"/>
        <v>2.8959999999999999</v>
      </c>
      <c r="R17">
        <f t="shared" si="1"/>
        <v>1.8149999999999995</v>
      </c>
      <c r="S17">
        <f t="shared" si="2"/>
        <v>-0.61000000000000032</v>
      </c>
    </row>
    <row r="18" spans="2:19" x14ac:dyDescent="0.2">
      <c r="B18" s="25">
        <v>32200</v>
      </c>
      <c r="C18" s="22">
        <v>7.2570000000000006</v>
      </c>
      <c r="D18" s="22">
        <v>5.4960000000000004</v>
      </c>
      <c r="E18" s="22">
        <v>10.700000000000001</v>
      </c>
      <c r="F18" s="22">
        <v>7.8310000000000004</v>
      </c>
      <c r="Q18">
        <f t="shared" si="0"/>
        <v>2.8690000000000007</v>
      </c>
      <c r="R18">
        <f t="shared" si="1"/>
        <v>1.7610000000000001</v>
      </c>
      <c r="S18">
        <f t="shared" si="2"/>
        <v>-0.57399999999999984</v>
      </c>
    </row>
    <row r="19" spans="2:19" x14ac:dyDescent="0.2">
      <c r="B19" s="25">
        <v>32232</v>
      </c>
      <c r="C19" s="22">
        <v>7.5310000000000006</v>
      </c>
      <c r="D19" s="22">
        <v>5.4550000000000001</v>
      </c>
      <c r="E19" s="22">
        <v>10.951000000000001</v>
      </c>
      <c r="F19" s="22">
        <v>7.9969999999999999</v>
      </c>
      <c r="Q19">
        <f t="shared" si="0"/>
        <v>2.9540000000000006</v>
      </c>
      <c r="R19">
        <f t="shared" si="1"/>
        <v>2.0760000000000005</v>
      </c>
      <c r="S19">
        <f t="shared" si="2"/>
        <v>-0.4659999999999993</v>
      </c>
    </row>
    <row r="20" spans="2:19" x14ac:dyDescent="0.2">
      <c r="B20" s="25">
        <v>32262</v>
      </c>
      <c r="C20" s="22">
        <v>7.5970000000000004</v>
      </c>
      <c r="D20" s="22">
        <v>5.8040000000000003</v>
      </c>
      <c r="E20" s="22">
        <v>10.934000000000001</v>
      </c>
      <c r="F20" s="22">
        <v>7.9980000000000002</v>
      </c>
      <c r="Q20">
        <f t="shared" si="0"/>
        <v>2.9360000000000008</v>
      </c>
      <c r="R20">
        <f t="shared" si="1"/>
        <v>1.7930000000000001</v>
      </c>
      <c r="S20">
        <f t="shared" si="2"/>
        <v>-0.4009999999999998</v>
      </c>
    </row>
    <row r="21" spans="2:19" x14ac:dyDescent="0.2">
      <c r="B21" s="25">
        <v>32291</v>
      </c>
      <c r="C21" s="22">
        <v>7.3689999999999998</v>
      </c>
      <c r="D21" s="22">
        <v>5.6080000000000005</v>
      </c>
      <c r="E21" s="22">
        <v>10.823</v>
      </c>
      <c r="F21" s="22">
        <v>7.9329999999999998</v>
      </c>
      <c r="Q21">
        <f t="shared" si="0"/>
        <v>2.8900000000000006</v>
      </c>
      <c r="R21">
        <f t="shared" si="1"/>
        <v>1.7609999999999992</v>
      </c>
      <c r="S21">
        <f t="shared" si="2"/>
        <v>-0.56400000000000006</v>
      </c>
    </row>
    <row r="22" spans="2:19" x14ac:dyDescent="0.2">
      <c r="B22" s="25">
        <v>32323</v>
      </c>
      <c r="C22" s="22">
        <v>7.125</v>
      </c>
      <c r="D22" s="22">
        <v>5.41</v>
      </c>
      <c r="E22" s="22">
        <v>11.456</v>
      </c>
      <c r="F22" s="22">
        <v>8.1650000000000009</v>
      </c>
      <c r="Q22">
        <f t="shared" si="0"/>
        <v>3.2909999999999986</v>
      </c>
      <c r="R22">
        <f t="shared" si="1"/>
        <v>1.7149999999999999</v>
      </c>
      <c r="S22">
        <f t="shared" si="2"/>
        <v>-1.0400000000000009</v>
      </c>
    </row>
    <row r="23" spans="2:19" x14ac:dyDescent="0.2">
      <c r="B23" s="25">
        <v>32354</v>
      </c>
      <c r="C23" s="22">
        <v>6.6980000000000004</v>
      </c>
      <c r="D23" s="22">
        <v>5.1000000000000005</v>
      </c>
      <c r="E23" s="22">
        <v>12.266</v>
      </c>
      <c r="F23" s="22">
        <v>8.19</v>
      </c>
      <c r="Q23">
        <f t="shared" si="0"/>
        <v>4.0760000000000005</v>
      </c>
      <c r="R23">
        <f t="shared" si="1"/>
        <v>1.5979999999999999</v>
      </c>
      <c r="S23">
        <f t="shared" si="2"/>
        <v>-1.4919999999999991</v>
      </c>
    </row>
    <row r="24" spans="2:19" x14ac:dyDescent="0.2">
      <c r="B24" s="25">
        <v>32385</v>
      </c>
      <c r="C24" s="22">
        <v>6.6639999999999997</v>
      </c>
      <c r="D24" s="22">
        <v>5.0640000000000001</v>
      </c>
      <c r="E24" s="22">
        <v>12.858000000000001</v>
      </c>
      <c r="F24" s="22">
        <v>7.8890000000000002</v>
      </c>
      <c r="Q24">
        <f t="shared" si="0"/>
        <v>4.9690000000000003</v>
      </c>
      <c r="R24">
        <f t="shared" si="1"/>
        <v>1.5999999999999996</v>
      </c>
      <c r="S24">
        <f t="shared" si="2"/>
        <v>-1.2250000000000005</v>
      </c>
    </row>
    <row r="25" spans="2:19" x14ac:dyDescent="0.2">
      <c r="B25" s="25">
        <v>32415</v>
      </c>
      <c r="C25" s="22">
        <v>6.3540000000000001</v>
      </c>
      <c r="D25" s="22">
        <v>4.9050000000000002</v>
      </c>
      <c r="E25" s="22">
        <v>13.183</v>
      </c>
      <c r="F25" s="22">
        <v>7.5070000000000006</v>
      </c>
      <c r="Q25">
        <f t="shared" si="0"/>
        <v>5.6759999999999993</v>
      </c>
      <c r="R25">
        <f t="shared" si="1"/>
        <v>1.4489999999999998</v>
      </c>
      <c r="S25">
        <f t="shared" si="2"/>
        <v>-1.1530000000000005</v>
      </c>
    </row>
    <row r="26" spans="2:19" x14ac:dyDescent="0.2">
      <c r="B26" s="25">
        <v>32445</v>
      </c>
      <c r="C26" s="22">
        <v>6.782</v>
      </c>
      <c r="D26" s="22">
        <v>4.8150000000000004</v>
      </c>
      <c r="E26" s="22">
        <v>12.372</v>
      </c>
      <c r="F26" s="22">
        <v>7.383</v>
      </c>
      <c r="Q26">
        <f t="shared" si="0"/>
        <v>4.9889999999999999</v>
      </c>
      <c r="R26">
        <f t="shared" si="1"/>
        <v>1.9669999999999996</v>
      </c>
      <c r="S26">
        <f t="shared" si="2"/>
        <v>-0.60099999999999998</v>
      </c>
    </row>
    <row r="27" spans="2:19" x14ac:dyDescent="0.2">
      <c r="B27" s="25">
        <v>32476</v>
      </c>
      <c r="C27" s="22">
        <v>6.931</v>
      </c>
      <c r="D27" s="22">
        <v>4.7620000000000005</v>
      </c>
      <c r="E27" s="22">
        <v>12.668000000000001</v>
      </c>
      <c r="F27" s="22">
        <v>7.3369999999999997</v>
      </c>
      <c r="Q27">
        <f t="shared" si="0"/>
        <v>5.3310000000000013</v>
      </c>
      <c r="R27">
        <f t="shared" si="1"/>
        <v>2.1689999999999996</v>
      </c>
      <c r="S27">
        <f t="shared" si="2"/>
        <v>-0.40599999999999969</v>
      </c>
    </row>
    <row r="28" spans="2:19" x14ac:dyDescent="0.2">
      <c r="B28" s="25">
        <v>32507</v>
      </c>
      <c r="C28" s="22">
        <v>6.6840000000000002</v>
      </c>
      <c r="D28" s="22">
        <v>4.6390000000000002</v>
      </c>
      <c r="E28" s="22">
        <v>12.475</v>
      </c>
      <c r="F28" s="22">
        <v>7.19</v>
      </c>
      <c r="Q28">
        <f t="shared" si="0"/>
        <v>5.2849999999999993</v>
      </c>
      <c r="R28">
        <f t="shared" si="1"/>
        <v>2.0449999999999999</v>
      </c>
      <c r="S28">
        <f t="shared" si="2"/>
        <v>-0.50600000000000023</v>
      </c>
    </row>
    <row r="29" spans="2:19" x14ac:dyDescent="0.2">
      <c r="B29" s="25">
        <v>32536</v>
      </c>
      <c r="C29" s="22">
        <v>6.37</v>
      </c>
      <c r="D29" s="22">
        <v>4.4989999999999997</v>
      </c>
      <c r="E29" s="22">
        <v>11.877000000000001</v>
      </c>
      <c r="F29" s="22">
        <v>7.141</v>
      </c>
      <c r="Q29">
        <f t="shared" si="0"/>
        <v>4.7360000000000007</v>
      </c>
      <c r="R29">
        <f t="shared" si="1"/>
        <v>1.8710000000000004</v>
      </c>
      <c r="S29">
        <f t="shared" si="2"/>
        <v>-0.77099999999999991</v>
      </c>
    </row>
    <row r="30" spans="2:19" x14ac:dyDescent="0.2">
      <c r="B30" s="25">
        <v>32564</v>
      </c>
      <c r="C30" s="22">
        <v>6.0880000000000001</v>
      </c>
      <c r="D30" s="22">
        <v>4.0430000000000001</v>
      </c>
      <c r="E30" s="22">
        <v>11.870000000000001</v>
      </c>
      <c r="F30" s="22">
        <v>6.6909999999999998</v>
      </c>
      <c r="Q30">
        <f t="shared" si="0"/>
        <v>5.1790000000000012</v>
      </c>
      <c r="R30">
        <f t="shared" si="1"/>
        <v>2.0449999999999999</v>
      </c>
      <c r="S30">
        <f t="shared" si="2"/>
        <v>-0.60299999999999976</v>
      </c>
    </row>
    <row r="31" spans="2:19" x14ac:dyDescent="0.2">
      <c r="B31" s="25">
        <v>32597</v>
      </c>
      <c r="C31" s="22">
        <v>6.0259999999999998</v>
      </c>
      <c r="D31" s="22">
        <v>4.359</v>
      </c>
      <c r="E31" s="22">
        <v>11.43</v>
      </c>
      <c r="F31" s="22">
        <v>6.7039999999999997</v>
      </c>
      <c r="Q31">
        <f t="shared" si="0"/>
        <v>4.726</v>
      </c>
      <c r="R31">
        <f t="shared" si="1"/>
        <v>1.6669999999999998</v>
      </c>
      <c r="S31">
        <f t="shared" si="2"/>
        <v>-0.67799999999999994</v>
      </c>
    </row>
    <row r="32" spans="2:19" x14ac:dyDescent="0.2">
      <c r="B32" s="25">
        <v>32627</v>
      </c>
      <c r="C32" s="22">
        <v>6.0369999999999999</v>
      </c>
      <c r="D32" s="22">
        <v>4.53</v>
      </c>
      <c r="E32" s="22">
        <v>11.685</v>
      </c>
      <c r="F32" s="22">
        <v>6.8040000000000003</v>
      </c>
      <c r="Q32">
        <f t="shared" si="0"/>
        <v>4.8810000000000002</v>
      </c>
      <c r="R32">
        <f t="shared" si="1"/>
        <v>1.5069999999999997</v>
      </c>
      <c r="S32">
        <f t="shared" si="2"/>
        <v>-0.76700000000000035</v>
      </c>
    </row>
    <row r="33" spans="2:19" x14ac:dyDescent="0.2">
      <c r="B33" s="25">
        <v>32658</v>
      </c>
      <c r="C33" s="22">
        <v>6.1420000000000003</v>
      </c>
      <c r="D33" s="22">
        <v>4.6870000000000003</v>
      </c>
      <c r="E33" s="22">
        <v>10.901</v>
      </c>
      <c r="F33" s="22">
        <v>6.8239999999999998</v>
      </c>
      <c r="Q33">
        <f t="shared" si="0"/>
        <v>4.077</v>
      </c>
      <c r="R33">
        <f t="shared" si="1"/>
        <v>1.4550000000000001</v>
      </c>
      <c r="S33">
        <f t="shared" si="2"/>
        <v>-0.6819999999999995</v>
      </c>
    </row>
    <row r="34" spans="2:19" x14ac:dyDescent="0.2">
      <c r="B34" s="25">
        <v>32688</v>
      </c>
      <c r="C34" s="22">
        <v>5.7750000000000004</v>
      </c>
      <c r="D34" s="22">
        <v>4.4740000000000002</v>
      </c>
      <c r="E34" s="22">
        <v>10.154</v>
      </c>
      <c r="F34" s="22">
        <v>6.6630000000000003</v>
      </c>
      <c r="Q34">
        <f t="shared" si="0"/>
        <v>3.4909999999999997</v>
      </c>
      <c r="R34">
        <f t="shared" si="1"/>
        <v>1.3010000000000002</v>
      </c>
      <c r="S34">
        <f t="shared" si="2"/>
        <v>-0.8879999999999999</v>
      </c>
    </row>
    <row r="35" spans="2:19" x14ac:dyDescent="0.2">
      <c r="B35" s="25">
        <v>32718</v>
      </c>
      <c r="C35" s="22">
        <v>5.8049999999999997</v>
      </c>
      <c r="D35" s="22">
        <v>4.3529999999999998</v>
      </c>
      <c r="E35" s="22">
        <v>10.157999999999999</v>
      </c>
      <c r="F35" s="22">
        <v>6.5460000000000003</v>
      </c>
      <c r="Q35">
        <f t="shared" si="0"/>
        <v>3.6119999999999992</v>
      </c>
      <c r="R35">
        <f t="shared" si="1"/>
        <v>1.452</v>
      </c>
      <c r="S35">
        <f t="shared" si="2"/>
        <v>-0.74100000000000055</v>
      </c>
    </row>
    <row r="36" spans="2:19" x14ac:dyDescent="0.2">
      <c r="B36" s="25">
        <v>32750</v>
      </c>
      <c r="C36" s="22">
        <v>5.476</v>
      </c>
      <c r="D36" s="22">
        <v>4.1740000000000004</v>
      </c>
      <c r="E36" s="22">
        <v>9.0220000000000002</v>
      </c>
      <c r="F36" s="22">
        <v>6.2519999999999998</v>
      </c>
      <c r="Q36">
        <f t="shared" si="0"/>
        <v>2.7700000000000005</v>
      </c>
      <c r="R36">
        <f t="shared" si="1"/>
        <v>1.3019999999999996</v>
      </c>
      <c r="S36">
        <f t="shared" si="2"/>
        <v>-0.7759999999999998</v>
      </c>
    </row>
    <row r="37" spans="2:19" x14ac:dyDescent="0.2">
      <c r="B37" s="25">
        <v>32780</v>
      </c>
      <c r="C37" s="22">
        <v>5.3879999999999999</v>
      </c>
      <c r="D37" s="22">
        <v>3.9090000000000003</v>
      </c>
      <c r="E37" s="22">
        <v>9.0630000000000006</v>
      </c>
      <c r="F37" s="22">
        <v>6.0650000000000004</v>
      </c>
      <c r="Q37">
        <f t="shared" si="0"/>
        <v>2.9980000000000002</v>
      </c>
      <c r="R37">
        <f t="shared" si="1"/>
        <v>1.4789999999999996</v>
      </c>
      <c r="S37">
        <f t="shared" si="2"/>
        <v>-0.67700000000000049</v>
      </c>
    </row>
    <row r="38" spans="2:19" x14ac:dyDescent="0.2">
      <c r="B38" s="25">
        <v>32809</v>
      </c>
      <c r="C38" s="22">
        <v>5.41</v>
      </c>
      <c r="D38" s="22">
        <v>3.7610000000000001</v>
      </c>
      <c r="E38" s="22">
        <v>8.4689999999999994</v>
      </c>
      <c r="F38" s="22">
        <v>5.88</v>
      </c>
      <c r="Q38">
        <f t="shared" si="0"/>
        <v>2.5889999999999995</v>
      </c>
      <c r="R38">
        <f t="shared" si="1"/>
        <v>1.649</v>
      </c>
      <c r="S38">
        <f t="shared" si="2"/>
        <v>-0.46999999999999975</v>
      </c>
    </row>
    <row r="39" spans="2:19" x14ac:dyDescent="0.2">
      <c r="B39" s="25">
        <v>32841</v>
      </c>
      <c r="C39" s="22">
        <v>5.798</v>
      </c>
      <c r="D39" s="22">
        <v>3.4540000000000002</v>
      </c>
      <c r="E39" s="22">
        <v>8.5340000000000007</v>
      </c>
      <c r="F39" s="22">
        <v>5.8660000000000005</v>
      </c>
      <c r="Q39">
        <f t="shared" si="0"/>
        <v>2.6680000000000001</v>
      </c>
      <c r="R39">
        <f t="shared" si="1"/>
        <v>2.3439999999999999</v>
      </c>
      <c r="S39">
        <f t="shared" si="2"/>
        <v>-6.8000000000000504E-2</v>
      </c>
    </row>
    <row r="40" spans="2:19" x14ac:dyDescent="0.2">
      <c r="B40" s="25">
        <v>32872</v>
      </c>
      <c r="C40" s="22">
        <v>5.7949999999999999</v>
      </c>
      <c r="D40" s="22">
        <v>3.1779999999999999</v>
      </c>
      <c r="E40" s="22">
        <v>8.1210000000000004</v>
      </c>
      <c r="F40" s="22">
        <v>5.7060000000000004</v>
      </c>
      <c r="Q40">
        <f t="shared" si="0"/>
        <v>2.415</v>
      </c>
      <c r="R40">
        <f t="shared" si="1"/>
        <v>2.617</v>
      </c>
      <c r="S40">
        <f t="shared" si="2"/>
        <v>8.8999999999999524E-2</v>
      </c>
    </row>
    <row r="41" spans="2:19" x14ac:dyDescent="0.2">
      <c r="B41" s="25">
        <v>32903</v>
      </c>
      <c r="C41" s="22">
        <v>5.6470000000000002</v>
      </c>
      <c r="D41" s="22">
        <v>3.6430000000000002</v>
      </c>
      <c r="E41" s="22">
        <v>7.7919999999999998</v>
      </c>
      <c r="F41" s="22">
        <v>5.7869999999999999</v>
      </c>
      <c r="Q41">
        <f t="shared" si="0"/>
        <v>2.0049999999999999</v>
      </c>
      <c r="R41">
        <f t="shared" si="1"/>
        <v>2.004</v>
      </c>
      <c r="S41">
        <f t="shared" si="2"/>
        <v>-0.13999999999999968</v>
      </c>
    </row>
    <row r="42" spans="2:19" x14ac:dyDescent="0.2">
      <c r="B42" s="25">
        <v>32931</v>
      </c>
      <c r="C42" s="22">
        <v>6.2080000000000002</v>
      </c>
      <c r="D42" s="22">
        <v>3.702</v>
      </c>
      <c r="E42" s="22">
        <v>8.6470000000000002</v>
      </c>
      <c r="F42" s="22">
        <v>6.2380000000000004</v>
      </c>
      <c r="Q42">
        <f t="shared" si="0"/>
        <v>2.4089999999999998</v>
      </c>
      <c r="R42">
        <f t="shared" si="1"/>
        <v>2.5060000000000002</v>
      </c>
      <c r="S42">
        <f t="shared" si="2"/>
        <v>-3.0000000000000249E-2</v>
      </c>
    </row>
    <row r="43" spans="2:19" x14ac:dyDescent="0.2">
      <c r="B43" s="25">
        <v>32962</v>
      </c>
      <c r="C43" s="22">
        <v>6.758</v>
      </c>
      <c r="D43" s="22">
        <v>3.97</v>
      </c>
      <c r="E43" s="22">
        <v>9.0359999999999996</v>
      </c>
      <c r="F43" s="22">
        <v>6.2990000000000004</v>
      </c>
      <c r="Q43">
        <f t="shared" si="0"/>
        <v>2.7369999999999992</v>
      </c>
      <c r="R43">
        <f t="shared" si="1"/>
        <v>2.7879999999999998</v>
      </c>
      <c r="S43">
        <f t="shared" si="2"/>
        <v>0.45899999999999963</v>
      </c>
    </row>
    <row r="44" spans="2:19" x14ac:dyDescent="0.2">
      <c r="B44" s="25">
        <v>32991</v>
      </c>
      <c r="C44" s="22">
        <v>7.0430000000000001</v>
      </c>
      <c r="D44" s="22">
        <v>4.0010000000000003</v>
      </c>
      <c r="E44" s="22">
        <v>9.2550000000000008</v>
      </c>
      <c r="F44" s="22">
        <v>6.6310000000000002</v>
      </c>
      <c r="Q44">
        <f t="shared" si="0"/>
        <v>2.6240000000000006</v>
      </c>
      <c r="R44">
        <f t="shared" si="1"/>
        <v>3.0419999999999998</v>
      </c>
      <c r="S44">
        <f t="shared" si="2"/>
        <v>0.41199999999999992</v>
      </c>
    </row>
    <row r="45" spans="2:19" x14ac:dyDescent="0.2">
      <c r="B45" s="25">
        <v>33023</v>
      </c>
      <c r="C45" s="22">
        <v>7.1680000000000001</v>
      </c>
      <c r="D45" s="22">
        <v>3.9050000000000002</v>
      </c>
      <c r="E45" s="22">
        <v>9.7560000000000002</v>
      </c>
      <c r="F45" s="22">
        <v>6.9379999999999997</v>
      </c>
      <c r="Q45">
        <f t="shared" si="0"/>
        <v>2.8180000000000005</v>
      </c>
      <c r="R45">
        <f t="shared" si="1"/>
        <v>3.2629999999999999</v>
      </c>
      <c r="S45">
        <f t="shared" si="2"/>
        <v>0.23000000000000043</v>
      </c>
    </row>
    <row r="46" spans="2:19" x14ac:dyDescent="0.2">
      <c r="B46" s="25">
        <v>33053</v>
      </c>
      <c r="C46" s="22">
        <v>7.3260000000000005</v>
      </c>
      <c r="D46" s="22">
        <v>4.2789999999999999</v>
      </c>
      <c r="E46" s="22">
        <v>10.406000000000001</v>
      </c>
      <c r="F46" s="22">
        <v>6.9180000000000001</v>
      </c>
      <c r="Q46">
        <f t="shared" si="0"/>
        <v>3.4880000000000004</v>
      </c>
      <c r="R46">
        <f t="shared" si="1"/>
        <v>3.0470000000000006</v>
      </c>
      <c r="S46">
        <f t="shared" si="2"/>
        <v>0.40800000000000036</v>
      </c>
    </row>
    <row r="47" spans="2:19" x14ac:dyDescent="0.2">
      <c r="B47" s="25">
        <v>33082</v>
      </c>
      <c r="C47" s="22">
        <v>7.0970000000000004</v>
      </c>
      <c r="D47" s="22">
        <v>4.3819999999999997</v>
      </c>
      <c r="E47" s="22">
        <v>10.515000000000001</v>
      </c>
      <c r="F47" s="22">
        <v>6.9110000000000005</v>
      </c>
      <c r="Q47">
        <f t="shared" si="0"/>
        <v>3.6040000000000001</v>
      </c>
      <c r="R47">
        <f t="shared" si="1"/>
        <v>2.7150000000000007</v>
      </c>
      <c r="S47">
        <f t="shared" si="2"/>
        <v>0.18599999999999994</v>
      </c>
    </row>
    <row r="48" spans="2:19" x14ac:dyDescent="0.2">
      <c r="B48" s="25">
        <v>33115</v>
      </c>
      <c r="C48" s="22">
        <v>7.1909999999999998</v>
      </c>
      <c r="D48" s="22">
        <v>4.6820000000000004</v>
      </c>
      <c r="E48" s="22">
        <v>10.954000000000001</v>
      </c>
      <c r="F48" s="22">
        <v>7.2119999999999997</v>
      </c>
      <c r="Q48">
        <f t="shared" si="0"/>
        <v>3.7420000000000009</v>
      </c>
      <c r="R48">
        <f t="shared" si="1"/>
        <v>2.5089999999999995</v>
      </c>
      <c r="S48">
        <f t="shared" si="2"/>
        <v>-2.0999999999999908E-2</v>
      </c>
    </row>
    <row r="49" spans="2:19" x14ac:dyDescent="0.2">
      <c r="B49" s="25">
        <v>33145</v>
      </c>
      <c r="C49" s="22">
        <v>7.6050000000000004</v>
      </c>
      <c r="D49" s="22">
        <v>4.4980000000000002</v>
      </c>
      <c r="E49" s="22">
        <v>11.086</v>
      </c>
      <c r="F49" s="22">
        <v>7.5659999999999998</v>
      </c>
      <c r="Q49">
        <f t="shared" si="0"/>
        <v>3.5200000000000005</v>
      </c>
      <c r="R49">
        <f t="shared" si="1"/>
        <v>3.1070000000000002</v>
      </c>
      <c r="S49">
        <f t="shared" si="2"/>
        <v>3.900000000000059E-2</v>
      </c>
    </row>
    <row r="50" spans="2:19" x14ac:dyDescent="0.2">
      <c r="B50" s="25">
        <v>33176</v>
      </c>
      <c r="C50" s="22">
        <v>7.8</v>
      </c>
      <c r="D50" s="22">
        <v>4.6269999999999998</v>
      </c>
      <c r="E50" s="22">
        <v>11.152000000000001</v>
      </c>
      <c r="F50" s="22">
        <v>7.5609999999999999</v>
      </c>
      <c r="Q50">
        <f t="shared" si="0"/>
        <v>3.5910000000000011</v>
      </c>
      <c r="R50">
        <f t="shared" si="1"/>
        <v>3.173</v>
      </c>
      <c r="S50">
        <f t="shared" si="2"/>
        <v>0.23899999999999988</v>
      </c>
    </row>
    <row r="51" spans="2:19" x14ac:dyDescent="0.2">
      <c r="B51" s="25">
        <v>33206</v>
      </c>
      <c r="C51" s="22">
        <v>7.9190000000000005</v>
      </c>
      <c r="D51" s="22">
        <v>4.6070000000000002</v>
      </c>
      <c r="E51" s="22">
        <v>11.125</v>
      </c>
      <c r="F51" s="22">
        <v>7.407</v>
      </c>
      <c r="Q51">
        <f t="shared" si="0"/>
        <v>3.718</v>
      </c>
      <c r="R51">
        <f t="shared" si="1"/>
        <v>3.3120000000000003</v>
      </c>
      <c r="S51">
        <f t="shared" si="2"/>
        <v>0.51200000000000045</v>
      </c>
    </row>
    <row r="52" spans="2:19" x14ac:dyDescent="0.2">
      <c r="B52" s="25">
        <v>33236</v>
      </c>
      <c r="C52" s="22">
        <v>7.835</v>
      </c>
      <c r="D52" s="22">
        <v>4.5229999999999997</v>
      </c>
      <c r="E52" s="22">
        <v>11.862</v>
      </c>
      <c r="F52" s="22">
        <v>7.6459999999999999</v>
      </c>
      <c r="Q52">
        <f t="shared" si="0"/>
        <v>4.2160000000000002</v>
      </c>
      <c r="R52">
        <f t="shared" si="1"/>
        <v>3.3120000000000003</v>
      </c>
      <c r="S52">
        <f t="shared" si="2"/>
        <v>0.18900000000000006</v>
      </c>
    </row>
    <row r="53" spans="2:19" x14ac:dyDescent="0.2">
      <c r="B53" s="25">
        <v>33268</v>
      </c>
      <c r="C53" s="22">
        <v>7.5949999999999998</v>
      </c>
      <c r="D53" s="22">
        <v>4.6130000000000004</v>
      </c>
      <c r="E53" s="22">
        <v>11.791</v>
      </c>
      <c r="F53" s="22">
        <v>7.4329999999999998</v>
      </c>
      <c r="Q53">
        <f t="shared" si="0"/>
        <v>4.3580000000000005</v>
      </c>
      <c r="R53">
        <f t="shared" si="1"/>
        <v>2.9819999999999993</v>
      </c>
      <c r="S53">
        <f t="shared" si="2"/>
        <v>0.16199999999999992</v>
      </c>
    </row>
    <row r="54" spans="2:19" x14ac:dyDescent="0.2">
      <c r="B54" s="25">
        <v>33296</v>
      </c>
      <c r="C54" s="22">
        <v>7.2170000000000005</v>
      </c>
      <c r="D54" s="22">
        <v>4.367</v>
      </c>
      <c r="E54" s="22">
        <v>11.764000000000001</v>
      </c>
      <c r="F54" s="22">
        <v>7.32</v>
      </c>
      <c r="Q54">
        <f t="shared" si="0"/>
        <v>4.4440000000000008</v>
      </c>
      <c r="R54">
        <f t="shared" si="1"/>
        <v>2.8500000000000005</v>
      </c>
      <c r="S54">
        <f t="shared" si="2"/>
        <v>-0.10299999999999976</v>
      </c>
    </row>
    <row r="55" spans="2:19" x14ac:dyDescent="0.2">
      <c r="B55" s="25">
        <v>33327</v>
      </c>
      <c r="C55" s="22">
        <v>7.1970000000000001</v>
      </c>
      <c r="D55" s="22">
        <v>3.7010000000000001</v>
      </c>
      <c r="E55" s="22">
        <v>12.284000000000001</v>
      </c>
      <c r="F55" s="22">
        <v>7.1710000000000003</v>
      </c>
      <c r="Q55">
        <f t="shared" si="0"/>
        <v>5.1130000000000004</v>
      </c>
      <c r="R55">
        <f t="shared" si="1"/>
        <v>3.496</v>
      </c>
      <c r="S55">
        <f t="shared" si="2"/>
        <v>2.5999999999999801E-2</v>
      </c>
    </row>
    <row r="56" spans="2:19" x14ac:dyDescent="0.2">
      <c r="B56" s="25">
        <v>33355</v>
      </c>
      <c r="C56" s="22">
        <v>7.0529999999999999</v>
      </c>
      <c r="D56" s="22">
        <v>3.5209999999999999</v>
      </c>
      <c r="E56" s="22">
        <v>12.115</v>
      </c>
      <c r="F56" s="22">
        <v>7.0019999999999998</v>
      </c>
      <c r="Q56">
        <f t="shared" si="0"/>
        <v>5.1130000000000004</v>
      </c>
      <c r="R56">
        <f t="shared" si="1"/>
        <v>3.532</v>
      </c>
      <c r="S56">
        <f t="shared" si="2"/>
        <v>5.1000000000000156E-2</v>
      </c>
    </row>
    <row r="57" spans="2:19" x14ac:dyDescent="0.2">
      <c r="B57" s="25">
        <v>33388</v>
      </c>
      <c r="C57" s="22">
        <v>6.327</v>
      </c>
      <c r="D57" s="22">
        <v>2.9</v>
      </c>
      <c r="E57" s="22">
        <v>11.47</v>
      </c>
      <c r="F57" s="22">
        <v>6.6480000000000006</v>
      </c>
      <c r="Q57">
        <f t="shared" si="0"/>
        <v>4.8220000000000001</v>
      </c>
      <c r="R57">
        <f t="shared" si="1"/>
        <v>3.427</v>
      </c>
      <c r="S57">
        <f t="shared" si="2"/>
        <v>-0.32100000000000062</v>
      </c>
    </row>
    <row r="58" spans="2:19" x14ac:dyDescent="0.2">
      <c r="B58" s="25">
        <v>33418</v>
      </c>
      <c r="C58" s="22">
        <v>6.2010000000000005</v>
      </c>
      <c r="D58" s="22">
        <v>2.8460000000000001</v>
      </c>
      <c r="E58" s="22">
        <v>11.757</v>
      </c>
      <c r="F58" s="22">
        <v>6.9279999999999999</v>
      </c>
      <c r="Q58">
        <f t="shared" si="0"/>
        <v>4.8289999999999997</v>
      </c>
      <c r="R58">
        <f t="shared" si="1"/>
        <v>3.3550000000000004</v>
      </c>
      <c r="S58">
        <f t="shared" si="2"/>
        <v>-0.72699999999999942</v>
      </c>
    </row>
    <row r="59" spans="2:19" x14ac:dyDescent="0.2">
      <c r="B59" s="25">
        <v>33449</v>
      </c>
      <c r="C59" s="22">
        <v>6.431</v>
      </c>
      <c r="D59" s="22">
        <v>3</v>
      </c>
      <c r="E59" s="22">
        <v>11.233000000000001</v>
      </c>
      <c r="F59" s="22">
        <v>6.798</v>
      </c>
      <c r="Q59">
        <f t="shared" si="0"/>
        <v>4.4350000000000005</v>
      </c>
      <c r="R59">
        <f t="shared" si="1"/>
        <v>3.431</v>
      </c>
      <c r="S59">
        <f t="shared" si="2"/>
        <v>-0.36699999999999999</v>
      </c>
    </row>
    <row r="60" spans="2:19" x14ac:dyDescent="0.2">
      <c r="B60" s="25">
        <v>33480</v>
      </c>
      <c r="C60" s="22">
        <v>6.3100000000000005</v>
      </c>
      <c r="D60" s="22">
        <v>3.2749999999999999</v>
      </c>
      <c r="E60" s="22">
        <v>11.004</v>
      </c>
      <c r="F60" s="22">
        <v>6.7030000000000003</v>
      </c>
      <c r="Q60">
        <f t="shared" si="0"/>
        <v>4.3009999999999993</v>
      </c>
      <c r="R60">
        <f t="shared" si="1"/>
        <v>3.0350000000000006</v>
      </c>
      <c r="S60">
        <f t="shared" si="2"/>
        <v>-0.39299999999999979</v>
      </c>
    </row>
    <row r="61" spans="2:19" x14ac:dyDescent="0.2">
      <c r="B61" s="25">
        <v>33509</v>
      </c>
      <c r="C61" s="22">
        <v>6.1580000000000004</v>
      </c>
      <c r="D61" s="22">
        <v>2.819</v>
      </c>
      <c r="E61" s="22">
        <v>11.013999999999999</v>
      </c>
      <c r="F61" s="22">
        <v>6.6509999999999998</v>
      </c>
      <c r="Q61">
        <f t="shared" si="0"/>
        <v>4.3629999999999995</v>
      </c>
      <c r="R61">
        <f t="shared" si="1"/>
        <v>3.3390000000000004</v>
      </c>
      <c r="S61">
        <f t="shared" si="2"/>
        <v>-0.49299999999999944</v>
      </c>
    </row>
    <row r="62" spans="2:19" x14ac:dyDescent="0.2">
      <c r="B62" s="25">
        <v>33541</v>
      </c>
      <c r="C62" s="22">
        <v>6.0090000000000003</v>
      </c>
      <c r="D62" s="22">
        <v>2.95</v>
      </c>
      <c r="E62" s="22">
        <v>10.887</v>
      </c>
      <c r="F62" s="22">
        <v>6.4539999999999997</v>
      </c>
      <c r="Q62">
        <f t="shared" si="0"/>
        <v>4.4330000000000007</v>
      </c>
      <c r="R62">
        <f t="shared" si="1"/>
        <v>3.0590000000000002</v>
      </c>
      <c r="S62">
        <f t="shared" si="2"/>
        <v>-0.4449999999999994</v>
      </c>
    </row>
    <row r="63" spans="2:19" x14ac:dyDescent="0.2">
      <c r="B63" s="25">
        <v>33571</v>
      </c>
      <c r="C63" s="22">
        <v>5.7789999999999999</v>
      </c>
      <c r="D63" s="22">
        <v>2.8120000000000003</v>
      </c>
      <c r="E63" s="22">
        <v>10.305</v>
      </c>
      <c r="F63" s="22">
        <v>6.2149999999999999</v>
      </c>
      <c r="Q63">
        <f t="shared" si="0"/>
        <v>4.09</v>
      </c>
      <c r="R63">
        <f t="shared" si="1"/>
        <v>2.9669999999999996</v>
      </c>
      <c r="S63">
        <f t="shared" si="2"/>
        <v>-0.43599999999999994</v>
      </c>
    </row>
    <row r="64" spans="2:19" x14ac:dyDescent="0.2">
      <c r="B64" s="25">
        <v>33600</v>
      </c>
      <c r="C64" s="22">
        <v>5.5750000000000002</v>
      </c>
      <c r="D64" s="22">
        <v>3.048</v>
      </c>
      <c r="E64" s="22">
        <v>9.7000000000000011</v>
      </c>
      <c r="F64" s="22">
        <v>6.032</v>
      </c>
      <c r="Q64">
        <f t="shared" si="0"/>
        <v>3.668000000000001</v>
      </c>
      <c r="R64">
        <f t="shared" si="1"/>
        <v>2.5270000000000001</v>
      </c>
      <c r="S64">
        <f t="shared" si="2"/>
        <v>-0.45699999999999985</v>
      </c>
    </row>
    <row r="65" spans="2:19" x14ac:dyDescent="0.2">
      <c r="B65" s="25">
        <v>33633</v>
      </c>
      <c r="C65" s="22">
        <v>5.5890000000000004</v>
      </c>
      <c r="D65" s="22">
        <v>3.1379999999999999</v>
      </c>
      <c r="E65" s="22">
        <v>9.5250000000000004</v>
      </c>
      <c r="F65" s="22">
        <v>5.8719999999999999</v>
      </c>
      <c r="Q65">
        <f t="shared" si="0"/>
        <v>3.6530000000000005</v>
      </c>
      <c r="R65">
        <f t="shared" si="1"/>
        <v>2.4510000000000005</v>
      </c>
      <c r="S65">
        <f t="shared" si="2"/>
        <v>-0.28299999999999947</v>
      </c>
    </row>
    <row r="66" spans="2:19" x14ac:dyDescent="0.2">
      <c r="B66" s="25">
        <v>33662</v>
      </c>
      <c r="C66" s="22">
        <v>6.1589999999999998</v>
      </c>
      <c r="D66" s="22">
        <v>3.3069999999999999</v>
      </c>
      <c r="E66" s="22">
        <v>9.59</v>
      </c>
      <c r="F66" s="22">
        <v>6.3860000000000001</v>
      </c>
      <c r="Q66">
        <f t="shared" si="0"/>
        <v>3.2039999999999997</v>
      </c>
      <c r="R66">
        <f t="shared" si="1"/>
        <v>2.8519999999999999</v>
      </c>
      <c r="S66">
        <f t="shared" si="2"/>
        <v>-0.22700000000000031</v>
      </c>
    </row>
    <row r="67" spans="2:19" x14ac:dyDescent="0.2">
      <c r="B67" s="25">
        <v>33691</v>
      </c>
      <c r="C67" s="22">
        <v>6.3310000000000004</v>
      </c>
      <c r="D67" s="22">
        <v>3.0979999999999999</v>
      </c>
      <c r="E67" s="22">
        <v>9.7110000000000003</v>
      </c>
      <c r="F67" s="22">
        <v>6.4580000000000002</v>
      </c>
      <c r="Q67">
        <f t="shared" si="0"/>
        <v>3.2530000000000001</v>
      </c>
      <c r="R67">
        <f t="shared" si="1"/>
        <v>3.2330000000000005</v>
      </c>
      <c r="S67">
        <f t="shared" si="2"/>
        <v>-0.12699999999999978</v>
      </c>
    </row>
    <row r="68" spans="2:19" x14ac:dyDescent="0.2">
      <c r="B68" s="25">
        <v>33723</v>
      </c>
      <c r="C68" s="22">
        <v>6.6429999999999998</v>
      </c>
      <c r="D68" s="22">
        <v>3.3330000000000002</v>
      </c>
      <c r="E68" s="22">
        <v>9.1340000000000003</v>
      </c>
      <c r="F68" s="22">
        <v>6.3340000000000005</v>
      </c>
      <c r="Q68">
        <f t="shared" si="0"/>
        <v>2.8</v>
      </c>
      <c r="R68">
        <f t="shared" si="1"/>
        <v>3.3099999999999996</v>
      </c>
      <c r="S68">
        <f t="shared" si="2"/>
        <v>0.30899999999999928</v>
      </c>
    </row>
    <row r="69" spans="2:19" x14ac:dyDescent="0.2">
      <c r="B69" s="25">
        <v>33754</v>
      </c>
      <c r="C69" s="22">
        <v>6.8040000000000003</v>
      </c>
      <c r="D69" s="22">
        <v>3.1430000000000002</v>
      </c>
      <c r="E69" s="22">
        <v>9.1340000000000003</v>
      </c>
      <c r="F69" s="22">
        <v>6.4729999999999999</v>
      </c>
      <c r="Q69">
        <f t="shared" ref="Q69:Q132" si="3">E69-F69</f>
        <v>2.6610000000000005</v>
      </c>
      <c r="R69">
        <f t="shared" ref="R69:R132" si="4">C69-D69</f>
        <v>3.661</v>
      </c>
      <c r="S69">
        <f t="shared" ref="S69:S132" si="5">C69-F69</f>
        <v>0.33100000000000041</v>
      </c>
    </row>
    <row r="70" spans="2:19" x14ac:dyDescent="0.2">
      <c r="B70" s="25">
        <v>33782</v>
      </c>
      <c r="C70" s="22">
        <v>6.7130000000000001</v>
      </c>
      <c r="D70" s="22">
        <v>3.1520000000000001</v>
      </c>
      <c r="E70" s="22">
        <v>8.8979999999999997</v>
      </c>
      <c r="F70" s="22">
        <v>6.5609999999999999</v>
      </c>
      <c r="Q70">
        <f t="shared" si="3"/>
        <v>2.3369999999999997</v>
      </c>
      <c r="R70">
        <f t="shared" si="4"/>
        <v>3.5609999999999999</v>
      </c>
      <c r="S70">
        <f t="shared" si="5"/>
        <v>0.15200000000000014</v>
      </c>
    </row>
    <row r="71" spans="2:19" x14ac:dyDescent="0.2">
      <c r="B71" s="25">
        <v>33815</v>
      </c>
      <c r="C71" s="22">
        <v>6.7910000000000004</v>
      </c>
      <c r="D71" s="22">
        <v>3.2800000000000002</v>
      </c>
      <c r="E71" s="22">
        <v>8.9450000000000003</v>
      </c>
      <c r="F71" s="22">
        <v>6.3730000000000002</v>
      </c>
      <c r="Q71">
        <f t="shared" si="3"/>
        <v>2.5720000000000001</v>
      </c>
      <c r="R71">
        <f t="shared" si="4"/>
        <v>3.5110000000000001</v>
      </c>
      <c r="S71">
        <f t="shared" si="5"/>
        <v>0.41800000000000015</v>
      </c>
    </row>
    <row r="72" spans="2:19" x14ac:dyDescent="0.2">
      <c r="B72" s="25">
        <v>33845</v>
      </c>
      <c r="C72" s="22">
        <v>6.9420000000000002</v>
      </c>
      <c r="D72" s="22">
        <v>2.9580000000000002</v>
      </c>
      <c r="E72" s="22">
        <v>8.8420000000000005</v>
      </c>
      <c r="F72" s="22">
        <v>6.3790000000000004</v>
      </c>
      <c r="Q72">
        <f t="shared" si="3"/>
        <v>2.4630000000000001</v>
      </c>
      <c r="R72">
        <f t="shared" si="4"/>
        <v>3.984</v>
      </c>
      <c r="S72">
        <f t="shared" si="5"/>
        <v>0.56299999999999972</v>
      </c>
    </row>
    <row r="73" spans="2:19" x14ac:dyDescent="0.2">
      <c r="B73" s="25">
        <v>33876</v>
      </c>
      <c r="C73" s="22">
        <v>6.7010000000000005</v>
      </c>
      <c r="D73" s="22">
        <v>2.827</v>
      </c>
      <c r="E73" s="22">
        <v>7.859</v>
      </c>
      <c r="F73" s="22">
        <v>6.0810000000000004</v>
      </c>
      <c r="Q73">
        <f t="shared" si="3"/>
        <v>1.7779999999999996</v>
      </c>
      <c r="R73">
        <f t="shared" si="4"/>
        <v>3.8740000000000006</v>
      </c>
      <c r="S73">
        <f t="shared" si="5"/>
        <v>0.62000000000000011</v>
      </c>
    </row>
    <row r="74" spans="2:19" x14ac:dyDescent="0.2">
      <c r="B74" s="25">
        <v>33907</v>
      </c>
      <c r="C74" s="22">
        <v>6.3680000000000003</v>
      </c>
      <c r="D74" s="22">
        <v>2.5489999999999999</v>
      </c>
      <c r="E74" s="22">
        <v>7.8440000000000003</v>
      </c>
      <c r="F74" s="22">
        <v>5.992</v>
      </c>
      <c r="Q74">
        <f t="shared" si="3"/>
        <v>1.8520000000000003</v>
      </c>
      <c r="R74">
        <f t="shared" si="4"/>
        <v>3.8190000000000004</v>
      </c>
      <c r="S74">
        <f t="shared" si="5"/>
        <v>0.37600000000000033</v>
      </c>
    </row>
    <row r="75" spans="2:19" x14ac:dyDescent="0.2">
      <c r="B75" s="25">
        <v>33936</v>
      </c>
      <c r="C75" s="22">
        <v>6.0449999999999999</v>
      </c>
      <c r="D75" s="22">
        <v>2.4830000000000001</v>
      </c>
      <c r="E75" s="22">
        <v>7.08</v>
      </c>
      <c r="F75" s="22">
        <v>5.6859999999999999</v>
      </c>
      <c r="Q75">
        <f t="shared" si="3"/>
        <v>1.3940000000000001</v>
      </c>
      <c r="R75">
        <f t="shared" si="4"/>
        <v>3.5619999999999998</v>
      </c>
      <c r="S75">
        <f t="shared" si="5"/>
        <v>0.35899999999999999</v>
      </c>
    </row>
    <row r="76" spans="2:19" x14ac:dyDescent="0.2">
      <c r="B76" s="25">
        <v>33968</v>
      </c>
      <c r="C76" s="22">
        <v>6.4169999999999998</v>
      </c>
      <c r="D76" s="22">
        <v>2.605</v>
      </c>
      <c r="E76" s="22">
        <v>6.8559999999999999</v>
      </c>
      <c r="F76" s="22">
        <v>5.7679999999999998</v>
      </c>
      <c r="Q76">
        <f t="shared" si="3"/>
        <v>1.0880000000000001</v>
      </c>
      <c r="R76">
        <f t="shared" si="4"/>
        <v>3.8119999999999998</v>
      </c>
      <c r="S76">
        <f t="shared" si="5"/>
        <v>0.64900000000000002</v>
      </c>
    </row>
    <row r="77" spans="2:19" x14ac:dyDescent="0.2">
      <c r="B77" s="25">
        <v>33999</v>
      </c>
      <c r="C77" s="22">
        <v>6.508</v>
      </c>
      <c r="D77" s="22">
        <v>2.5720000000000001</v>
      </c>
      <c r="E77" s="22">
        <v>6.6859999999999999</v>
      </c>
      <c r="F77" s="22">
        <v>5.7380000000000004</v>
      </c>
      <c r="Q77">
        <f t="shared" si="3"/>
        <v>0.94799999999999951</v>
      </c>
      <c r="R77">
        <f t="shared" si="4"/>
        <v>3.9359999999999999</v>
      </c>
      <c r="S77">
        <f t="shared" si="5"/>
        <v>0.76999999999999957</v>
      </c>
    </row>
    <row r="78" spans="2:19" x14ac:dyDescent="0.2">
      <c r="B78" s="25">
        <v>34027</v>
      </c>
      <c r="C78" s="22">
        <v>6.5970000000000004</v>
      </c>
      <c r="D78" s="22">
        <v>2.5859999999999999</v>
      </c>
      <c r="E78" s="22">
        <v>6.7789999999999999</v>
      </c>
      <c r="F78" s="22">
        <v>5.4910000000000005</v>
      </c>
      <c r="Q78">
        <f t="shared" si="3"/>
        <v>1.2879999999999994</v>
      </c>
      <c r="R78">
        <f t="shared" si="4"/>
        <v>4.011000000000001</v>
      </c>
      <c r="S78">
        <f t="shared" si="5"/>
        <v>1.1059999999999999</v>
      </c>
    </row>
    <row r="79" spans="2:19" x14ac:dyDescent="0.2">
      <c r="B79" s="25">
        <v>34058</v>
      </c>
      <c r="C79" s="22">
        <v>6.9190000000000005</v>
      </c>
      <c r="D79" s="22">
        <v>2.452</v>
      </c>
      <c r="E79" s="22">
        <v>7.1280000000000001</v>
      </c>
      <c r="F79" s="22">
        <v>5.8760000000000003</v>
      </c>
      <c r="Q79">
        <f t="shared" si="3"/>
        <v>1.2519999999999998</v>
      </c>
      <c r="R79">
        <f t="shared" si="4"/>
        <v>4.4670000000000005</v>
      </c>
      <c r="S79">
        <f t="shared" si="5"/>
        <v>1.0430000000000001</v>
      </c>
    </row>
    <row r="80" spans="2:19" x14ac:dyDescent="0.2">
      <c r="B80" s="25">
        <v>34088</v>
      </c>
      <c r="C80" s="22">
        <v>6.7130000000000001</v>
      </c>
      <c r="D80" s="22">
        <v>2.5340000000000003</v>
      </c>
      <c r="E80" s="22">
        <v>6.8390000000000004</v>
      </c>
      <c r="F80" s="22">
        <v>5.8</v>
      </c>
      <c r="Q80">
        <f t="shared" si="3"/>
        <v>1.0390000000000006</v>
      </c>
      <c r="R80">
        <f t="shared" si="4"/>
        <v>4.1790000000000003</v>
      </c>
      <c r="S80">
        <f t="shared" si="5"/>
        <v>0.91300000000000026</v>
      </c>
    </row>
    <row r="81" spans="2:19" x14ac:dyDescent="0.2">
      <c r="B81" s="25">
        <v>34118</v>
      </c>
      <c r="C81" s="22">
        <v>6.6480000000000006</v>
      </c>
      <c r="D81" s="22">
        <v>2.7</v>
      </c>
      <c r="E81" s="22">
        <v>6.7080000000000002</v>
      </c>
      <c r="F81" s="22">
        <v>5.9430000000000005</v>
      </c>
      <c r="Q81">
        <f t="shared" si="3"/>
        <v>0.76499999999999968</v>
      </c>
      <c r="R81">
        <f t="shared" si="4"/>
        <v>3.9480000000000004</v>
      </c>
      <c r="S81">
        <f t="shared" si="5"/>
        <v>0.70500000000000007</v>
      </c>
    </row>
    <row r="82" spans="2:19" x14ac:dyDescent="0.2">
      <c r="B82" s="25">
        <v>34149</v>
      </c>
      <c r="C82" s="22">
        <v>6.5040000000000004</v>
      </c>
      <c r="D82" s="22">
        <v>2.5340000000000003</v>
      </c>
      <c r="E82" s="22">
        <v>6.3360000000000003</v>
      </c>
      <c r="F82" s="22">
        <v>5.6539999999999999</v>
      </c>
      <c r="Q82">
        <f t="shared" si="3"/>
        <v>0.68200000000000038</v>
      </c>
      <c r="R82">
        <f t="shared" si="4"/>
        <v>3.97</v>
      </c>
      <c r="S82">
        <f t="shared" si="5"/>
        <v>0.85000000000000053</v>
      </c>
    </row>
    <row r="83" spans="2:19" x14ac:dyDescent="0.2">
      <c r="B83" s="25">
        <v>34180</v>
      </c>
      <c r="C83" s="22">
        <v>6.0110000000000001</v>
      </c>
      <c r="D83" s="22">
        <v>2.2909999999999999</v>
      </c>
      <c r="E83" s="22">
        <v>6.1080000000000005</v>
      </c>
      <c r="F83" s="22">
        <v>5.4880000000000004</v>
      </c>
      <c r="Q83">
        <f t="shared" si="3"/>
        <v>0.62000000000000011</v>
      </c>
      <c r="R83">
        <f t="shared" si="4"/>
        <v>3.72</v>
      </c>
      <c r="S83">
        <f t="shared" si="5"/>
        <v>0.52299999999999969</v>
      </c>
    </row>
    <row r="84" spans="2:19" x14ac:dyDescent="0.2">
      <c r="B84" s="25">
        <v>34209</v>
      </c>
      <c r="C84" s="22">
        <v>6.3769999999999998</v>
      </c>
      <c r="D84" s="22">
        <v>2.1949999999999998</v>
      </c>
      <c r="E84" s="22">
        <v>6.3100000000000005</v>
      </c>
      <c r="F84" s="22">
        <v>5.66</v>
      </c>
      <c r="Q84">
        <f t="shared" si="3"/>
        <v>0.65000000000000036</v>
      </c>
      <c r="R84">
        <f t="shared" si="4"/>
        <v>4.1820000000000004</v>
      </c>
      <c r="S84">
        <f t="shared" si="5"/>
        <v>0.71699999999999964</v>
      </c>
    </row>
    <row r="85" spans="2:19" x14ac:dyDescent="0.2">
      <c r="B85" s="25">
        <v>34241</v>
      </c>
      <c r="C85" s="22">
        <v>6.1080000000000005</v>
      </c>
      <c r="D85" s="22">
        <v>2.085</v>
      </c>
      <c r="E85" s="22">
        <v>5.9160000000000004</v>
      </c>
      <c r="F85" s="22">
        <v>5.5229999999999997</v>
      </c>
      <c r="Q85">
        <f t="shared" si="3"/>
        <v>0.39300000000000068</v>
      </c>
      <c r="R85">
        <f t="shared" si="4"/>
        <v>4.0230000000000006</v>
      </c>
      <c r="S85">
        <f t="shared" si="5"/>
        <v>0.58500000000000085</v>
      </c>
    </row>
    <row r="86" spans="2:19" x14ac:dyDescent="0.2">
      <c r="B86" s="25">
        <v>34272</v>
      </c>
      <c r="C86" s="22">
        <v>5.8209999999999997</v>
      </c>
      <c r="D86" s="22">
        <v>1.867</v>
      </c>
      <c r="E86" s="22">
        <v>5.9930000000000003</v>
      </c>
      <c r="F86" s="22">
        <v>5.6020000000000003</v>
      </c>
      <c r="Q86">
        <f t="shared" si="3"/>
        <v>0.39100000000000001</v>
      </c>
      <c r="R86">
        <f t="shared" si="4"/>
        <v>3.9539999999999997</v>
      </c>
      <c r="S86">
        <f t="shared" si="5"/>
        <v>0.21899999999999942</v>
      </c>
    </row>
    <row r="87" spans="2:19" x14ac:dyDescent="0.2">
      <c r="B87" s="25">
        <v>34300</v>
      </c>
      <c r="C87" s="22">
        <v>5.87</v>
      </c>
      <c r="D87" s="22">
        <v>2.0049999999999999</v>
      </c>
      <c r="E87" s="22">
        <v>5.8129999999999997</v>
      </c>
      <c r="F87" s="22">
        <v>5.4750000000000005</v>
      </c>
      <c r="Q87">
        <f t="shared" si="3"/>
        <v>0.33799999999999919</v>
      </c>
      <c r="R87">
        <f t="shared" si="4"/>
        <v>3.8650000000000002</v>
      </c>
      <c r="S87">
        <f t="shared" si="5"/>
        <v>0.39499999999999957</v>
      </c>
    </row>
    <row r="88" spans="2:19" x14ac:dyDescent="0.2">
      <c r="B88" s="25">
        <v>34333</v>
      </c>
      <c r="C88" s="22">
        <v>5.7380000000000004</v>
      </c>
      <c r="D88" s="22">
        <v>1.901</v>
      </c>
      <c r="E88" s="22">
        <v>5.6189999999999998</v>
      </c>
      <c r="F88" s="22">
        <v>5.3020000000000005</v>
      </c>
      <c r="Q88">
        <f t="shared" si="3"/>
        <v>0.31699999999999928</v>
      </c>
      <c r="R88">
        <f t="shared" si="4"/>
        <v>3.8370000000000006</v>
      </c>
      <c r="S88">
        <f t="shared" si="5"/>
        <v>0.43599999999999994</v>
      </c>
    </row>
    <row r="89" spans="2:19" x14ac:dyDescent="0.2">
      <c r="B89" s="25">
        <v>34363</v>
      </c>
      <c r="C89" s="22">
        <v>5.5149999999999997</v>
      </c>
      <c r="D89" s="22">
        <v>1.9770000000000001</v>
      </c>
      <c r="E89" s="22">
        <v>5.3460000000000001</v>
      </c>
      <c r="F89" s="22">
        <v>5.048</v>
      </c>
      <c r="Q89">
        <f t="shared" si="3"/>
        <v>0.29800000000000004</v>
      </c>
      <c r="R89">
        <f t="shared" si="4"/>
        <v>3.5379999999999994</v>
      </c>
      <c r="S89">
        <f t="shared" si="5"/>
        <v>0.46699999999999964</v>
      </c>
    </row>
    <row r="90" spans="2:19" x14ac:dyDescent="0.2">
      <c r="B90" s="25">
        <v>34391</v>
      </c>
      <c r="C90" s="22">
        <v>5.6959999999999997</v>
      </c>
      <c r="D90" s="22">
        <v>1.881</v>
      </c>
      <c r="E90" s="22">
        <v>5.1390000000000002</v>
      </c>
      <c r="F90" s="22">
        <v>4.9249999999999998</v>
      </c>
      <c r="Q90">
        <f t="shared" si="3"/>
        <v>0.21400000000000041</v>
      </c>
      <c r="R90">
        <f t="shared" si="4"/>
        <v>3.8149999999999995</v>
      </c>
      <c r="S90">
        <f t="shared" si="5"/>
        <v>0.77099999999999991</v>
      </c>
    </row>
    <row r="91" spans="2:19" x14ac:dyDescent="0.2">
      <c r="B91" s="25">
        <v>34423</v>
      </c>
      <c r="C91" s="22">
        <v>5.6680000000000001</v>
      </c>
      <c r="D91" s="22">
        <v>1.8169999999999999</v>
      </c>
      <c r="E91" s="22">
        <v>5.085</v>
      </c>
      <c r="F91" s="22">
        <v>4.9219999999999997</v>
      </c>
      <c r="Q91">
        <f t="shared" si="3"/>
        <v>0.16300000000000026</v>
      </c>
      <c r="R91">
        <f t="shared" si="4"/>
        <v>3.851</v>
      </c>
      <c r="S91">
        <f t="shared" si="5"/>
        <v>0.74600000000000044</v>
      </c>
    </row>
    <row r="92" spans="2:19" x14ac:dyDescent="0.2">
      <c r="B92" s="25">
        <v>34453</v>
      </c>
      <c r="C92" s="22">
        <v>5.673</v>
      </c>
      <c r="D92" s="22">
        <v>1.7050000000000001</v>
      </c>
      <c r="E92" s="22">
        <v>5.2140000000000004</v>
      </c>
      <c r="F92" s="22">
        <v>5.048</v>
      </c>
      <c r="Q92">
        <f t="shared" si="3"/>
        <v>0.16600000000000037</v>
      </c>
      <c r="R92">
        <f t="shared" si="4"/>
        <v>3.968</v>
      </c>
      <c r="S92">
        <f t="shared" si="5"/>
        <v>0.625</v>
      </c>
    </row>
    <row r="93" spans="2:19" x14ac:dyDescent="0.2">
      <c r="B93" s="25">
        <v>34482</v>
      </c>
      <c r="C93" s="22">
        <v>5.58</v>
      </c>
      <c r="D93" s="22">
        <v>1.492</v>
      </c>
      <c r="E93" s="22">
        <v>5.0789999999999997</v>
      </c>
      <c r="F93" s="22">
        <v>4.875</v>
      </c>
      <c r="Q93">
        <f t="shared" si="3"/>
        <v>0.20399999999999974</v>
      </c>
      <c r="R93">
        <f t="shared" si="4"/>
        <v>4.0880000000000001</v>
      </c>
      <c r="S93">
        <f t="shared" si="5"/>
        <v>0.70500000000000007</v>
      </c>
    </row>
    <row r="94" spans="2:19" x14ac:dyDescent="0.2">
      <c r="B94" s="25">
        <v>34514</v>
      </c>
      <c r="C94" s="22">
        <v>5.4359999999999999</v>
      </c>
      <c r="D94" s="22">
        <v>1.597</v>
      </c>
      <c r="E94" s="22">
        <v>5.0049999999999999</v>
      </c>
      <c r="F94" s="22">
        <v>4.7780000000000005</v>
      </c>
      <c r="Q94">
        <f t="shared" si="3"/>
        <v>0.22699999999999942</v>
      </c>
      <c r="R94">
        <f t="shared" si="4"/>
        <v>3.839</v>
      </c>
      <c r="S94">
        <f t="shared" si="5"/>
        <v>0.65799999999999947</v>
      </c>
    </row>
    <row r="95" spans="2:19" x14ac:dyDescent="0.2">
      <c r="B95" s="25">
        <v>34545</v>
      </c>
      <c r="C95" s="22">
        <v>5.4969999999999999</v>
      </c>
      <c r="D95" s="22">
        <v>1.5350000000000001</v>
      </c>
      <c r="E95" s="22">
        <v>4.9009999999999998</v>
      </c>
      <c r="F95" s="22">
        <v>4.6429999999999998</v>
      </c>
      <c r="Q95">
        <f t="shared" si="3"/>
        <v>0.25800000000000001</v>
      </c>
      <c r="R95">
        <f t="shared" si="4"/>
        <v>3.9619999999999997</v>
      </c>
      <c r="S95">
        <f t="shared" si="5"/>
        <v>0.85400000000000009</v>
      </c>
    </row>
    <row r="96" spans="2:19" x14ac:dyDescent="0.2">
      <c r="B96" s="25">
        <v>34576</v>
      </c>
      <c r="C96" s="22">
        <v>5.0350000000000001</v>
      </c>
      <c r="D96" s="22">
        <v>1.3260000000000001</v>
      </c>
      <c r="E96" s="22">
        <v>4.649</v>
      </c>
      <c r="F96" s="22">
        <v>4.2149999999999999</v>
      </c>
      <c r="Q96">
        <f t="shared" si="3"/>
        <v>0.43400000000000016</v>
      </c>
      <c r="R96">
        <f t="shared" si="4"/>
        <v>3.7090000000000001</v>
      </c>
      <c r="S96">
        <f t="shared" si="5"/>
        <v>0.82000000000000028</v>
      </c>
    </row>
    <row r="97" spans="2:19" x14ac:dyDescent="0.2">
      <c r="B97" s="25">
        <v>34606</v>
      </c>
      <c r="C97" s="22">
        <v>4.4130000000000003</v>
      </c>
      <c r="D97" s="22">
        <v>0.79200000000000004</v>
      </c>
      <c r="E97" s="22">
        <v>4.3420000000000005</v>
      </c>
      <c r="F97" s="22">
        <v>3.895</v>
      </c>
      <c r="Q97">
        <f t="shared" si="3"/>
        <v>0.44700000000000051</v>
      </c>
      <c r="R97">
        <f t="shared" si="4"/>
        <v>3.6210000000000004</v>
      </c>
      <c r="S97">
        <f t="shared" si="5"/>
        <v>0.51800000000000024</v>
      </c>
    </row>
    <row r="98" spans="2:19" x14ac:dyDescent="0.2">
      <c r="B98" s="25">
        <v>34636</v>
      </c>
      <c r="C98" s="22">
        <v>4.6109999999999998</v>
      </c>
      <c r="D98" s="22">
        <v>0.85299999999999998</v>
      </c>
      <c r="E98" s="22">
        <v>4.47</v>
      </c>
      <c r="F98" s="22">
        <v>4.1159999999999997</v>
      </c>
      <c r="Q98">
        <f t="shared" si="3"/>
        <v>0.35400000000000009</v>
      </c>
      <c r="R98">
        <f t="shared" si="4"/>
        <v>3.758</v>
      </c>
      <c r="S98">
        <f t="shared" si="5"/>
        <v>0.49500000000000011</v>
      </c>
    </row>
    <row r="99" spans="2:19" x14ac:dyDescent="0.2">
      <c r="B99" s="25">
        <v>34667</v>
      </c>
      <c r="C99" s="22">
        <v>4.7729999999999997</v>
      </c>
      <c r="D99" s="22">
        <v>1.0860000000000001</v>
      </c>
      <c r="E99" s="22">
        <v>4.2549999999999999</v>
      </c>
      <c r="F99" s="22">
        <v>3.9870000000000001</v>
      </c>
      <c r="Q99">
        <f t="shared" si="3"/>
        <v>0.26799999999999979</v>
      </c>
      <c r="R99">
        <f t="shared" si="4"/>
        <v>3.6869999999999994</v>
      </c>
      <c r="S99">
        <f t="shared" si="5"/>
        <v>0.78599999999999959</v>
      </c>
    </row>
    <row r="100" spans="2:19" x14ac:dyDescent="0.2">
      <c r="B100" s="25">
        <v>34698</v>
      </c>
      <c r="C100" s="22">
        <v>4.6470000000000002</v>
      </c>
      <c r="D100" s="22">
        <v>1.8780000000000001</v>
      </c>
      <c r="E100" s="22">
        <v>3.9940000000000002</v>
      </c>
      <c r="F100" s="22">
        <v>3.8740000000000001</v>
      </c>
      <c r="Q100">
        <f t="shared" si="3"/>
        <v>0.12000000000000011</v>
      </c>
      <c r="R100">
        <f t="shared" si="4"/>
        <v>2.7690000000000001</v>
      </c>
      <c r="S100">
        <f t="shared" si="5"/>
        <v>0.77300000000000013</v>
      </c>
    </row>
    <row r="101" spans="2:19" x14ac:dyDescent="0.2">
      <c r="B101" s="25">
        <v>34727</v>
      </c>
      <c r="C101" s="22">
        <v>4.6580000000000004</v>
      </c>
      <c r="D101" s="22">
        <v>1.9750000000000001</v>
      </c>
      <c r="E101" s="22">
        <v>3.887</v>
      </c>
      <c r="F101" s="22">
        <v>3.6560000000000001</v>
      </c>
      <c r="Q101">
        <f t="shared" si="3"/>
        <v>0.23099999999999987</v>
      </c>
      <c r="R101">
        <f t="shared" si="4"/>
        <v>2.6830000000000003</v>
      </c>
      <c r="S101">
        <f t="shared" si="5"/>
        <v>1.0020000000000002</v>
      </c>
    </row>
    <row r="102" spans="2:19" x14ac:dyDescent="0.2">
      <c r="B102" s="25">
        <v>34755</v>
      </c>
      <c r="C102" s="22">
        <v>5.2780000000000005</v>
      </c>
      <c r="D102" s="22">
        <v>2.0049999999999999</v>
      </c>
      <c r="E102" s="22">
        <v>4.242</v>
      </c>
      <c r="F102" s="22">
        <v>4.0069999999999997</v>
      </c>
      <c r="Q102">
        <f t="shared" si="3"/>
        <v>0.23500000000000032</v>
      </c>
      <c r="R102">
        <f t="shared" si="4"/>
        <v>3.2730000000000006</v>
      </c>
      <c r="S102">
        <f t="shared" si="5"/>
        <v>1.2710000000000008</v>
      </c>
    </row>
    <row r="103" spans="2:19" x14ac:dyDescent="0.2">
      <c r="B103" s="25">
        <v>34788</v>
      </c>
      <c r="C103" s="22">
        <v>5.2389999999999999</v>
      </c>
      <c r="D103" s="22">
        <v>1.625</v>
      </c>
      <c r="E103" s="22">
        <v>4.2839999999999998</v>
      </c>
      <c r="F103" s="22">
        <v>4.01</v>
      </c>
      <c r="Q103">
        <f t="shared" si="3"/>
        <v>0.27400000000000002</v>
      </c>
      <c r="R103">
        <f t="shared" si="4"/>
        <v>3.6139999999999999</v>
      </c>
      <c r="S103">
        <f t="shared" si="5"/>
        <v>1.2290000000000001</v>
      </c>
    </row>
    <row r="104" spans="2:19" x14ac:dyDescent="0.2">
      <c r="B104" s="25">
        <v>34818</v>
      </c>
      <c r="C104" s="22">
        <v>5.3540000000000001</v>
      </c>
      <c r="D104" s="22">
        <v>1.464</v>
      </c>
      <c r="E104" s="22">
        <v>4.0880000000000001</v>
      </c>
      <c r="F104" s="22">
        <v>3.8170000000000002</v>
      </c>
      <c r="Q104">
        <f t="shared" si="3"/>
        <v>0.27099999999999991</v>
      </c>
      <c r="R104">
        <f t="shared" si="4"/>
        <v>3.89</v>
      </c>
      <c r="S104">
        <f t="shared" si="5"/>
        <v>1.5369999999999999</v>
      </c>
    </row>
    <row r="105" spans="2:19" x14ac:dyDescent="0.2">
      <c r="B105" s="25">
        <v>34849</v>
      </c>
      <c r="C105" s="22">
        <v>5.7160000000000002</v>
      </c>
      <c r="D105" s="22">
        <v>1.5130000000000001</v>
      </c>
      <c r="E105" s="22">
        <v>4.4139999999999997</v>
      </c>
      <c r="F105" s="22">
        <v>4.1020000000000003</v>
      </c>
      <c r="Q105">
        <f t="shared" si="3"/>
        <v>0.31199999999999939</v>
      </c>
      <c r="R105">
        <f t="shared" si="4"/>
        <v>4.2030000000000003</v>
      </c>
      <c r="S105">
        <f t="shared" si="5"/>
        <v>1.6139999999999999</v>
      </c>
    </row>
    <row r="106" spans="2:19" x14ac:dyDescent="0.2">
      <c r="B106" s="25">
        <v>34879</v>
      </c>
      <c r="C106" s="22">
        <v>5.8079999999999998</v>
      </c>
      <c r="D106" s="22">
        <v>1.8340000000000001</v>
      </c>
      <c r="E106" s="22">
        <v>4.7569999999999997</v>
      </c>
      <c r="F106" s="22">
        <v>4.5030000000000001</v>
      </c>
      <c r="Q106">
        <f t="shared" si="3"/>
        <v>0.25399999999999956</v>
      </c>
      <c r="R106">
        <f t="shared" si="4"/>
        <v>3.9739999999999998</v>
      </c>
      <c r="S106">
        <f t="shared" si="5"/>
        <v>1.3049999999999997</v>
      </c>
    </row>
    <row r="107" spans="2:19" x14ac:dyDescent="0.2">
      <c r="B107" s="25">
        <v>34909</v>
      </c>
      <c r="C107" s="22">
        <v>5.9050000000000002</v>
      </c>
      <c r="D107" s="22">
        <v>1.77</v>
      </c>
      <c r="E107" s="22">
        <v>5.0110000000000001</v>
      </c>
      <c r="F107" s="22">
        <v>4.7460000000000004</v>
      </c>
      <c r="Q107">
        <f t="shared" si="3"/>
        <v>0.26499999999999968</v>
      </c>
      <c r="R107">
        <f t="shared" si="4"/>
        <v>4.1349999999999998</v>
      </c>
      <c r="S107">
        <f t="shared" si="5"/>
        <v>1.1589999999999998</v>
      </c>
    </row>
    <row r="108" spans="2:19" x14ac:dyDescent="0.2">
      <c r="B108" s="25">
        <v>34941</v>
      </c>
      <c r="C108" s="22">
        <v>6.0350000000000001</v>
      </c>
      <c r="D108" s="22">
        <v>1.923</v>
      </c>
      <c r="E108" s="22">
        <v>5.181</v>
      </c>
      <c r="F108" s="22">
        <v>4.9240000000000004</v>
      </c>
      <c r="Q108">
        <f t="shared" si="3"/>
        <v>0.25699999999999967</v>
      </c>
      <c r="R108">
        <f t="shared" si="4"/>
        <v>4.1120000000000001</v>
      </c>
      <c r="S108">
        <f t="shared" si="5"/>
        <v>1.1109999999999998</v>
      </c>
    </row>
    <row r="109" spans="2:19" x14ac:dyDescent="0.2">
      <c r="B109" s="25">
        <v>34971</v>
      </c>
      <c r="C109" s="22">
        <v>5.8870000000000005</v>
      </c>
      <c r="D109" s="22">
        <v>1.7150000000000001</v>
      </c>
      <c r="E109" s="22">
        <v>5.36</v>
      </c>
      <c r="F109" s="22">
        <v>5.133</v>
      </c>
      <c r="Q109">
        <f t="shared" si="3"/>
        <v>0.22700000000000031</v>
      </c>
      <c r="R109">
        <f t="shared" si="4"/>
        <v>4.1720000000000006</v>
      </c>
      <c r="S109">
        <f t="shared" si="5"/>
        <v>0.75400000000000045</v>
      </c>
    </row>
    <row r="110" spans="2:19" x14ac:dyDescent="0.2">
      <c r="B110" s="25">
        <v>35000</v>
      </c>
      <c r="C110" s="22">
        <v>6.0090000000000003</v>
      </c>
      <c r="D110" s="22">
        <v>1.712</v>
      </c>
      <c r="E110" s="22">
        <v>5.42</v>
      </c>
      <c r="F110" s="22">
        <v>5.1920000000000002</v>
      </c>
      <c r="Q110">
        <f t="shared" si="3"/>
        <v>0.22799999999999976</v>
      </c>
      <c r="R110">
        <f t="shared" si="4"/>
        <v>4.2970000000000006</v>
      </c>
      <c r="S110">
        <f t="shared" si="5"/>
        <v>0.81700000000000017</v>
      </c>
    </row>
    <row r="111" spans="2:19" x14ac:dyDescent="0.2">
      <c r="B111" s="25">
        <v>35032</v>
      </c>
      <c r="C111" s="22">
        <v>6.1660000000000004</v>
      </c>
      <c r="D111" s="22">
        <v>1.839</v>
      </c>
      <c r="E111" s="22">
        <v>5.3870000000000005</v>
      </c>
      <c r="F111" s="22">
        <v>5.181</v>
      </c>
      <c r="Q111">
        <f t="shared" si="3"/>
        <v>0.20600000000000041</v>
      </c>
      <c r="R111">
        <f t="shared" si="4"/>
        <v>4.327</v>
      </c>
      <c r="S111">
        <f t="shared" si="5"/>
        <v>0.98500000000000032</v>
      </c>
    </row>
    <row r="112" spans="2:19" x14ac:dyDescent="0.2">
      <c r="B112" s="25">
        <v>35063</v>
      </c>
      <c r="C112" s="22">
        <v>6.4340000000000002</v>
      </c>
      <c r="D112" s="22">
        <v>1.6919999999999999</v>
      </c>
      <c r="E112" s="22">
        <v>5.5330000000000004</v>
      </c>
      <c r="F112" s="22">
        <v>5.3330000000000002</v>
      </c>
      <c r="Q112">
        <f t="shared" si="3"/>
        <v>0.20000000000000018</v>
      </c>
      <c r="R112">
        <f t="shared" si="4"/>
        <v>4.742</v>
      </c>
      <c r="S112">
        <f t="shared" si="5"/>
        <v>1.101</v>
      </c>
    </row>
    <row r="113" spans="2:19" x14ac:dyDescent="0.2">
      <c r="B113" s="25">
        <v>35094</v>
      </c>
      <c r="C113" s="22">
        <v>6.6669999999999998</v>
      </c>
      <c r="D113" s="22">
        <v>1.6560000000000001</v>
      </c>
      <c r="E113" s="22">
        <v>5.7969999999999997</v>
      </c>
      <c r="F113" s="22">
        <v>5.5840000000000005</v>
      </c>
      <c r="Q113">
        <f t="shared" si="3"/>
        <v>0.21299999999999919</v>
      </c>
      <c r="R113">
        <f t="shared" si="4"/>
        <v>5.0109999999999992</v>
      </c>
      <c r="S113">
        <f t="shared" si="5"/>
        <v>1.0829999999999993</v>
      </c>
    </row>
    <row r="114" spans="2:19" x14ac:dyDescent="0.2">
      <c r="B114" s="25">
        <v>35123</v>
      </c>
      <c r="C114" s="22">
        <v>6.5430000000000001</v>
      </c>
      <c r="D114" s="22">
        <v>1.825</v>
      </c>
      <c r="E114" s="22">
        <v>5.71</v>
      </c>
      <c r="F114" s="22">
        <v>5.4889999999999999</v>
      </c>
      <c r="Q114">
        <f t="shared" si="3"/>
        <v>0.22100000000000009</v>
      </c>
      <c r="R114">
        <f t="shared" si="4"/>
        <v>4.718</v>
      </c>
      <c r="S114">
        <f t="shared" si="5"/>
        <v>1.0540000000000003</v>
      </c>
    </row>
    <row r="115" spans="2:19" x14ac:dyDescent="0.2">
      <c r="B115" s="25">
        <v>35154</v>
      </c>
      <c r="C115" s="22">
        <v>6.0200000000000005</v>
      </c>
      <c r="D115" s="22">
        <v>1.7910000000000001</v>
      </c>
      <c r="E115" s="22">
        <v>5.4450000000000003</v>
      </c>
      <c r="F115" s="22">
        <v>5.2250000000000005</v>
      </c>
      <c r="Q115">
        <f t="shared" si="3"/>
        <v>0.21999999999999975</v>
      </c>
      <c r="R115">
        <f t="shared" si="4"/>
        <v>4.2290000000000001</v>
      </c>
      <c r="S115">
        <f t="shared" si="5"/>
        <v>0.79499999999999993</v>
      </c>
    </row>
    <row r="116" spans="2:19" x14ac:dyDescent="0.2">
      <c r="B116" s="25">
        <v>35182</v>
      </c>
      <c r="C116" s="22">
        <v>6.2190000000000003</v>
      </c>
      <c r="D116" s="22">
        <v>1.74</v>
      </c>
      <c r="E116" s="22">
        <v>5.532</v>
      </c>
      <c r="F116" s="22">
        <v>5.3230000000000004</v>
      </c>
      <c r="Q116">
        <f t="shared" si="3"/>
        <v>0.20899999999999963</v>
      </c>
      <c r="R116">
        <f t="shared" si="4"/>
        <v>4.4790000000000001</v>
      </c>
      <c r="S116">
        <f t="shared" si="5"/>
        <v>0.89599999999999991</v>
      </c>
    </row>
    <row r="117" spans="2:19" x14ac:dyDescent="0.2">
      <c r="B117" s="25">
        <v>35215</v>
      </c>
      <c r="C117" s="22">
        <v>6.29</v>
      </c>
      <c r="D117" s="22">
        <v>1.6480000000000001</v>
      </c>
      <c r="E117" s="22">
        <v>5.5049999999999999</v>
      </c>
      <c r="F117" s="22">
        <v>5.2320000000000002</v>
      </c>
      <c r="Q117">
        <f t="shared" si="3"/>
        <v>0.27299999999999969</v>
      </c>
      <c r="R117">
        <f t="shared" si="4"/>
        <v>4.6419999999999995</v>
      </c>
      <c r="S117">
        <f t="shared" si="5"/>
        <v>1.0579999999999998</v>
      </c>
    </row>
    <row r="118" spans="2:19" x14ac:dyDescent="0.2">
      <c r="B118" s="25">
        <v>35245</v>
      </c>
      <c r="C118" s="22">
        <v>6.0229999999999997</v>
      </c>
      <c r="D118" s="22">
        <v>1.798</v>
      </c>
      <c r="E118" s="22">
        <v>5.5049999999999999</v>
      </c>
      <c r="F118" s="22">
        <v>5.2</v>
      </c>
      <c r="Q118">
        <f t="shared" si="3"/>
        <v>0.30499999999999972</v>
      </c>
      <c r="R118">
        <f t="shared" si="4"/>
        <v>4.2249999999999996</v>
      </c>
      <c r="S118">
        <f t="shared" si="5"/>
        <v>0.82299999999999951</v>
      </c>
    </row>
    <row r="119" spans="2:19" x14ac:dyDescent="0.2">
      <c r="B119" s="25">
        <v>35276</v>
      </c>
      <c r="C119" s="22">
        <v>6.0380000000000003</v>
      </c>
      <c r="D119" s="22">
        <v>1.718</v>
      </c>
      <c r="E119" s="22">
        <v>5.4809999999999999</v>
      </c>
      <c r="F119" s="22">
        <v>5.2069999999999999</v>
      </c>
      <c r="Q119">
        <f t="shared" si="3"/>
        <v>0.27400000000000002</v>
      </c>
      <c r="R119">
        <f t="shared" si="4"/>
        <v>4.32</v>
      </c>
      <c r="S119">
        <f t="shared" si="5"/>
        <v>0.83100000000000041</v>
      </c>
    </row>
    <row r="120" spans="2:19" x14ac:dyDescent="0.2">
      <c r="B120" s="25">
        <v>35307</v>
      </c>
      <c r="C120" s="22">
        <v>5.8820000000000006</v>
      </c>
      <c r="D120" s="22">
        <v>1.9430000000000001</v>
      </c>
      <c r="E120" s="22">
        <v>5.6020000000000003</v>
      </c>
      <c r="F120" s="22">
        <v>5.2960000000000003</v>
      </c>
      <c r="Q120">
        <f t="shared" si="3"/>
        <v>0.30600000000000005</v>
      </c>
      <c r="R120">
        <f t="shared" si="4"/>
        <v>3.9390000000000005</v>
      </c>
      <c r="S120">
        <f t="shared" si="5"/>
        <v>0.5860000000000003</v>
      </c>
    </row>
    <row r="121" spans="2:19" x14ac:dyDescent="0.2">
      <c r="B121" s="25">
        <v>35336</v>
      </c>
      <c r="C121" s="22">
        <v>5.7969999999999997</v>
      </c>
      <c r="D121" s="22">
        <v>1.9330000000000001</v>
      </c>
      <c r="E121" s="22">
        <v>5.5339999999999998</v>
      </c>
      <c r="F121" s="22">
        <v>5.2450000000000001</v>
      </c>
      <c r="Q121">
        <f t="shared" si="3"/>
        <v>0.2889999999999997</v>
      </c>
      <c r="R121">
        <f t="shared" si="4"/>
        <v>3.8639999999999999</v>
      </c>
      <c r="S121">
        <f t="shared" si="5"/>
        <v>0.5519999999999996</v>
      </c>
    </row>
    <row r="122" spans="2:19" x14ac:dyDescent="0.2">
      <c r="B122" s="25">
        <v>35368</v>
      </c>
      <c r="C122" s="22">
        <v>5.7549999999999999</v>
      </c>
      <c r="D122" s="22">
        <v>1.7910000000000001</v>
      </c>
      <c r="E122" s="22">
        <v>5.5030000000000001</v>
      </c>
      <c r="F122" s="22">
        <v>5.23</v>
      </c>
      <c r="Q122">
        <f t="shared" si="3"/>
        <v>0.27299999999999969</v>
      </c>
      <c r="R122">
        <f t="shared" si="4"/>
        <v>3.9639999999999995</v>
      </c>
      <c r="S122">
        <f t="shared" si="5"/>
        <v>0.52499999999999947</v>
      </c>
    </row>
    <row r="123" spans="2:19" x14ac:dyDescent="0.2">
      <c r="B123" s="25">
        <v>35398</v>
      </c>
      <c r="C123" s="22">
        <v>5.4459999999999997</v>
      </c>
      <c r="D123" s="22">
        <v>1.611</v>
      </c>
      <c r="E123" s="22">
        <v>5.3570000000000002</v>
      </c>
      <c r="F123" s="22">
        <v>5.069</v>
      </c>
      <c r="Q123">
        <f t="shared" si="3"/>
        <v>0.28800000000000026</v>
      </c>
      <c r="R123">
        <f t="shared" si="4"/>
        <v>3.835</v>
      </c>
      <c r="S123">
        <f t="shared" si="5"/>
        <v>0.37699999999999978</v>
      </c>
    </row>
    <row r="124" spans="2:19" x14ac:dyDescent="0.2">
      <c r="B124" s="25">
        <v>35427</v>
      </c>
      <c r="C124" s="22">
        <v>5.1050000000000004</v>
      </c>
      <c r="D124" s="22">
        <v>1.6500000000000001</v>
      </c>
      <c r="E124" s="22">
        <v>5.1450000000000005</v>
      </c>
      <c r="F124" s="22">
        <v>4.8479999999999999</v>
      </c>
      <c r="Q124">
        <f t="shared" si="3"/>
        <v>0.2970000000000006</v>
      </c>
      <c r="R124">
        <f t="shared" si="4"/>
        <v>3.4550000000000001</v>
      </c>
      <c r="S124">
        <f t="shared" si="5"/>
        <v>0.25700000000000056</v>
      </c>
    </row>
    <row r="125" spans="2:19" x14ac:dyDescent="0.2">
      <c r="B125" s="25">
        <v>35460</v>
      </c>
      <c r="C125" s="22">
        <v>5.157</v>
      </c>
      <c r="D125" s="22">
        <v>1.4339999999999999</v>
      </c>
      <c r="E125" s="22">
        <v>5.0629999999999997</v>
      </c>
      <c r="F125" s="22">
        <v>4.7940000000000005</v>
      </c>
      <c r="Q125">
        <f t="shared" si="3"/>
        <v>0.26899999999999924</v>
      </c>
      <c r="R125">
        <f t="shared" si="4"/>
        <v>3.7229999999999999</v>
      </c>
      <c r="S125">
        <f t="shared" si="5"/>
        <v>0.36299999999999955</v>
      </c>
    </row>
    <row r="126" spans="2:19" x14ac:dyDescent="0.2">
      <c r="B126" s="25">
        <v>35488</v>
      </c>
      <c r="C126" s="22">
        <v>5.0289999999999999</v>
      </c>
      <c r="D126" s="22">
        <v>1.3180000000000001</v>
      </c>
      <c r="E126" s="22">
        <v>5.0970000000000004</v>
      </c>
      <c r="F126" s="22">
        <v>4.7510000000000003</v>
      </c>
      <c r="Q126">
        <f t="shared" si="3"/>
        <v>0.34600000000000009</v>
      </c>
      <c r="R126">
        <f t="shared" si="4"/>
        <v>3.7109999999999999</v>
      </c>
      <c r="S126">
        <f t="shared" si="5"/>
        <v>0.27799999999999958</v>
      </c>
    </row>
    <row r="127" spans="2:19" x14ac:dyDescent="0.2">
      <c r="B127" s="25">
        <v>35518</v>
      </c>
      <c r="C127" s="22">
        <v>4.9350000000000005</v>
      </c>
      <c r="D127" s="22">
        <v>1.2190000000000001</v>
      </c>
      <c r="E127" s="22">
        <v>5.0510000000000002</v>
      </c>
      <c r="F127" s="22">
        <v>4.702</v>
      </c>
      <c r="Q127">
        <f t="shared" si="3"/>
        <v>0.3490000000000002</v>
      </c>
      <c r="R127">
        <f t="shared" si="4"/>
        <v>3.7160000000000002</v>
      </c>
      <c r="S127">
        <f t="shared" si="5"/>
        <v>0.23300000000000054</v>
      </c>
    </row>
    <row r="128" spans="2:19" x14ac:dyDescent="0.2">
      <c r="B128" s="25">
        <v>35549</v>
      </c>
      <c r="C128" s="22">
        <v>5.3360000000000003</v>
      </c>
      <c r="D128" s="22">
        <v>1.2889999999999999</v>
      </c>
      <c r="E128" s="22">
        <v>5.3719999999999999</v>
      </c>
      <c r="F128" s="22">
        <v>5.0360000000000005</v>
      </c>
      <c r="Q128">
        <f t="shared" si="3"/>
        <v>0.33599999999999941</v>
      </c>
      <c r="R128">
        <f t="shared" si="4"/>
        <v>4.0470000000000006</v>
      </c>
      <c r="S128">
        <f t="shared" si="5"/>
        <v>0.29999999999999982</v>
      </c>
    </row>
    <row r="129" spans="2:19" x14ac:dyDescent="0.2">
      <c r="B129" s="25">
        <v>35580</v>
      </c>
      <c r="C129" s="22">
        <v>5.4050000000000002</v>
      </c>
      <c r="D129" s="22">
        <v>1.2190000000000001</v>
      </c>
      <c r="E129" s="22">
        <v>5.47</v>
      </c>
      <c r="F129" s="22">
        <v>5.1580000000000004</v>
      </c>
      <c r="Q129">
        <f t="shared" si="3"/>
        <v>0.31199999999999939</v>
      </c>
      <c r="R129">
        <f t="shared" si="4"/>
        <v>4.1859999999999999</v>
      </c>
      <c r="S129">
        <f t="shared" si="5"/>
        <v>0.24699999999999989</v>
      </c>
    </row>
    <row r="130" spans="2:19" x14ac:dyDescent="0.2">
      <c r="B130" s="25">
        <v>35609</v>
      </c>
      <c r="C130" s="22">
        <v>5.4020000000000001</v>
      </c>
      <c r="D130" s="22">
        <v>1.153</v>
      </c>
      <c r="E130" s="22">
        <v>5.4219999999999997</v>
      </c>
      <c r="F130" s="22">
        <v>5.1029999999999998</v>
      </c>
      <c r="Q130">
        <f t="shared" si="3"/>
        <v>0.31899999999999995</v>
      </c>
      <c r="R130">
        <f t="shared" si="4"/>
        <v>4.2490000000000006</v>
      </c>
      <c r="S130">
        <f t="shared" si="5"/>
        <v>0.29900000000000038</v>
      </c>
    </row>
    <row r="131" spans="2:19" x14ac:dyDescent="0.2">
      <c r="B131" s="25">
        <v>35641</v>
      </c>
      <c r="C131" s="22">
        <v>5.0389999999999997</v>
      </c>
      <c r="D131" s="22">
        <v>1.3320000000000001</v>
      </c>
      <c r="E131" s="22">
        <v>5.19</v>
      </c>
      <c r="F131" s="22">
        <v>4.8819999999999997</v>
      </c>
      <c r="Q131">
        <f t="shared" si="3"/>
        <v>0.30800000000000072</v>
      </c>
      <c r="R131">
        <f t="shared" si="4"/>
        <v>3.7069999999999999</v>
      </c>
      <c r="S131">
        <f t="shared" si="5"/>
        <v>0.15700000000000003</v>
      </c>
    </row>
    <row r="132" spans="2:19" x14ac:dyDescent="0.2">
      <c r="B132" s="25">
        <v>35672</v>
      </c>
      <c r="C132" s="22">
        <v>4.9260000000000002</v>
      </c>
      <c r="D132" s="22">
        <v>1.3340000000000001</v>
      </c>
      <c r="E132" s="22">
        <v>5.0789999999999997</v>
      </c>
      <c r="F132" s="22">
        <v>4.7860000000000005</v>
      </c>
      <c r="Q132">
        <f t="shared" si="3"/>
        <v>0.29299999999999926</v>
      </c>
      <c r="R132">
        <f t="shared" si="4"/>
        <v>3.5920000000000001</v>
      </c>
      <c r="S132">
        <f t="shared" si="5"/>
        <v>0.13999999999999968</v>
      </c>
    </row>
    <row r="133" spans="2:19" x14ac:dyDescent="0.2">
      <c r="B133" s="25">
        <v>35700</v>
      </c>
      <c r="C133" s="22">
        <v>4.5780000000000003</v>
      </c>
      <c r="D133" s="22">
        <v>1.379</v>
      </c>
      <c r="E133" s="22">
        <v>5.0730000000000004</v>
      </c>
      <c r="F133" s="22">
        <v>4.7880000000000003</v>
      </c>
      <c r="Q133">
        <f t="shared" ref="Q133:Q196" si="6">E133-F133</f>
        <v>0.28500000000000014</v>
      </c>
      <c r="R133">
        <f t="shared" ref="R133:R196" si="7">C133-D133</f>
        <v>3.1990000000000003</v>
      </c>
      <c r="S133">
        <f t="shared" ref="S133:S196" si="8">C133-F133</f>
        <v>-0.20999999999999996</v>
      </c>
    </row>
    <row r="134" spans="2:19" x14ac:dyDescent="0.2">
      <c r="B134" s="25">
        <v>35733</v>
      </c>
      <c r="C134" s="22">
        <v>4.2690000000000001</v>
      </c>
      <c r="D134" s="22">
        <v>1.3149999999999999</v>
      </c>
      <c r="E134" s="22">
        <v>4.7030000000000003</v>
      </c>
      <c r="F134" s="22">
        <v>4.3950000000000005</v>
      </c>
      <c r="Q134">
        <f t="shared" si="6"/>
        <v>0.30799999999999983</v>
      </c>
      <c r="R134">
        <f t="shared" si="7"/>
        <v>2.9540000000000002</v>
      </c>
      <c r="S134">
        <f t="shared" si="8"/>
        <v>-0.12600000000000033</v>
      </c>
    </row>
    <row r="135" spans="2:19" x14ac:dyDescent="0.2">
      <c r="B135" s="25">
        <v>35763</v>
      </c>
      <c r="C135" s="22">
        <v>4.7480000000000002</v>
      </c>
      <c r="D135" s="22">
        <v>1.343</v>
      </c>
      <c r="E135" s="22">
        <v>4.859</v>
      </c>
      <c r="F135" s="22">
        <v>4.6020000000000003</v>
      </c>
      <c r="Q135">
        <f t="shared" si="6"/>
        <v>0.25699999999999967</v>
      </c>
      <c r="R135">
        <f t="shared" si="7"/>
        <v>3.4050000000000002</v>
      </c>
      <c r="S135">
        <f t="shared" si="8"/>
        <v>0.14599999999999991</v>
      </c>
    </row>
    <row r="136" spans="2:19" x14ac:dyDescent="0.2">
      <c r="B136" s="25">
        <v>35794</v>
      </c>
      <c r="C136" s="22">
        <v>5.04</v>
      </c>
      <c r="D136" s="22">
        <v>1.3480000000000001</v>
      </c>
      <c r="E136" s="22">
        <v>5.1349999999999998</v>
      </c>
      <c r="F136" s="22">
        <v>4.9379999999999997</v>
      </c>
      <c r="Q136">
        <f t="shared" si="6"/>
        <v>0.19700000000000006</v>
      </c>
      <c r="R136">
        <f t="shared" si="7"/>
        <v>3.6920000000000002</v>
      </c>
      <c r="S136">
        <f t="shared" si="8"/>
        <v>0.10200000000000031</v>
      </c>
    </row>
    <row r="137" spans="2:19" x14ac:dyDescent="0.2">
      <c r="B137" s="25">
        <v>35825</v>
      </c>
      <c r="C137" s="22">
        <v>5.0309999999999997</v>
      </c>
      <c r="D137" s="22">
        <v>1.4750000000000001</v>
      </c>
      <c r="E137" s="22">
        <v>5.0860000000000003</v>
      </c>
      <c r="F137" s="22">
        <v>4.899</v>
      </c>
      <c r="Q137">
        <f t="shared" si="6"/>
        <v>0.18700000000000028</v>
      </c>
      <c r="R137">
        <f t="shared" si="7"/>
        <v>3.5559999999999996</v>
      </c>
      <c r="S137">
        <f t="shared" si="8"/>
        <v>0.13199999999999967</v>
      </c>
    </row>
    <row r="138" spans="2:19" x14ac:dyDescent="0.2">
      <c r="B138" s="25">
        <v>35853</v>
      </c>
      <c r="C138" s="22">
        <v>4.9210000000000003</v>
      </c>
      <c r="D138" s="22">
        <v>1.49</v>
      </c>
      <c r="E138" s="22">
        <v>5.1420000000000003</v>
      </c>
      <c r="F138" s="22">
        <v>4.9640000000000004</v>
      </c>
      <c r="Q138">
        <f t="shared" si="6"/>
        <v>0.17799999999999994</v>
      </c>
      <c r="R138">
        <f t="shared" si="7"/>
        <v>3.431</v>
      </c>
      <c r="S138">
        <f t="shared" si="8"/>
        <v>-4.3000000000000149E-2</v>
      </c>
    </row>
    <row r="139" spans="2:19" x14ac:dyDescent="0.2">
      <c r="B139" s="25">
        <v>35882</v>
      </c>
      <c r="C139" s="22">
        <v>5.4130000000000003</v>
      </c>
      <c r="D139" s="22">
        <v>1.3620000000000001</v>
      </c>
      <c r="E139" s="22">
        <v>5.4119999999999999</v>
      </c>
      <c r="F139" s="22">
        <v>5.2430000000000003</v>
      </c>
      <c r="Q139">
        <f t="shared" si="6"/>
        <v>0.16899999999999959</v>
      </c>
      <c r="R139">
        <f t="shared" si="7"/>
        <v>4.0510000000000002</v>
      </c>
      <c r="S139">
        <f t="shared" si="8"/>
        <v>0.16999999999999993</v>
      </c>
    </row>
    <row r="140" spans="2:19" x14ac:dyDescent="0.2">
      <c r="B140" s="25">
        <v>35914</v>
      </c>
      <c r="C140" s="22">
        <v>5.0990000000000002</v>
      </c>
      <c r="D140" s="22">
        <v>1.363</v>
      </c>
      <c r="E140" s="22">
        <v>5.2930000000000001</v>
      </c>
      <c r="F140" s="22">
        <v>5.1219999999999999</v>
      </c>
      <c r="Q140">
        <f t="shared" si="6"/>
        <v>0.17100000000000026</v>
      </c>
      <c r="R140">
        <f t="shared" si="7"/>
        <v>3.7360000000000002</v>
      </c>
      <c r="S140">
        <f t="shared" si="8"/>
        <v>-2.2999999999999687E-2</v>
      </c>
    </row>
    <row r="141" spans="2:19" x14ac:dyDescent="0.2">
      <c r="B141" s="25">
        <v>35945</v>
      </c>
      <c r="C141" s="22">
        <v>5.0440000000000005</v>
      </c>
      <c r="D141" s="22">
        <v>1.353</v>
      </c>
      <c r="E141" s="22">
        <v>5.3230000000000004</v>
      </c>
      <c r="F141" s="22">
        <v>5.1660000000000004</v>
      </c>
      <c r="Q141">
        <f t="shared" si="6"/>
        <v>0.15700000000000003</v>
      </c>
      <c r="R141">
        <f t="shared" si="7"/>
        <v>3.6910000000000007</v>
      </c>
      <c r="S141">
        <f t="shared" si="8"/>
        <v>-0.12199999999999989</v>
      </c>
    </row>
    <row r="142" spans="2:19" x14ac:dyDescent="0.2">
      <c r="B142" s="25">
        <v>35973</v>
      </c>
      <c r="C142" s="22">
        <v>4.8260000000000005</v>
      </c>
      <c r="D142" s="22">
        <v>1.274</v>
      </c>
      <c r="E142" s="22">
        <v>5.1130000000000004</v>
      </c>
      <c r="F142" s="22">
        <v>4.9400000000000004</v>
      </c>
      <c r="Q142">
        <f t="shared" si="6"/>
        <v>0.17300000000000004</v>
      </c>
      <c r="R142">
        <f t="shared" si="7"/>
        <v>3.5520000000000005</v>
      </c>
      <c r="S142">
        <f t="shared" si="8"/>
        <v>-0.11399999999999988</v>
      </c>
    </row>
    <row r="143" spans="2:19" x14ac:dyDescent="0.2">
      <c r="B143" s="25">
        <v>36006</v>
      </c>
      <c r="C143" s="22">
        <v>4.4649999999999999</v>
      </c>
      <c r="D143" s="22">
        <v>1.276</v>
      </c>
      <c r="E143" s="22">
        <v>4.9409999999999998</v>
      </c>
      <c r="F143" s="22">
        <v>4.7300000000000004</v>
      </c>
      <c r="Q143">
        <f t="shared" si="6"/>
        <v>0.21099999999999941</v>
      </c>
      <c r="R143">
        <f t="shared" si="7"/>
        <v>3.1890000000000001</v>
      </c>
      <c r="S143">
        <f t="shared" si="8"/>
        <v>-0.26500000000000057</v>
      </c>
    </row>
    <row r="144" spans="2:19" x14ac:dyDescent="0.2">
      <c r="B144" s="25">
        <v>36036</v>
      </c>
      <c r="C144" s="22">
        <v>4.1120000000000001</v>
      </c>
      <c r="D144" s="22">
        <v>1.1380000000000001</v>
      </c>
      <c r="E144" s="22">
        <v>4.7519999999999998</v>
      </c>
      <c r="F144" s="22">
        <v>4.5720000000000001</v>
      </c>
      <c r="Q144">
        <f t="shared" si="6"/>
        <v>0.17999999999999972</v>
      </c>
      <c r="R144">
        <f t="shared" si="7"/>
        <v>2.9740000000000002</v>
      </c>
      <c r="S144">
        <f t="shared" si="8"/>
        <v>-0.45999999999999996</v>
      </c>
    </row>
    <row r="145" spans="2:19" x14ac:dyDescent="0.2">
      <c r="B145" s="25">
        <v>36067</v>
      </c>
      <c r="C145" s="22">
        <v>3.6040000000000001</v>
      </c>
      <c r="D145" s="22">
        <v>1.129</v>
      </c>
      <c r="E145" s="22">
        <v>4.4470000000000001</v>
      </c>
      <c r="F145" s="22">
        <v>4.2640000000000002</v>
      </c>
      <c r="Q145">
        <f t="shared" si="6"/>
        <v>0.18299999999999983</v>
      </c>
      <c r="R145">
        <f t="shared" si="7"/>
        <v>2.4750000000000001</v>
      </c>
      <c r="S145">
        <f t="shared" si="8"/>
        <v>-0.66000000000000014</v>
      </c>
    </row>
    <row r="146" spans="2:19" x14ac:dyDescent="0.2">
      <c r="B146" s="25">
        <v>36098</v>
      </c>
      <c r="C146" s="22">
        <v>3.9010000000000002</v>
      </c>
      <c r="D146" s="22">
        <v>0.94700000000000006</v>
      </c>
      <c r="E146" s="22">
        <v>4.6210000000000004</v>
      </c>
      <c r="F146" s="22">
        <v>4.508</v>
      </c>
      <c r="Q146">
        <f t="shared" si="6"/>
        <v>0.11300000000000043</v>
      </c>
      <c r="R146">
        <f t="shared" si="7"/>
        <v>2.9540000000000002</v>
      </c>
      <c r="S146">
        <f t="shared" si="8"/>
        <v>-0.60699999999999976</v>
      </c>
    </row>
    <row r="147" spans="2:19" x14ac:dyDescent="0.2">
      <c r="B147" s="25">
        <v>36127</v>
      </c>
      <c r="C147" s="22">
        <v>4.2149999999999999</v>
      </c>
      <c r="D147" s="22">
        <v>0.95700000000000007</v>
      </c>
      <c r="E147" s="22">
        <v>4.5629999999999997</v>
      </c>
      <c r="F147" s="22">
        <v>4.4850000000000003</v>
      </c>
      <c r="Q147">
        <f t="shared" si="6"/>
        <v>7.7999999999999403E-2</v>
      </c>
      <c r="R147">
        <f t="shared" si="7"/>
        <v>3.258</v>
      </c>
      <c r="S147">
        <f t="shared" si="8"/>
        <v>-0.27000000000000046</v>
      </c>
    </row>
    <row r="148" spans="2:19" x14ac:dyDescent="0.2">
      <c r="B148" s="25">
        <v>36159</v>
      </c>
      <c r="C148" s="22">
        <v>3.8280000000000003</v>
      </c>
      <c r="D148" s="22">
        <v>0.876</v>
      </c>
      <c r="E148" s="22">
        <v>4.2759999999999998</v>
      </c>
      <c r="F148" s="22">
        <v>4.1950000000000003</v>
      </c>
      <c r="Q148">
        <f t="shared" si="6"/>
        <v>8.0999999999999517E-2</v>
      </c>
      <c r="R148">
        <f t="shared" si="7"/>
        <v>2.9520000000000004</v>
      </c>
      <c r="S148">
        <f t="shared" si="8"/>
        <v>-0.36699999999999999</v>
      </c>
    </row>
    <row r="149" spans="2:19" x14ac:dyDescent="0.2">
      <c r="B149" s="25">
        <v>36190</v>
      </c>
      <c r="C149" s="22">
        <v>3.9769999999999999</v>
      </c>
      <c r="D149" s="22">
        <v>0.80400000000000005</v>
      </c>
      <c r="E149" s="22">
        <v>4.1070000000000002</v>
      </c>
      <c r="F149" s="22">
        <v>4.04</v>
      </c>
      <c r="Q149">
        <f t="shared" si="6"/>
        <v>6.7000000000000171E-2</v>
      </c>
      <c r="R149">
        <f t="shared" si="7"/>
        <v>3.173</v>
      </c>
      <c r="S149">
        <f t="shared" si="8"/>
        <v>-6.3000000000000167E-2</v>
      </c>
    </row>
    <row r="150" spans="2:19" x14ac:dyDescent="0.2">
      <c r="B150" s="25">
        <v>36218</v>
      </c>
      <c r="C150" s="22">
        <v>3.6830000000000003</v>
      </c>
      <c r="D150" s="22">
        <v>0.77800000000000002</v>
      </c>
      <c r="E150" s="22">
        <v>3.9290000000000003</v>
      </c>
      <c r="F150" s="22">
        <v>3.919</v>
      </c>
      <c r="Q150">
        <f t="shared" si="6"/>
        <v>1.0000000000000231E-2</v>
      </c>
      <c r="R150">
        <f t="shared" si="7"/>
        <v>2.9050000000000002</v>
      </c>
      <c r="S150">
        <f t="shared" si="8"/>
        <v>-0.23599999999999977</v>
      </c>
    </row>
    <row r="151" spans="2:19" x14ac:dyDescent="0.2">
      <c r="B151" s="25">
        <v>36249</v>
      </c>
      <c r="C151" s="22">
        <v>3.8250000000000002</v>
      </c>
      <c r="D151" s="22">
        <v>0.67900000000000005</v>
      </c>
      <c r="E151" s="22">
        <v>4.0430000000000001</v>
      </c>
      <c r="F151" s="22">
        <v>4.0380000000000003</v>
      </c>
      <c r="Q151">
        <f t="shared" si="6"/>
        <v>4.9999999999998934E-3</v>
      </c>
      <c r="R151">
        <f t="shared" si="7"/>
        <v>3.1459999999999999</v>
      </c>
      <c r="S151">
        <f t="shared" si="8"/>
        <v>-0.21300000000000008</v>
      </c>
    </row>
    <row r="152" spans="2:19" x14ac:dyDescent="0.2">
      <c r="B152" s="25">
        <v>36279</v>
      </c>
      <c r="C152" s="22">
        <v>3.859</v>
      </c>
      <c r="D152" s="22">
        <v>0.60599999999999998</v>
      </c>
      <c r="E152" s="22">
        <v>4.0709999999999997</v>
      </c>
      <c r="F152" s="22">
        <v>4.0990000000000002</v>
      </c>
      <c r="Q152">
        <f t="shared" si="6"/>
        <v>-2.8000000000000469E-2</v>
      </c>
      <c r="R152">
        <f t="shared" si="7"/>
        <v>3.2530000000000001</v>
      </c>
      <c r="S152">
        <f t="shared" si="8"/>
        <v>-0.24000000000000021</v>
      </c>
    </row>
    <row r="153" spans="2:19" x14ac:dyDescent="0.2">
      <c r="B153" s="25">
        <v>36309</v>
      </c>
      <c r="C153" s="22">
        <v>3.3370000000000002</v>
      </c>
      <c r="D153" s="22">
        <v>0.53100000000000003</v>
      </c>
      <c r="E153" s="22">
        <v>3.694</v>
      </c>
      <c r="F153" s="22">
        <v>3.7210000000000001</v>
      </c>
      <c r="Q153">
        <f t="shared" si="6"/>
        <v>-2.7000000000000135E-2</v>
      </c>
      <c r="R153">
        <f t="shared" si="7"/>
        <v>2.806</v>
      </c>
      <c r="S153">
        <f t="shared" si="8"/>
        <v>-0.3839999999999999</v>
      </c>
    </row>
    <row r="154" spans="2:19" x14ac:dyDescent="0.2">
      <c r="B154" s="25">
        <v>36340</v>
      </c>
      <c r="C154" s="22">
        <v>3.5289999999999999</v>
      </c>
      <c r="D154" s="22">
        <v>0.81200000000000006</v>
      </c>
      <c r="E154" s="22">
        <v>3.754</v>
      </c>
      <c r="F154" s="22">
        <v>3.8050000000000002</v>
      </c>
      <c r="Q154">
        <f t="shared" si="6"/>
        <v>-5.1000000000000156E-2</v>
      </c>
      <c r="R154">
        <f t="shared" si="7"/>
        <v>2.7169999999999996</v>
      </c>
      <c r="S154">
        <f t="shared" si="8"/>
        <v>-0.27600000000000025</v>
      </c>
    </row>
    <row r="155" spans="2:19" x14ac:dyDescent="0.2">
      <c r="B155" s="25">
        <v>36371</v>
      </c>
      <c r="C155" s="22">
        <v>4.476</v>
      </c>
      <c r="D155" s="22">
        <v>0.93800000000000006</v>
      </c>
      <c r="E155" s="22">
        <v>4.1180000000000003</v>
      </c>
      <c r="F155" s="22">
        <v>4.1340000000000003</v>
      </c>
      <c r="Q155">
        <f t="shared" si="6"/>
        <v>-1.6000000000000014E-2</v>
      </c>
      <c r="R155">
        <f t="shared" si="7"/>
        <v>3.5379999999999998</v>
      </c>
      <c r="S155">
        <f t="shared" si="8"/>
        <v>0.34199999999999964</v>
      </c>
    </row>
    <row r="156" spans="2:19" x14ac:dyDescent="0.2">
      <c r="B156" s="25">
        <v>36400</v>
      </c>
      <c r="C156" s="22">
        <v>4.3849999999999998</v>
      </c>
      <c r="D156" s="22">
        <v>1.427</v>
      </c>
      <c r="E156" s="22">
        <v>4.2240000000000002</v>
      </c>
      <c r="F156" s="22">
        <v>4.1950000000000003</v>
      </c>
      <c r="Q156">
        <f t="shared" si="6"/>
        <v>2.8999999999999915E-2</v>
      </c>
      <c r="R156">
        <f t="shared" si="7"/>
        <v>2.9579999999999997</v>
      </c>
      <c r="S156">
        <f t="shared" si="8"/>
        <v>0.1899999999999995</v>
      </c>
    </row>
    <row r="157" spans="2:19" x14ac:dyDescent="0.2">
      <c r="B157" s="25">
        <v>36432</v>
      </c>
      <c r="C157" s="22">
        <v>3.9380000000000002</v>
      </c>
      <c r="D157" s="22">
        <v>1.383</v>
      </c>
      <c r="E157" s="22">
        <v>4.0040000000000004</v>
      </c>
      <c r="F157" s="22">
        <v>3.9860000000000002</v>
      </c>
      <c r="Q157">
        <f t="shared" si="6"/>
        <v>1.8000000000000238E-2</v>
      </c>
      <c r="R157">
        <f t="shared" si="7"/>
        <v>2.5550000000000002</v>
      </c>
      <c r="S157">
        <f t="shared" si="8"/>
        <v>-4.8000000000000043E-2</v>
      </c>
    </row>
    <row r="158" spans="2:19" x14ac:dyDescent="0.2">
      <c r="B158" s="25">
        <v>36463</v>
      </c>
      <c r="C158" s="22">
        <v>4.2990000000000004</v>
      </c>
      <c r="D158" s="22">
        <v>1.454</v>
      </c>
      <c r="E158" s="22">
        <v>4.3129999999999997</v>
      </c>
      <c r="F158" s="22">
        <v>4.3</v>
      </c>
      <c r="Q158">
        <f t="shared" si="6"/>
        <v>1.2999999999999901E-2</v>
      </c>
      <c r="R158">
        <f t="shared" si="7"/>
        <v>2.8450000000000006</v>
      </c>
      <c r="S158">
        <f t="shared" si="8"/>
        <v>-9.9999999999944578E-4</v>
      </c>
    </row>
    <row r="159" spans="2:19" x14ac:dyDescent="0.2">
      <c r="B159" s="25">
        <v>36491</v>
      </c>
      <c r="C159" s="22">
        <v>4.2990000000000004</v>
      </c>
      <c r="D159" s="22">
        <v>1.3049999999999999</v>
      </c>
      <c r="E159" s="22">
        <v>4.45</v>
      </c>
      <c r="F159" s="22">
        <v>4.4290000000000003</v>
      </c>
      <c r="Q159">
        <f t="shared" si="6"/>
        <v>2.0999999999999908E-2</v>
      </c>
      <c r="R159">
        <f t="shared" si="7"/>
        <v>2.9940000000000007</v>
      </c>
      <c r="S159">
        <f t="shared" si="8"/>
        <v>-0.12999999999999989</v>
      </c>
    </row>
    <row r="160" spans="2:19" x14ac:dyDescent="0.2">
      <c r="B160" s="25">
        <v>36524</v>
      </c>
      <c r="C160" s="22">
        <v>4.2640000000000002</v>
      </c>
      <c r="D160" s="22">
        <v>1.3380000000000001</v>
      </c>
      <c r="E160" s="22">
        <v>4.2830000000000004</v>
      </c>
      <c r="F160" s="22">
        <v>4.2540000000000004</v>
      </c>
      <c r="Q160">
        <f t="shared" si="6"/>
        <v>2.8999999999999915E-2</v>
      </c>
      <c r="R160">
        <f t="shared" si="7"/>
        <v>2.9260000000000002</v>
      </c>
      <c r="S160">
        <f t="shared" si="8"/>
        <v>9.9999999999997868E-3</v>
      </c>
    </row>
    <row r="161" spans="2:19" x14ac:dyDescent="0.2">
      <c r="B161" s="25">
        <v>36554</v>
      </c>
      <c r="C161" s="22">
        <v>4.1360000000000001</v>
      </c>
      <c r="D161" s="22">
        <v>1.3160000000000001</v>
      </c>
      <c r="E161" s="22">
        <v>4.2300000000000004</v>
      </c>
      <c r="F161" s="22">
        <v>4.226</v>
      </c>
      <c r="Q161">
        <f t="shared" si="6"/>
        <v>4.0000000000004476E-3</v>
      </c>
      <c r="R161">
        <f t="shared" si="7"/>
        <v>2.8200000000000003</v>
      </c>
      <c r="S161">
        <f t="shared" si="8"/>
        <v>-8.9999999999999858E-2</v>
      </c>
    </row>
    <row r="162" spans="2:19" x14ac:dyDescent="0.2">
      <c r="B162" s="25">
        <v>36582</v>
      </c>
      <c r="C162" s="22">
        <v>3.9660000000000002</v>
      </c>
      <c r="D162" s="22">
        <v>1.2290000000000001</v>
      </c>
      <c r="E162" s="22">
        <v>4.0339999999999998</v>
      </c>
      <c r="F162" s="22">
        <v>4.04</v>
      </c>
      <c r="Q162">
        <f t="shared" si="6"/>
        <v>-6.0000000000002274E-3</v>
      </c>
      <c r="R162">
        <f t="shared" si="7"/>
        <v>2.7370000000000001</v>
      </c>
      <c r="S162">
        <f t="shared" si="8"/>
        <v>-7.3999999999999844E-2</v>
      </c>
    </row>
    <row r="163" spans="2:19" x14ac:dyDescent="0.2">
      <c r="B163" s="25">
        <v>36615</v>
      </c>
      <c r="C163" s="22">
        <v>3.839</v>
      </c>
      <c r="D163" s="22">
        <v>1.4139999999999999</v>
      </c>
      <c r="E163" s="22">
        <v>3.9159999999999999</v>
      </c>
      <c r="F163" s="22">
        <v>3.915</v>
      </c>
      <c r="Q163">
        <f t="shared" si="6"/>
        <v>9.9999999999988987E-4</v>
      </c>
      <c r="R163">
        <f t="shared" si="7"/>
        <v>2.4249999999999998</v>
      </c>
      <c r="S163">
        <f t="shared" si="8"/>
        <v>-7.6000000000000068E-2</v>
      </c>
    </row>
    <row r="164" spans="2:19" x14ac:dyDescent="0.2">
      <c r="B164" s="25">
        <v>36645</v>
      </c>
      <c r="C164" s="22">
        <v>4.5019999999999998</v>
      </c>
      <c r="D164" s="22">
        <v>1.5250000000000001</v>
      </c>
      <c r="E164" s="22">
        <v>4.1669999999999998</v>
      </c>
      <c r="F164" s="22">
        <v>4.1690000000000005</v>
      </c>
      <c r="Q164">
        <f t="shared" si="6"/>
        <v>-2.0000000000006679E-3</v>
      </c>
      <c r="R164">
        <f t="shared" si="7"/>
        <v>2.9769999999999994</v>
      </c>
      <c r="S164">
        <f t="shared" si="8"/>
        <v>0.3329999999999993</v>
      </c>
    </row>
    <row r="165" spans="2:19" x14ac:dyDescent="0.2">
      <c r="B165" s="25">
        <v>36676</v>
      </c>
      <c r="C165" s="22">
        <v>4.6370000000000005</v>
      </c>
      <c r="D165" s="22">
        <v>1.518</v>
      </c>
      <c r="E165" s="22">
        <v>4.2809999999999997</v>
      </c>
      <c r="F165" s="22">
        <v>4.2869999999999999</v>
      </c>
      <c r="Q165">
        <f t="shared" si="6"/>
        <v>-6.0000000000002274E-3</v>
      </c>
      <c r="R165">
        <f t="shared" si="7"/>
        <v>3.1190000000000007</v>
      </c>
      <c r="S165">
        <f t="shared" si="8"/>
        <v>0.35000000000000053</v>
      </c>
    </row>
    <row r="166" spans="2:19" x14ac:dyDescent="0.2">
      <c r="B166" s="25">
        <v>36706</v>
      </c>
      <c r="C166" s="22">
        <v>4.6150000000000002</v>
      </c>
      <c r="D166" s="22">
        <v>1.752</v>
      </c>
      <c r="E166" s="22">
        <v>4.2709999999999999</v>
      </c>
      <c r="F166" s="22">
        <v>4.274</v>
      </c>
      <c r="Q166">
        <f t="shared" si="6"/>
        <v>-3.0000000000001137E-3</v>
      </c>
      <c r="R166">
        <f t="shared" si="7"/>
        <v>2.8630000000000004</v>
      </c>
      <c r="S166">
        <f t="shared" si="8"/>
        <v>0.34100000000000019</v>
      </c>
    </row>
    <row r="167" spans="2:19" x14ac:dyDescent="0.2">
      <c r="B167" s="25">
        <v>36736</v>
      </c>
      <c r="C167" s="22">
        <v>4.4750000000000005</v>
      </c>
      <c r="D167" s="22">
        <v>1.8160000000000001</v>
      </c>
      <c r="E167" s="22">
        <v>4.234</v>
      </c>
      <c r="F167" s="22">
        <v>4.2119999999999997</v>
      </c>
      <c r="Q167">
        <f t="shared" si="6"/>
        <v>2.2000000000000242E-2</v>
      </c>
      <c r="R167">
        <f t="shared" si="7"/>
        <v>2.6590000000000007</v>
      </c>
      <c r="S167">
        <f t="shared" si="8"/>
        <v>0.26300000000000079</v>
      </c>
    </row>
    <row r="168" spans="2:19" x14ac:dyDescent="0.2">
      <c r="B168" s="25">
        <v>36768</v>
      </c>
      <c r="C168" s="22">
        <v>4.1239999999999997</v>
      </c>
      <c r="D168" s="22">
        <v>1.556</v>
      </c>
      <c r="E168" s="22">
        <v>4.0389999999999997</v>
      </c>
      <c r="F168" s="22">
        <v>4.0190000000000001</v>
      </c>
      <c r="Q168">
        <f t="shared" si="6"/>
        <v>1.9999999999999574E-2</v>
      </c>
      <c r="R168">
        <f t="shared" si="7"/>
        <v>2.5679999999999996</v>
      </c>
      <c r="S168">
        <f t="shared" si="8"/>
        <v>0.10499999999999954</v>
      </c>
    </row>
    <row r="169" spans="2:19" x14ac:dyDescent="0.2">
      <c r="B169" s="25">
        <v>36798</v>
      </c>
      <c r="C169" s="22">
        <v>4.1180000000000003</v>
      </c>
      <c r="D169" s="22">
        <v>1.4179999999999999</v>
      </c>
      <c r="E169" s="22">
        <v>4</v>
      </c>
      <c r="F169" s="22">
        <v>3.9830000000000001</v>
      </c>
      <c r="Q169">
        <f t="shared" si="6"/>
        <v>1.6999999999999904E-2</v>
      </c>
      <c r="R169">
        <f t="shared" si="7"/>
        <v>2.7</v>
      </c>
      <c r="S169">
        <f t="shared" si="8"/>
        <v>0.13500000000000023</v>
      </c>
    </row>
    <row r="170" spans="2:19" x14ac:dyDescent="0.2">
      <c r="B170" s="25">
        <v>36827</v>
      </c>
      <c r="C170" s="22">
        <v>4.0280000000000005</v>
      </c>
      <c r="D170" s="22">
        <v>1.4850000000000001</v>
      </c>
      <c r="E170" s="22">
        <v>3.88</v>
      </c>
      <c r="F170" s="22">
        <v>3.8730000000000002</v>
      </c>
      <c r="Q170">
        <f t="shared" si="6"/>
        <v>6.9999999999996732E-3</v>
      </c>
      <c r="R170">
        <f t="shared" si="7"/>
        <v>2.5430000000000001</v>
      </c>
      <c r="S170">
        <f t="shared" si="8"/>
        <v>0.15500000000000025</v>
      </c>
    </row>
    <row r="171" spans="2:19" x14ac:dyDescent="0.2">
      <c r="B171" s="25">
        <v>36859</v>
      </c>
      <c r="C171" s="22">
        <v>4.3639999999999999</v>
      </c>
      <c r="D171" s="22">
        <v>1.444</v>
      </c>
      <c r="E171" s="22">
        <v>3.7370000000000001</v>
      </c>
      <c r="F171" s="22">
        <v>3.7349999999999999</v>
      </c>
      <c r="Q171">
        <f t="shared" si="6"/>
        <v>2.0000000000002238E-3</v>
      </c>
      <c r="R171">
        <f t="shared" si="7"/>
        <v>2.92</v>
      </c>
      <c r="S171">
        <f t="shared" si="8"/>
        <v>0.629</v>
      </c>
    </row>
    <row r="172" spans="2:19" x14ac:dyDescent="0.2">
      <c r="B172" s="25">
        <v>36890</v>
      </c>
      <c r="C172" s="22">
        <v>4.218</v>
      </c>
      <c r="D172" s="22">
        <v>1.4020000000000001</v>
      </c>
      <c r="E172" s="22">
        <v>3.6179999999999999</v>
      </c>
      <c r="F172" s="22">
        <v>3.677</v>
      </c>
      <c r="Q172">
        <f t="shared" si="6"/>
        <v>-5.9000000000000163E-2</v>
      </c>
      <c r="R172">
        <f t="shared" si="7"/>
        <v>2.8159999999999998</v>
      </c>
      <c r="S172">
        <f t="shared" si="8"/>
        <v>0.54099999999999993</v>
      </c>
    </row>
    <row r="173" spans="2:19" x14ac:dyDescent="0.2">
      <c r="B173" s="25">
        <v>36921</v>
      </c>
      <c r="C173" s="22">
        <v>4.1349999999999998</v>
      </c>
      <c r="D173" s="22">
        <v>1.325</v>
      </c>
      <c r="E173" s="22">
        <v>3.5529999999999999</v>
      </c>
      <c r="F173" s="22">
        <v>3.5369999999999999</v>
      </c>
      <c r="Q173">
        <f t="shared" si="6"/>
        <v>1.6000000000000014E-2</v>
      </c>
      <c r="R173">
        <f t="shared" si="7"/>
        <v>2.8099999999999996</v>
      </c>
      <c r="S173">
        <f t="shared" si="8"/>
        <v>0.59799999999999986</v>
      </c>
    </row>
    <row r="174" spans="2:19" x14ac:dyDescent="0.2">
      <c r="B174" s="25">
        <v>36949</v>
      </c>
      <c r="C174" s="22">
        <v>4.3710000000000004</v>
      </c>
      <c r="D174" s="22">
        <v>1.458</v>
      </c>
      <c r="E174" s="22">
        <v>3.7110000000000003</v>
      </c>
      <c r="F174" s="22">
        <v>3.6960000000000002</v>
      </c>
      <c r="Q174">
        <f t="shared" si="6"/>
        <v>1.5000000000000124E-2</v>
      </c>
      <c r="R174">
        <f t="shared" si="7"/>
        <v>2.9130000000000003</v>
      </c>
      <c r="S174">
        <f t="shared" si="8"/>
        <v>0.67500000000000027</v>
      </c>
    </row>
    <row r="175" spans="2:19" x14ac:dyDescent="0.2">
      <c r="B175" s="25">
        <v>36980</v>
      </c>
      <c r="C175" s="22">
        <v>4.4969999999999999</v>
      </c>
      <c r="D175" s="22">
        <v>1.2969999999999999</v>
      </c>
      <c r="E175" s="22">
        <v>3.645</v>
      </c>
      <c r="F175" s="22">
        <v>3.6230000000000002</v>
      </c>
      <c r="Q175">
        <f t="shared" si="6"/>
        <v>2.1999999999999797E-2</v>
      </c>
      <c r="R175">
        <f t="shared" si="7"/>
        <v>3.2</v>
      </c>
      <c r="S175">
        <f t="shared" si="8"/>
        <v>0.87399999999999967</v>
      </c>
    </row>
    <row r="176" spans="2:19" x14ac:dyDescent="0.2">
      <c r="B176" s="25">
        <v>37009</v>
      </c>
      <c r="C176" s="22">
        <v>4.2039999999999997</v>
      </c>
      <c r="D176" s="22">
        <v>1.238</v>
      </c>
      <c r="E176" s="22">
        <v>3.423</v>
      </c>
      <c r="F176" s="22">
        <v>3.3930000000000002</v>
      </c>
      <c r="Q176">
        <f t="shared" si="6"/>
        <v>2.9999999999999805E-2</v>
      </c>
      <c r="R176">
        <f t="shared" si="7"/>
        <v>2.9659999999999997</v>
      </c>
      <c r="S176">
        <f t="shared" si="8"/>
        <v>0.8109999999999995</v>
      </c>
    </row>
    <row r="177" spans="2:19" x14ac:dyDescent="0.2">
      <c r="B177" s="25">
        <v>37041</v>
      </c>
      <c r="C177" s="22">
        <v>4.03</v>
      </c>
      <c r="D177" s="22">
        <v>1.242</v>
      </c>
      <c r="E177" s="22">
        <v>3.2610000000000001</v>
      </c>
      <c r="F177" s="22">
        <v>3.2189999999999999</v>
      </c>
      <c r="Q177">
        <f t="shared" si="6"/>
        <v>4.2000000000000259E-2</v>
      </c>
      <c r="R177">
        <f t="shared" si="7"/>
        <v>2.7880000000000003</v>
      </c>
      <c r="S177">
        <f t="shared" si="8"/>
        <v>0.81100000000000039</v>
      </c>
    </row>
    <row r="178" spans="2:19" x14ac:dyDescent="0.2">
      <c r="B178" s="25">
        <v>37071</v>
      </c>
      <c r="C178" s="22">
        <v>3.9430000000000001</v>
      </c>
      <c r="D178" s="22">
        <v>1.137</v>
      </c>
      <c r="E178" s="22">
        <v>3.109</v>
      </c>
      <c r="F178" s="22">
        <v>3.1230000000000002</v>
      </c>
      <c r="Q178">
        <f t="shared" si="6"/>
        <v>-1.4000000000000234E-2</v>
      </c>
      <c r="R178">
        <f t="shared" si="7"/>
        <v>2.806</v>
      </c>
      <c r="S178">
        <f t="shared" si="8"/>
        <v>0.81999999999999984</v>
      </c>
    </row>
    <row r="179" spans="2:19" x14ac:dyDescent="0.2">
      <c r="B179" s="25">
        <v>37100</v>
      </c>
      <c r="C179" s="22">
        <v>4.2830000000000004</v>
      </c>
      <c r="D179" s="22">
        <v>1.3</v>
      </c>
      <c r="E179" s="22">
        <v>3.2290000000000001</v>
      </c>
      <c r="F179" s="22">
        <v>3.238</v>
      </c>
      <c r="Q179">
        <f t="shared" si="6"/>
        <v>-8.999999999999897E-3</v>
      </c>
      <c r="R179">
        <f t="shared" si="7"/>
        <v>2.9830000000000005</v>
      </c>
      <c r="S179">
        <f t="shared" si="8"/>
        <v>1.0450000000000004</v>
      </c>
    </row>
    <row r="180" spans="2:19" x14ac:dyDescent="0.2">
      <c r="B180" s="25">
        <v>37133</v>
      </c>
      <c r="C180" s="22">
        <v>4.0419999999999998</v>
      </c>
      <c r="D180" s="22">
        <v>1.335</v>
      </c>
      <c r="E180" s="22">
        <v>3.0819999999999999</v>
      </c>
      <c r="F180" s="22">
        <v>3.101</v>
      </c>
      <c r="Q180">
        <f t="shared" si="6"/>
        <v>-1.9000000000000128E-2</v>
      </c>
      <c r="R180">
        <f t="shared" si="7"/>
        <v>2.7069999999999999</v>
      </c>
      <c r="S180">
        <f t="shared" si="8"/>
        <v>0.94099999999999984</v>
      </c>
    </row>
    <row r="181" spans="2:19" x14ac:dyDescent="0.2">
      <c r="B181" s="25">
        <v>37163</v>
      </c>
      <c r="C181" s="22">
        <v>4.3260000000000005</v>
      </c>
      <c r="D181" s="22">
        <v>1.4450000000000001</v>
      </c>
      <c r="E181" s="22">
        <v>3.2</v>
      </c>
      <c r="F181" s="22">
        <v>3.141</v>
      </c>
      <c r="Q181">
        <f t="shared" si="6"/>
        <v>5.9000000000000163E-2</v>
      </c>
      <c r="R181">
        <f t="shared" si="7"/>
        <v>2.8810000000000002</v>
      </c>
      <c r="S181">
        <f t="shared" si="8"/>
        <v>1.1850000000000005</v>
      </c>
    </row>
    <row r="182" spans="2:19" x14ac:dyDescent="0.2">
      <c r="B182" s="25">
        <v>37194</v>
      </c>
      <c r="C182" s="22">
        <v>4.5570000000000004</v>
      </c>
      <c r="D182" s="22">
        <v>1.5409999999999999</v>
      </c>
      <c r="E182" s="22">
        <v>3.4380000000000002</v>
      </c>
      <c r="F182" s="22">
        <v>3.3780000000000001</v>
      </c>
      <c r="Q182">
        <f t="shared" si="6"/>
        <v>6.0000000000000053E-2</v>
      </c>
      <c r="R182">
        <f t="shared" si="7"/>
        <v>3.0160000000000005</v>
      </c>
      <c r="S182">
        <f t="shared" si="8"/>
        <v>1.1790000000000003</v>
      </c>
    </row>
    <row r="183" spans="2:19" x14ac:dyDescent="0.2">
      <c r="B183" s="25">
        <v>37224</v>
      </c>
      <c r="C183" s="22">
        <v>4.5</v>
      </c>
      <c r="D183" s="22">
        <v>1.4350000000000001</v>
      </c>
      <c r="E183" s="22">
        <v>3.4670000000000001</v>
      </c>
      <c r="F183" s="22">
        <v>3.4180000000000001</v>
      </c>
      <c r="Q183">
        <f t="shared" si="6"/>
        <v>4.8999999999999932E-2</v>
      </c>
      <c r="R183">
        <f t="shared" si="7"/>
        <v>3.0649999999999999</v>
      </c>
      <c r="S183">
        <f t="shared" si="8"/>
        <v>1.0819999999999999</v>
      </c>
    </row>
    <row r="184" spans="2:19" x14ac:dyDescent="0.2">
      <c r="B184" s="25">
        <v>37254</v>
      </c>
      <c r="C184" s="22">
        <v>4.3979999999999997</v>
      </c>
      <c r="D184" s="22">
        <v>1.472</v>
      </c>
      <c r="E184" s="22">
        <v>3.3160000000000003</v>
      </c>
      <c r="F184" s="22">
        <v>3.3000000000000003</v>
      </c>
      <c r="Q184">
        <f t="shared" si="6"/>
        <v>1.6000000000000014E-2</v>
      </c>
      <c r="R184">
        <f t="shared" si="7"/>
        <v>2.9259999999999997</v>
      </c>
      <c r="S184">
        <f t="shared" si="8"/>
        <v>1.0979999999999994</v>
      </c>
    </row>
    <row r="185" spans="2:19" x14ac:dyDescent="0.2">
      <c r="B185" s="25">
        <v>37286</v>
      </c>
      <c r="C185" s="22">
        <v>4.53</v>
      </c>
      <c r="D185" s="22">
        <v>1.5489999999999999</v>
      </c>
      <c r="E185" s="22">
        <v>3.4769999999999999</v>
      </c>
      <c r="F185" s="22">
        <v>3.4630000000000001</v>
      </c>
      <c r="Q185">
        <f t="shared" si="6"/>
        <v>1.399999999999979E-2</v>
      </c>
      <c r="R185">
        <f t="shared" si="7"/>
        <v>2.9810000000000003</v>
      </c>
      <c r="S185">
        <f t="shared" si="8"/>
        <v>1.0670000000000002</v>
      </c>
    </row>
    <row r="186" spans="2:19" x14ac:dyDescent="0.2">
      <c r="B186" s="25">
        <v>37314</v>
      </c>
      <c r="C186" s="22">
        <v>4.5490000000000004</v>
      </c>
      <c r="D186" s="22">
        <v>1.585</v>
      </c>
      <c r="E186" s="22">
        <v>3.5049999999999999</v>
      </c>
      <c r="F186" s="22">
        <v>3.4830000000000001</v>
      </c>
      <c r="Q186">
        <f t="shared" si="6"/>
        <v>2.1999999999999797E-2</v>
      </c>
      <c r="R186">
        <f t="shared" si="7"/>
        <v>2.9640000000000004</v>
      </c>
      <c r="S186">
        <f t="shared" si="8"/>
        <v>1.0660000000000003</v>
      </c>
    </row>
    <row r="187" spans="2:19" x14ac:dyDescent="0.2">
      <c r="B187" s="25">
        <v>37345</v>
      </c>
      <c r="C187" s="22">
        <v>4.8540000000000001</v>
      </c>
      <c r="D187" s="22">
        <v>1.754</v>
      </c>
      <c r="E187" s="22">
        <v>3.7880000000000003</v>
      </c>
      <c r="F187" s="22">
        <v>3.7640000000000002</v>
      </c>
      <c r="Q187">
        <f t="shared" si="6"/>
        <v>2.4000000000000021E-2</v>
      </c>
      <c r="R187">
        <f t="shared" si="7"/>
        <v>3.1</v>
      </c>
      <c r="S187">
        <f t="shared" si="8"/>
        <v>1.0899999999999999</v>
      </c>
    </row>
    <row r="188" spans="2:19" x14ac:dyDescent="0.2">
      <c r="B188" s="25">
        <v>37373</v>
      </c>
      <c r="C188" s="22">
        <v>5.0709999999999997</v>
      </c>
      <c r="D188" s="22">
        <v>1.9100000000000001</v>
      </c>
      <c r="E188" s="22">
        <v>3.9769999999999999</v>
      </c>
      <c r="F188" s="22">
        <v>3.9580000000000002</v>
      </c>
      <c r="Q188">
        <f t="shared" si="6"/>
        <v>1.8999999999999684E-2</v>
      </c>
      <c r="R188">
        <f t="shared" si="7"/>
        <v>3.1609999999999996</v>
      </c>
      <c r="S188">
        <f t="shared" si="8"/>
        <v>1.1129999999999995</v>
      </c>
    </row>
    <row r="189" spans="2:19" x14ac:dyDescent="0.2">
      <c r="B189" s="25">
        <v>37406</v>
      </c>
      <c r="C189" s="22">
        <v>5.1120000000000001</v>
      </c>
      <c r="D189" s="22">
        <v>1.823</v>
      </c>
      <c r="E189" s="22">
        <v>3.9660000000000002</v>
      </c>
      <c r="F189" s="22">
        <v>3.9380000000000002</v>
      </c>
      <c r="Q189">
        <f t="shared" si="6"/>
        <v>2.8000000000000025E-2</v>
      </c>
      <c r="R189">
        <f t="shared" si="7"/>
        <v>3.2890000000000001</v>
      </c>
      <c r="S189">
        <f t="shared" si="8"/>
        <v>1.1739999999999999</v>
      </c>
    </row>
    <row r="190" spans="2:19" x14ac:dyDescent="0.2">
      <c r="B190" s="25">
        <v>37436</v>
      </c>
      <c r="C190" s="22">
        <v>5.1370000000000005</v>
      </c>
      <c r="D190" s="22">
        <v>1.9120000000000001</v>
      </c>
      <c r="E190" s="22">
        <v>4.0670000000000002</v>
      </c>
      <c r="F190" s="22">
        <v>4.0670000000000002</v>
      </c>
      <c r="Q190">
        <f t="shared" si="6"/>
        <v>0</v>
      </c>
      <c r="R190">
        <f t="shared" si="7"/>
        <v>3.2250000000000005</v>
      </c>
      <c r="S190">
        <f t="shared" si="8"/>
        <v>1.0700000000000003</v>
      </c>
    </row>
    <row r="191" spans="2:19" x14ac:dyDescent="0.2">
      <c r="B191" s="25">
        <v>37467</v>
      </c>
      <c r="C191" s="22">
        <v>4.9870000000000001</v>
      </c>
      <c r="D191" s="22">
        <v>1.9239999999999999</v>
      </c>
      <c r="E191" s="22">
        <v>3.9180000000000001</v>
      </c>
      <c r="F191" s="22">
        <v>3.9130000000000003</v>
      </c>
      <c r="Q191">
        <f t="shared" si="6"/>
        <v>4.9999999999998934E-3</v>
      </c>
      <c r="R191">
        <f t="shared" si="7"/>
        <v>3.0630000000000002</v>
      </c>
      <c r="S191">
        <f t="shared" si="8"/>
        <v>1.0739999999999998</v>
      </c>
    </row>
    <row r="192" spans="2:19" x14ac:dyDescent="0.2">
      <c r="B192" s="25">
        <v>37498</v>
      </c>
      <c r="C192" s="22">
        <v>4.7279999999999998</v>
      </c>
      <c r="D192" s="22">
        <v>1.633</v>
      </c>
      <c r="E192" s="22">
        <v>3.7589999999999999</v>
      </c>
      <c r="F192" s="22">
        <v>3.758</v>
      </c>
      <c r="Q192">
        <f t="shared" si="6"/>
        <v>9.9999999999988987E-4</v>
      </c>
      <c r="R192">
        <f t="shared" si="7"/>
        <v>3.0949999999999998</v>
      </c>
      <c r="S192">
        <f t="shared" si="8"/>
        <v>0.96999999999999975</v>
      </c>
    </row>
    <row r="193" spans="2:19" x14ac:dyDescent="0.2">
      <c r="B193" s="25">
        <v>37527</v>
      </c>
      <c r="C193" s="22">
        <v>4.6319999999999997</v>
      </c>
      <c r="D193" s="22">
        <v>1.6679999999999999</v>
      </c>
      <c r="E193" s="22">
        <v>3.714</v>
      </c>
      <c r="F193" s="22">
        <v>3.7050000000000001</v>
      </c>
      <c r="Q193">
        <f t="shared" si="6"/>
        <v>8.999999999999897E-3</v>
      </c>
      <c r="R193">
        <f t="shared" si="7"/>
        <v>2.9639999999999995</v>
      </c>
      <c r="S193">
        <f t="shared" si="8"/>
        <v>0.9269999999999996</v>
      </c>
    </row>
    <row r="194" spans="2:19" x14ac:dyDescent="0.2">
      <c r="B194" s="25">
        <v>37559</v>
      </c>
      <c r="C194" s="22">
        <v>4.6059999999999999</v>
      </c>
      <c r="D194" s="22">
        <v>1.7110000000000001</v>
      </c>
      <c r="E194" s="22">
        <v>3.742</v>
      </c>
      <c r="F194" s="22">
        <v>3.738</v>
      </c>
      <c r="Q194">
        <f t="shared" si="6"/>
        <v>4.0000000000000036E-3</v>
      </c>
      <c r="R194">
        <f t="shared" si="7"/>
        <v>2.8949999999999996</v>
      </c>
      <c r="S194">
        <f t="shared" si="8"/>
        <v>0.86799999999999988</v>
      </c>
    </row>
    <row r="195" spans="2:19" x14ac:dyDescent="0.2">
      <c r="B195" s="25">
        <v>37589</v>
      </c>
      <c r="C195" s="22">
        <v>4.4619999999999997</v>
      </c>
      <c r="D195" s="22">
        <v>1.6560000000000001</v>
      </c>
      <c r="E195" s="22">
        <v>3.681</v>
      </c>
      <c r="F195" s="22">
        <v>3.677</v>
      </c>
      <c r="Q195">
        <f t="shared" si="6"/>
        <v>4.0000000000000036E-3</v>
      </c>
      <c r="R195">
        <f t="shared" si="7"/>
        <v>2.8059999999999996</v>
      </c>
      <c r="S195">
        <f t="shared" si="8"/>
        <v>0.7849999999999997</v>
      </c>
    </row>
    <row r="196" spans="2:19" x14ac:dyDescent="0.2">
      <c r="B196" s="25">
        <v>37618</v>
      </c>
      <c r="C196" s="22">
        <v>4.71</v>
      </c>
      <c r="D196" s="22">
        <v>1.6759999999999999</v>
      </c>
      <c r="E196" s="22">
        <v>3.968</v>
      </c>
      <c r="F196" s="22">
        <v>3.9460000000000002</v>
      </c>
      <c r="Q196">
        <f t="shared" si="6"/>
        <v>2.1999999999999797E-2</v>
      </c>
      <c r="R196">
        <f t="shared" si="7"/>
        <v>3.0339999999999998</v>
      </c>
      <c r="S196">
        <f t="shared" si="8"/>
        <v>0.76399999999999979</v>
      </c>
    </row>
    <row r="197" spans="2:19" x14ac:dyDescent="0.2">
      <c r="B197" s="25">
        <v>37651</v>
      </c>
      <c r="C197" s="22">
        <v>4.8260000000000005</v>
      </c>
      <c r="D197" s="22">
        <v>1.6950000000000001</v>
      </c>
      <c r="E197" s="22">
        <v>4.1379999999999999</v>
      </c>
      <c r="F197" s="22">
        <v>4.09</v>
      </c>
      <c r="Q197">
        <f t="shared" ref="Q197:Q260" si="9">E197-F197</f>
        <v>4.8000000000000043E-2</v>
      </c>
      <c r="R197">
        <f t="shared" ref="R197:R260" si="10">C197-D197</f>
        <v>3.1310000000000002</v>
      </c>
      <c r="S197">
        <f t="shared" ref="S197:S260" si="11">C197-F197</f>
        <v>0.73600000000000065</v>
      </c>
    </row>
    <row r="198" spans="2:19" x14ac:dyDescent="0.2">
      <c r="B198" s="25">
        <v>37679</v>
      </c>
      <c r="C198" s="22">
        <v>4.5540000000000003</v>
      </c>
      <c r="D198" s="22">
        <v>1.631</v>
      </c>
      <c r="E198" s="22">
        <v>4.0049999999999999</v>
      </c>
      <c r="F198" s="22">
        <v>3.9580000000000002</v>
      </c>
      <c r="Q198">
        <f t="shared" si="9"/>
        <v>4.6999999999999709E-2</v>
      </c>
      <c r="R198">
        <f t="shared" si="10"/>
        <v>2.923</v>
      </c>
      <c r="S198">
        <f t="shared" si="11"/>
        <v>0.59600000000000009</v>
      </c>
    </row>
    <row r="199" spans="2:19" x14ac:dyDescent="0.2">
      <c r="B199" s="25">
        <v>37709</v>
      </c>
      <c r="C199" s="22">
        <v>4.6520000000000001</v>
      </c>
      <c r="D199" s="22">
        <v>1.653</v>
      </c>
      <c r="E199" s="22">
        <v>4.1210000000000004</v>
      </c>
      <c r="F199" s="22">
        <v>4.0650000000000004</v>
      </c>
      <c r="Q199">
        <f t="shared" si="9"/>
        <v>5.600000000000005E-2</v>
      </c>
      <c r="R199">
        <f t="shared" si="10"/>
        <v>2.9990000000000001</v>
      </c>
      <c r="S199">
        <f t="shared" si="11"/>
        <v>0.58699999999999974</v>
      </c>
    </row>
    <row r="200" spans="2:19" x14ac:dyDescent="0.2">
      <c r="B200" s="25">
        <v>37740</v>
      </c>
      <c r="C200" s="22">
        <v>4.6319999999999997</v>
      </c>
      <c r="D200" s="22">
        <v>1.625</v>
      </c>
      <c r="E200" s="22">
        <v>4.2050000000000001</v>
      </c>
      <c r="F200" s="22">
        <v>4.1479999999999997</v>
      </c>
      <c r="Q200">
        <f t="shared" si="9"/>
        <v>5.7000000000000384E-2</v>
      </c>
      <c r="R200">
        <f t="shared" si="10"/>
        <v>3.0069999999999997</v>
      </c>
      <c r="S200">
        <f t="shared" si="11"/>
        <v>0.48399999999999999</v>
      </c>
    </row>
    <row r="201" spans="2:19" x14ac:dyDescent="0.2">
      <c r="B201" s="25">
        <v>37771</v>
      </c>
      <c r="C201" s="22">
        <v>4.8899999999999997</v>
      </c>
      <c r="D201" s="22">
        <v>1.7410000000000001</v>
      </c>
      <c r="E201" s="22">
        <v>4.4590000000000005</v>
      </c>
      <c r="F201" s="22">
        <v>4.4039999999999999</v>
      </c>
      <c r="Q201">
        <f t="shared" si="9"/>
        <v>5.5000000000000604E-2</v>
      </c>
      <c r="R201">
        <f t="shared" si="10"/>
        <v>3.1489999999999996</v>
      </c>
      <c r="S201">
        <f t="shared" si="11"/>
        <v>0.48599999999999977</v>
      </c>
    </row>
    <row r="202" spans="2:19" x14ac:dyDescent="0.2">
      <c r="B202" s="25">
        <v>37800</v>
      </c>
      <c r="C202" s="22">
        <v>5.0330000000000004</v>
      </c>
      <c r="D202" s="22">
        <v>1.865</v>
      </c>
      <c r="E202" s="22">
        <v>4.6349999999999998</v>
      </c>
      <c r="F202" s="22">
        <v>4.5739999999999998</v>
      </c>
      <c r="Q202">
        <f t="shared" si="9"/>
        <v>6.0999999999999943E-2</v>
      </c>
      <c r="R202">
        <f t="shared" si="10"/>
        <v>3.1680000000000001</v>
      </c>
      <c r="S202">
        <f t="shared" si="11"/>
        <v>0.45900000000000052</v>
      </c>
    </row>
    <row r="203" spans="2:19" x14ac:dyDescent="0.2">
      <c r="B203" s="25">
        <v>37832</v>
      </c>
      <c r="C203" s="22">
        <v>4.7729999999999997</v>
      </c>
      <c r="D203" s="22">
        <v>1.798</v>
      </c>
      <c r="E203" s="22">
        <v>4.4470000000000001</v>
      </c>
      <c r="F203" s="22">
        <v>4.3449999999999998</v>
      </c>
      <c r="Q203">
        <f t="shared" si="9"/>
        <v>0.10200000000000031</v>
      </c>
      <c r="R203">
        <f t="shared" si="10"/>
        <v>2.9749999999999996</v>
      </c>
      <c r="S203">
        <f t="shared" si="11"/>
        <v>0.42799999999999994</v>
      </c>
    </row>
    <row r="204" spans="2:19" x14ac:dyDescent="0.2">
      <c r="B204" s="25">
        <v>37863</v>
      </c>
      <c r="C204" s="22">
        <v>4.5410000000000004</v>
      </c>
      <c r="D204" s="22">
        <v>1.613</v>
      </c>
      <c r="E204" s="22">
        <v>4.343</v>
      </c>
      <c r="F204" s="22">
        <v>4.242</v>
      </c>
      <c r="Q204">
        <f t="shared" si="9"/>
        <v>0.10099999999999998</v>
      </c>
      <c r="R204">
        <f t="shared" si="10"/>
        <v>2.9280000000000004</v>
      </c>
      <c r="S204">
        <f t="shared" si="11"/>
        <v>0.29900000000000038</v>
      </c>
    </row>
    <row r="205" spans="2:19" x14ac:dyDescent="0.2">
      <c r="B205" s="25">
        <v>37891</v>
      </c>
      <c r="C205" s="22">
        <v>4.577</v>
      </c>
      <c r="D205" s="22">
        <v>1.677</v>
      </c>
      <c r="E205" s="22">
        <v>4.4130000000000003</v>
      </c>
      <c r="F205" s="22">
        <v>4.3239999999999998</v>
      </c>
      <c r="Q205">
        <f t="shared" si="9"/>
        <v>8.9000000000000412E-2</v>
      </c>
      <c r="R205">
        <f t="shared" si="10"/>
        <v>2.9</v>
      </c>
      <c r="S205">
        <f t="shared" si="11"/>
        <v>0.25300000000000011</v>
      </c>
    </row>
    <row r="206" spans="2:19" x14ac:dyDescent="0.2">
      <c r="B206" s="25">
        <v>37924</v>
      </c>
      <c r="C206" s="22">
        <v>4.4670000000000005</v>
      </c>
      <c r="D206" s="22">
        <v>1.6060000000000001</v>
      </c>
      <c r="E206" s="22">
        <v>4.3420000000000005</v>
      </c>
      <c r="F206" s="22">
        <v>4.2359999999999998</v>
      </c>
      <c r="Q206">
        <f t="shared" si="9"/>
        <v>0.10600000000000076</v>
      </c>
      <c r="R206">
        <f t="shared" si="10"/>
        <v>2.8610000000000007</v>
      </c>
      <c r="S206">
        <f t="shared" si="11"/>
        <v>0.23100000000000076</v>
      </c>
    </row>
    <row r="207" spans="2:19" x14ac:dyDescent="0.2">
      <c r="B207" s="25">
        <v>37954</v>
      </c>
      <c r="C207" s="22">
        <v>3.9689999999999999</v>
      </c>
      <c r="D207" s="22">
        <v>1.4830000000000001</v>
      </c>
      <c r="E207" s="22">
        <v>4.2809999999999997</v>
      </c>
      <c r="F207" s="22">
        <v>4.1150000000000002</v>
      </c>
      <c r="Q207">
        <f t="shared" si="9"/>
        <v>0.16599999999999948</v>
      </c>
      <c r="R207">
        <f t="shared" si="10"/>
        <v>2.4859999999999998</v>
      </c>
      <c r="S207">
        <f t="shared" si="11"/>
        <v>-0.14600000000000035</v>
      </c>
    </row>
    <row r="208" spans="2:19" x14ac:dyDescent="0.2">
      <c r="B208" s="25">
        <v>37985</v>
      </c>
      <c r="C208" s="22">
        <v>4.0339999999999998</v>
      </c>
      <c r="D208" s="22">
        <v>1.5</v>
      </c>
      <c r="E208" s="22">
        <v>4.4039999999999999</v>
      </c>
      <c r="F208" s="22">
        <v>4.33</v>
      </c>
      <c r="Q208">
        <f t="shared" si="9"/>
        <v>7.3999999999999844E-2</v>
      </c>
      <c r="R208">
        <f t="shared" si="10"/>
        <v>2.5339999999999998</v>
      </c>
      <c r="S208">
        <f t="shared" si="11"/>
        <v>-0.29600000000000026</v>
      </c>
    </row>
    <row r="209" spans="2:19" x14ac:dyDescent="0.2">
      <c r="B209" s="25">
        <v>38016</v>
      </c>
      <c r="C209" s="22">
        <v>3.6360000000000001</v>
      </c>
      <c r="D209" s="22">
        <v>1.4330000000000001</v>
      </c>
      <c r="E209" s="22">
        <v>4.0810000000000004</v>
      </c>
      <c r="F209" s="22">
        <v>3.92</v>
      </c>
      <c r="Q209">
        <f t="shared" si="9"/>
        <v>0.16100000000000048</v>
      </c>
      <c r="R209">
        <f t="shared" si="10"/>
        <v>2.2030000000000003</v>
      </c>
      <c r="S209">
        <f t="shared" si="11"/>
        <v>-0.28399999999999981</v>
      </c>
    </row>
    <row r="210" spans="2:19" x14ac:dyDescent="0.2">
      <c r="B210" s="25">
        <v>38045</v>
      </c>
      <c r="C210" s="22">
        <v>3.5300000000000002</v>
      </c>
      <c r="D210" s="22">
        <v>1.363</v>
      </c>
      <c r="E210" s="22">
        <v>4.0259999999999998</v>
      </c>
      <c r="F210" s="22">
        <v>3.8890000000000002</v>
      </c>
      <c r="Q210">
        <f t="shared" si="9"/>
        <v>0.13699999999999957</v>
      </c>
      <c r="R210">
        <f t="shared" si="10"/>
        <v>2.1670000000000003</v>
      </c>
      <c r="S210">
        <f t="shared" si="11"/>
        <v>-0.35899999999999999</v>
      </c>
    </row>
    <row r="211" spans="2:19" x14ac:dyDescent="0.2">
      <c r="B211" s="25">
        <v>38076</v>
      </c>
      <c r="C211" s="22">
        <v>3.431</v>
      </c>
      <c r="D211" s="22">
        <v>1.2809999999999999</v>
      </c>
      <c r="E211" s="22">
        <v>4.1269999999999998</v>
      </c>
      <c r="F211" s="22">
        <v>3.8970000000000002</v>
      </c>
      <c r="Q211">
        <f t="shared" si="9"/>
        <v>0.22999999999999954</v>
      </c>
      <c r="R211">
        <f t="shared" si="10"/>
        <v>2.1500000000000004</v>
      </c>
      <c r="S211">
        <f t="shared" si="11"/>
        <v>-0.46600000000000019</v>
      </c>
    </row>
    <row r="212" spans="2:19" x14ac:dyDescent="0.2">
      <c r="B212" s="25">
        <v>38106</v>
      </c>
      <c r="C212" s="22">
        <v>3.7610000000000001</v>
      </c>
      <c r="D212" s="22">
        <v>1.5580000000000001</v>
      </c>
      <c r="E212" s="22">
        <v>4.3029999999999999</v>
      </c>
      <c r="F212" s="22">
        <v>4.1159999999999997</v>
      </c>
      <c r="Q212">
        <f t="shared" si="9"/>
        <v>0.18700000000000028</v>
      </c>
      <c r="R212">
        <f t="shared" si="10"/>
        <v>2.2030000000000003</v>
      </c>
      <c r="S212">
        <f t="shared" si="11"/>
        <v>-0.35499999999999954</v>
      </c>
    </row>
    <row r="213" spans="2:19" x14ac:dyDescent="0.2">
      <c r="B213" s="25">
        <v>38136</v>
      </c>
      <c r="C213" s="22">
        <v>4.0449999999999999</v>
      </c>
      <c r="D213" s="22">
        <v>1.7470000000000001</v>
      </c>
      <c r="E213" s="22">
        <v>4.5650000000000004</v>
      </c>
      <c r="F213" s="22">
        <v>4.3929999999999998</v>
      </c>
      <c r="Q213">
        <f t="shared" si="9"/>
        <v>0.1720000000000006</v>
      </c>
      <c r="R213">
        <f t="shared" si="10"/>
        <v>2.298</v>
      </c>
      <c r="S213">
        <f t="shared" si="11"/>
        <v>-0.34799999999999986</v>
      </c>
    </row>
    <row r="214" spans="2:19" x14ac:dyDescent="0.2">
      <c r="B214" s="25">
        <v>38167</v>
      </c>
      <c r="C214" s="22">
        <v>3.976</v>
      </c>
      <c r="D214" s="22">
        <v>1.6040000000000001</v>
      </c>
      <c r="E214" s="22">
        <v>4.8760000000000003</v>
      </c>
      <c r="F214" s="22">
        <v>4.5840000000000005</v>
      </c>
      <c r="Q214">
        <f t="shared" si="9"/>
        <v>0.29199999999999982</v>
      </c>
      <c r="R214">
        <f t="shared" si="10"/>
        <v>2.3719999999999999</v>
      </c>
      <c r="S214">
        <f t="shared" si="11"/>
        <v>-0.60800000000000054</v>
      </c>
    </row>
    <row r="215" spans="2:19" x14ac:dyDescent="0.2">
      <c r="B215" s="25">
        <v>38198</v>
      </c>
      <c r="C215" s="22">
        <v>3.9790000000000001</v>
      </c>
      <c r="D215" s="22">
        <v>1.5389999999999999</v>
      </c>
      <c r="E215" s="22">
        <v>4.6580000000000004</v>
      </c>
      <c r="F215" s="22">
        <v>4.3849999999999998</v>
      </c>
      <c r="Q215">
        <f t="shared" si="9"/>
        <v>0.27300000000000058</v>
      </c>
      <c r="R215">
        <f t="shared" si="10"/>
        <v>2.4400000000000004</v>
      </c>
      <c r="S215">
        <f t="shared" si="11"/>
        <v>-0.40599999999999969</v>
      </c>
    </row>
    <row r="216" spans="2:19" x14ac:dyDescent="0.2">
      <c r="B216" s="25">
        <v>38227</v>
      </c>
      <c r="C216" s="22">
        <v>3.8130000000000002</v>
      </c>
      <c r="D216" s="22">
        <v>1.41</v>
      </c>
      <c r="E216" s="22">
        <v>4.476</v>
      </c>
      <c r="F216" s="22">
        <v>4.1660000000000004</v>
      </c>
      <c r="Q216">
        <f t="shared" si="9"/>
        <v>0.30999999999999961</v>
      </c>
      <c r="R216">
        <f t="shared" si="10"/>
        <v>2.4030000000000005</v>
      </c>
      <c r="S216">
        <f t="shared" si="11"/>
        <v>-0.3530000000000002</v>
      </c>
    </row>
    <row r="217" spans="2:19" x14ac:dyDescent="0.2">
      <c r="B217" s="25">
        <v>38259</v>
      </c>
      <c r="C217" s="22">
        <v>3.8240000000000003</v>
      </c>
      <c r="D217" s="22">
        <v>1.4630000000000001</v>
      </c>
      <c r="E217" s="22">
        <v>4.5920000000000005</v>
      </c>
      <c r="F217" s="22">
        <v>4.0120000000000005</v>
      </c>
      <c r="Q217">
        <f t="shared" si="9"/>
        <v>0.58000000000000007</v>
      </c>
      <c r="R217">
        <f t="shared" si="10"/>
        <v>2.3610000000000002</v>
      </c>
      <c r="S217">
        <f t="shared" si="11"/>
        <v>-0.18800000000000017</v>
      </c>
    </row>
    <row r="218" spans="2:19" x14ac:dyDescent="0.2">
      <c r="B218" s="25">
        <v>38290</v>
      </c>
      <c r="C218" s="22">
        <v>3.9820000000000002</v>
      </c>
      <c r="D218" s="22">
        <v>1.4670000000000001</v>
      </c>
      <c r="E218" s="22">
        <v>4.6080000000000005</v>
      </c>
      <c r="F218" s="22">
        <v>3.9140000000000001</v>
      </c>
      <c r="Q218">
        <f t="shared" si="9"/>
        <v>0.69400000000000039</v>
      </c>
      <c r="R218">
        <f t="shared" si="10"/>
        <v>2.5150000000000001</v>
      </c>
      <c r="S218">
        <f t="shared" si="11"/>
        <v>6.800000000000006E-2</v>
      </c>
    </row>
    <row r="219" spans="2:19" x14ac:dyDescent="0.2">
      <c r="B219" s="25">
        <v>38318</v>
      </c>
      <c r="C219" s="22">
        <v>2.9649999999999999</v>
      </c>
      <c r="D219" s="22">
        <v>1.397</v>
      </c>
      <c r="E219" s="22">
        <v>3.9020000000000001</v>
      </c>
      <c r="F219" s="22">
        <v>3.2530000000000001</v>
      </c>
      <c r="Q219">
        <f t="shared" si="9"/>
        <v>0.64900000000000002</v>
      </c>
      <c r="R219">
        <f t="shared" si="10"/>
        <v>1.5679999999999998</v>
      </c>
      <c r="S219">
        <f t="shared" si="11"/>
        <v>-0.28800000000000026</v>
      </c>
    </row>
    <row r="220" spans="2:19" x14ac:dyDescent="0.2">
      <c r="B220" s="25">
        <v>38351</v>
      </c>
      <c r="C220" s="22">
        <v>2.2509999999999999</v>
      </c>
      <c r="D220" s="22">
        <v>1.175</v>
      </c>
      <c r="E220" s="22">
        <v>3.8120000000000003</v>
      </c>
      <c r="F220" s="22">
        <v>2.94</v>
      </c>
      <c r="Q220">
        <f t="shared" si="9"/>
        <v>0.87200000000000033</v>
      </c>
      <c r="R220">
        <f t="shared" si="10"/>
        <v>1.0759999999999998</v>
      </c>
      <c r="S220">
        <f t="shared" si="11"/>
        <v>-0.68900000000000006</v>
      </c>
    </row>
    <row r="221" spans="2:19" x14ac:dyDescent="0.2">
      <c r="B221" s="25">
        <v>38381</v>
      </c>
      <c r="C221" s="22">
        <v>2.8439999999999999</v>
      </c>
      <c r="D221" s="22">
        <v>1.29</v>
      </c>
      <c r="E221" s="22">
        <v>4.3970000000000002</v>
      </c>
      <c r="F221" s="22">
        <v>3.2930000000000001</v>
      </c>
      <c r="Q221">
        <f t="shared" si="9"/>
        <v>1.1040000000000001</v>
      </c>
      <c r="R221">
        <f t="shared" si="10"/>
        <v>1.5539999999999998</v>
      </c>
      <c r="S221">
        <f t="shared" si="11"/>
        <v>-0.44900000000000029</v>
      </c>
    </row>
    <row r="222" spans="2:19" x14ac:dyDescent="0.2">
      <c r="B222" s="25">
        <v>38409</v>
      </c>
      <c r="C222" s="22">
        <v>3.044</v>
      </c>
      <c r="D222" s="22">
        <v>1.272</v>
      </c>
      <c r="E222" s="22">
        <v>4.0449999999999999</v>
      </c>
      <c r="F222" s="22">
        <v>3.101</v>
      </c>
      <c r="Q222">
        <f t="shared" si="9"/>
        <v>0.94399999999999995</v>
      </c>
      <c r="R222">
        <f t="shared" si="10"/>
        <v>1.772</v>
      </c>
      <c r="S222">
        <f t="shared" si="11"/>
        <v>-5.699999999999994E-2</v>
      </c>
    </row>
    <row r="223" spans="2:19" x14ac:dyDescent="0.2">
      <c r="B223" s="25">
        <v>38441</v>
      </c>
      <c r="C223" s="22">
        <v>2.6870000000000003</v>
      </c>
      <c r="D223" s="22">
        <v>1.34</v>
      </c>
      <c r="E223" s="22">
        <v>3.806</v>
      </c>
      <c r="F223" s="22">
        <v>2.99</v>
      </c>
      <c r="Q223">
        <f t="shared" si="9"/>
        <v>0.81599999999999984</v>
      </c>
      <c r="R223">
        <f t="shared" si="10"/>
        <v>1.3470000000000002</v>
      </c>
      <c r="S223">
        <f t="shared" si="11"/>
        <v>-0.30299999999999994</v>
      </c>
    </row>
    <row r="224" spans="2:19" x14ac:dyDescent="0.2">
      <c r="B224" s="25">
        <v>38471</v>
      </c>
      <c r="C224" s="22">
        <v>3.125</v>
      </c>
      <c r="D224" s="22">
        <v>1.4139999999999999</v>
      </c>
      <c r="E224" s="22">
        <v>3.9370000000000003</v>
      </c>
      <c r="F224" s="22">
        <v>3.1859999999999999</v>
      </c>
      <c r="Q224">
        <f t="shared" si="9"/>
        <v>0.75100000000000033</v>
      </c>
      <c r="R224">
        <f t="shared" si="10"/>
        <v>1.7110000000000001</v>
      </c>
      <c r="S224">
        <f t="shared" si="11"/>
        <v>-6.0999999999999943E-2</v>
      </c>
    </row>
    <row r="225" spans="2:19" x14ac:dyDescent="0.2">
      <c r="B225" s="25">
        <v>38500</v>
      </c>
      <c r="C225" s="22">
        <v>3.4649999999999999</v>
      </c>
      <c r="D225" s="22">
        <v>1.4810000000000001</v>
      </c>
      <c r="E225" s="22">
        <v>4.3029999999999999</v>
      </c>
      <c r="F225" s="22">
        <v>3.5460000000000003</v>
      </c>
      <c r="Q225">
        <f t="shared" si="9"/>
        <v>0.75699999999999967</v>
      </c>
      <c r="R225">
        <f t="shared" si="10"/>
        <v>1.9839999999999998</v>
      </c>
      <c r="S225">
        <f t="shared" si="11"/>
        <v>-8.1000000000000405E-2</v>
      </c>
    </row>
    <row r="226" spans="2:19" x14ac:dyDescent="0.2">
      <c r="B226" s="25">
        <v>38532</v>
      </c>
      <c r="C226" s="22">
        <v>3.52</v>
      </c>
      <c r="D226" s="22">
        <v>1.359</v>
      </c>
      <c r="E226" s="22">
        <v>4.048</v>
      </c>
      <c r="F226" s="22">
        <v>3.3810000000000002</v>
      </c>
      <c r="Q226">
        <f t="shared" si="9"/>
        <v>0.66699999999999982</v>
      </c>
      <c r="R226">
        <f t="shared" si="10"/>
        <v>2.161</v>
      </c>
      <c r="S226">
        <f t="shared" si="11"/>
        <v>0.13899999999999979</v>
      </c>
    </row>
    <row r="227" spans="2:19" x14ac:dyDescent="0.2">
      <c r="B227" s="25">
        <v>38563</v>
      </c>
      <c r="C227" s="22">
        <v>3.5</v>
      </c>
      <c r="D227" s="22">
        <v>1.41</v>
      </c>
      <c r="E227" s="22">
        <v>3.7989999999999999</v>
      </c>
      <c r="F227" s="22">
        <v>3.298</v>
      </c>
      <c r="Q227">
        <f t="shared" si="9"/>
        <v>0.50099999999999989</v>
      </c>
      <c r="R227">
        <f t="shared" si="10"/>
        <v>2.09</v>
      </c>
      <c r="S227">
        <f t="shared" si="11"/>
        <v>0.20199999999999996</v>
      </c>
    </row>
    <row r="228" spans="2:19" x14ac:dyDescent="0.2">
      <c r="B228" s="25">
        <v>38594</v>
      </c>
      <c r="C228" s="22">
        <v>3.4</v>
      </c>
      <c r="D228" s="22">
        <v>1.3109999999999999</v>
      </c>
      <c r="E228" s="22">
        <v>3.7490000000000001</v>
      </c>
      <c r="F228" s="22">
        <v>3.2530000000000001</v>
      </c>
      <c r="Q228">
        <f t="shared" si="9"/>
        <v>0.496</v>
      </c>
      <c r="R228">
        <f t="shared" si="10"/>
        <v>2.089</v>
      </c>
      <c r="S228">
        <f t="shared" si="11"/>
        <v>0.1469999999999998</v>
      </c>
    </row>
    <row r="229" spans="2:19" x14ac:dyDescent="0.2">
      <c r="B229" s="25">
        <v>38624</v>
      </c>
      <c r="C229" s="22">
        <v>3.3050000000000002</v>
      </c>
      <c r="D229" s="22">
        <v>1.2929999999999999</v>
      </c>
      <c r="E229" s="22">
        <v>3.746</v>
      </c>
      <c r="F229" s="22">
        <v>3.2229999999999999</v>
      </c>
      <c r="Q229">
        <f t="shared" si="9"/>
        <v>0.52300000000000013</v>
      </c>
      <c r="R229">
        <f t="shared" si="10"/>
        <v>2.0120000000000005</v>
      </c>
      <c r="S229">
        <f t="shared" si="11"/>
        <v>8.2000000000000295E-2</v>
      </c>
    </row>
    <row r="230" spans="2:19" x14ac:dyDescent="0.2">
      <c r="B230" s="25">
        <v>38654</v>
      </c>
      <c r="C230" s="22">
        <v>3.3820000000000001</v>
      </c>
      <c r="D230" s="22">
        <v>1.3940000000000001</v>
      </c>
      <c r="E230" s="22">
        <v>3.7520000000000002</v>
      </c>
      <c r="F230" s="22">
        <v>3.2370000000000001</v>
      </c>
      <c r="Q230">
        <f t="shared" si="9"/>
        <v>0.51500000000000012</v>
      </c>
      <c r="R230">
        <f t="shared" si="10"/>
        <v>1.988</v>
      </c>
      <c r="S230">
        <f t="shared" si="11"/>
        <v>0.14500000000000002</v>
      </c>
    </row>
    <row r="231" spans="2:19" x14ac:dyDescent="0.2">
      <c r="B231" s="25">
        <v>38685</v>
      </c>
      <c r="C231" s="22">
        <v>3.1990000000000003</v>
      </c>
      <c r="D231" s="22">
        <v>1.262</v>
      </c>
      <c r="E231" s="22">
        <v>3.6960000000000002</v>
      </c>
      <c r="F231" s="22">
        <v>3.1019999999999999</v>
      </c>
      <c r="Q231">
        <f t="shared" si="9"/>
        <v>0.59400000000000031</v>
      </c>
      <c r="R231">
        <f t="shared" si="10"/>
        <v>1.9370000000000003</v>
      </c>
      <c r="S231">
        <f t="shared" si="11"/>
        <v>9.7000000000000419E-2</v>
      </c>
    </row>
    <row r="232" spans="2:19" x14ac:dyDescent="0.2">
      <c r="B232" s="25">
        <v>38716</v>
      </c>
      <c r="C232" s="22">
        <v>3.835</v>
      </c>
      <c r="D232" s="22">
        <v>1.282</v>
      </c>
      <c r="E232" s="22">
        <v>3.927</v>
      </c>
      <c r="F232" s="22">
        <v>3.383</v>
      </c>
      <c r="Q232">
        <f t="shared" si="9"/>
        <v>0.54400000000000004</v>
      </c>
      <c r="R232">
        <f t="shared" si="10"/>
        <v>2.5529999999999999</v>
      </c>
      <c r="S232">
        <f t="shared" si="11"/>
        <v>0.45199999999999996</v>
      </c>
    </row>
    <row r="233" spans="2:19" x14ac:dyDescent="0.2">
      <c r="B233" s="25">
        <v>38745</v>
      </c>
      <c r="C233" s="22">
        <v>3.5880000000000001</v>
      </c>
      <c r="D233" s="22">
        <v>1.3109999999999999</v>
      </c>
      <c r="E233" s="22">
        <v>3.9820000000000002</v>
      </c>
      <c r="F233" s="22">
        <v>3.1950000000000003</v>
      </c>
      <c r="Q233">
        <f t="shared" si="9"/>
        <v>0.78699999999999992</v>
      </c>
      <c r="R233">
        <f t="shared" si="10"/>
        <v>2.2770000000000001</v>
      </c>
      <c r="S233">
        <f t="shared" si="11"/>
        <v>0.39299999999999979</v>
      </c>
    </row>
    <row r="234" spans="2:19" x14ac:dyDescent="0.2">
      <c r="B234" s="25">
        <v>38773</v>
      </c>
      <c r="C234" s="22">
        <v>3.613</v>
      </c>
      <c r="D234" s="22">
        <v>1.296</v>
      </c>
      <c r="E234" s="22">
        <v>3.875</v>
      </c>
      <c r="F234" s="22">
        <v>3.1030000000000002</v>
      </c>
      <c r="Q234">
        <f t="shared" si="9"/>
        <v>0.7719999999999998</v>
      </c>
      <c r="R234">
        <f t="shared" si="10"/>
        <v>2.3170000000000002</v>
      </c>
      <c r="S234">
        <f t="shared" si="11"/>
        <v>0.50999999999999979</v>
      </c>
    </row>
    <row r="235" spans="2:19" x14ac:dyDescent="0.2">
      <c r="B235" s="25">
        <v>38806</v>
      </c>
      <c r="C235" s="22">
        <v>3.8290000000000002</v>
      </c>
      <c r="D235" s="22">
        <v>1.389</v>
      </c>
      <c r="E235" s="22">
        <v>3.8120000000000003</v>
      </c>
      <c r="F235" s="22">
        <v>3.0910000000000002</v>
      </c>
      <c r="Q235">
        <f t="shared" si="9"/>
        <v>0.72100000000000009</v>
      </c>
      <c r="R235">
        <f t="shared" si="10"/>
        <v>2.4400000000000004</v>
      </c>
      <c r="S235">
        <f t="shared" si="11"/>
        <v>0.73799999999999999</v>
      </c>
    </row>
    <row r="236" spans="2:19" x14ac:dyDescent="0.2">
      <c r="B236" s="25">
        <v>38836</v>
      </c>
      <c r="C236" s="22">
        <v>3.657</v>
      </c>
      <c r="D236" s="22">
        <v>1.2849999999999999</v>
      </c>
      <c r="E236" s="22">
        <v>4.0360000000000005</v>
      </c>
      <c r="F236" s="22">
        <v>2.972</v>
      </c>
      <c r="Q236">
        <f t="shared" si="9"/>
        <v>1.0640000000000005</v>
      </c>
      <c r="R236">
        <f t="shared" si="10"/>
        <v>2.3719999999999999</v>
      </c>
      <c r="S236">
        <f t="shared" si="11"/>
        <v>0.68500000000000005</v>
      </c>
    </row>
    <row r="237" spans="2:19" x14ac:dyDescent="0.2">
      <c r="B237" s="25">
        <v>38867</v>
      </c>
      <c r="C237" s="22">
        <v>3.2930000000000001</v>
      </c>
      <c r="D237" s="22">
        <v>1.258</v>
      </c>
      <c r="E237" s="22">
        <v>4.2569999999999997</v>
      </c>
      <c r="F237" s="22">
        <v>2.677</v>
      </c>
      <c r="Q237">
        <f t="shared" si="9"/>
        <v>1.5799999999999996</v>
      </c>
      <c r="R237">
        <f t="shared" si="10"/>
        <v>2.0350000000000001</v>
      </c>
      <c r="S237">
        <f t="shared" si="11"/>
        <v>0.6160000000000001</v>
      </c>
    </row>
    <row r="238" spans="2:19" x14ac:dyDescent="0.2">
      <c r="B238" s="25">
        <v>38897</v>
      </c>
      <c r="C238" s="22">
        <v>2.9370000000000003</v>
      </c>
      <c r="D238" s="22">
        <v>1.087</v>
      </c>
      <c r="E238" s="22">
        <v>4.5739999999999998</v>
      </c>
      <c r="F238" s="22">
        <v>2.573</v>
      </c>
      <c r="Q238">
        <f t="shared" si="9"/>
        <v>2.0009999999999999</v>
      </c>
      <c r="R238">
        <f t="shared" si="10"/>
        <v>1.8500000000000003</v>
      </c>
      <c r="S238">
        <f t="shared" si="11"/>
        <v>0.36400000000000032</v>
      </c>
    </row>
    <row r="239" spans="2:19" x14ac:dyDescent="0.2">
      <c r="B239" s="25">
        <v>38927</v>
      </c>
      <c r="C239" s="22">
        <v>2.907</v>
      </c>
      <c r="D239" s="22">
        <v>1.073</v>
      </c>
      <c r="E239" s="22">
        <v>4.1260000000000003</v>
      </c>
      <c r="F239" s="22">
        <v>2.6720000000000002</v>
      </c>
      <c r="Q239">
        <f t="shared" si="9"/>
        <v>1.4540000000000002</v>
      </c>
      <c r="R239">
        <f t="shared" si="10"/>
        <v>1.8340000000000001</v>
      </c>
      <c r="S239">
        <f t="shared" si="11"/>
        <v>0.23499999999999988</v>
      </c>
    </row>
    <row r="240" spans="2:19" x14ac:dyDescent="0.2">
      <c r="B240" s="25">
        <v>38959</v>
      </c>
      <c r="C240" s="22">
        <v>2.472</v>
      </c>
      <c r="D240" s="22">
        <v>0.96299999999999997</v>
      </c>
      <c r="E240" s="22">
        <v>4.0469999999999997</v>
      </c>
      <c r="F240" s="22">
        <v>2.085</v>
      </c>
      <c r="Q240">
        <f t="shared" si="9"/>
        <v>1.9619999999999997</v>
      </c>
      <c r="R240">
        <f t="shared" si="10"/>
        <v>1.5089999999999999</v>
      </c>
      <c r="S240">
        <f t="shared" si="11"/>
        <v>0.38700000000000001</v>
      </c>
    </row>
    <row r="241" spans="2:19" x14ac:dyDescent="0.2">
      <c r="B241" s="25">
        <v>38989</v>
      </c>
      <c r="C241" s="22">
        <v>2.5049999999999999</v>
      </c>
      <c r="D241" s="22">
        <v>0.93</v>
      </c>
      <c r="E241" s="22">
        <v>4.1340000000000003</v>
      </c>
      <c r="F241" s="22">
        <v>2.2640000000000002</v>
      </c>
      <c r="Q241">
        <f t="shared" si="9"/>
        <v>1.87</v>
      </c>
      <c r="R241">
        <f t="shared" si="10"/>
        <v>1.5749999999999997</v>
      </c>
      <c r="S241">
        <f t="shared" si="11"/>
        <v>0.24099999999999966</v>
      </c>
    </row>
    <row r="242" spans="2:19" x14ac:dyDescent="0.2">
      <c r="B242" s="25">
        <v>39018</v>
      </c>
      <c r="C242" s="22">
        <v>2.6030000000000002</v>
      </c>
      <c r="D242" s="22">
        <v>0.92100000000000004</v>
      </c>
      <c r="E242" s="22">
        <v>4.2080000000000002</v>
      </c>
      <c r="F242" s="22">
        <v>2.5180000000000002</v>
      </c>
      <c r="Q242">
        <f t="shared" si="9"/>
        <v>1.69</v>
      </c>
      <c r="R242">
        <f t="shared" si="10"/>
        <v>1.6820000000000002</v>
      </c>
      <c r="S242">
        <f t="shared" si="11"/>
        <v>8.4999999999999964E-2</v>
      </c>
    </row>
    <row r="243" spans="2:19" x14ac:dyDescent="0.2">
      <c r="B243" s="25">
        <v>39050</v>
      </c>
      <c r="C243" s="22">
        <v>2.7960000000000003</v>
      </c>
      <c r="D243" s="22">
        <v>1.1679999999999999</v>
      </c>
      <c r="E243" s="22">
        <v>5.5179999999999998</v>
      </c>
      <c r="F243" s="22">
        <v>2.6110000000000002</v>
      </c>
      <c r="Q243">
        <f t="shared" si="9"/>
        <v>2.9069999999999996</v>
      </c>
      <c r="R243">
        <f t="shared" si="10"/>
        <v>1.6280000000000003</v>
      </c>
      <c r="S243">
        <f t="shared" si="11"/>
        <v>0.18500000000000005</v>
      </c>
    </row>
    <row r="244" spans="2:19" x14ac:dyDescent="0.2">
      <c r="B244" s="25">
        <v>39081</v>
      </c>
      <c r="C244" s="22">
        <v>3.3080000000000003</v>
      </c>
      <c r="D244" s="22">
        <v>1.1200000000000001</v>
      </c>
      <c r="E244" s="22">
        <v>5.4379999999999997</v>
      </c>
      <c r="F244" s="22">
        <v>2.8879999999999999</v>
      </c>
      <c r="Q244">
        <f t="shared" si="9"/>
        <v>2.5499999999999998</v>
      </c>
      <c r="R244">
        <f t="shared" si="10"/>
        <v>2.1880000000000002</v>
      </c>
      <c r="S244">
        <f t="shared" si="11"/>
        <v>0.42000000000000037</v>
      </c>
    </row>
    <row r="245" spans="2:19" x14ac:dyDescent="0.2">
      <c r="B245" s="25">
        <v>39112</v>
      </c>
      <c r="C245" s="22">
        <v>3.3810000000000002</v>
      </c>
      <c r="D245" s="22">
        <v>1.2070000000000001</v>
      </c>
      <c r="E245" s="22">
        <v>5.2480000000000002</v>
      </c>
      <c r="F245" s="22">
        <v>3.1550000000000002</v>
      </c>
      <c r="Q245">
        <f t="shared" si="9"/>
        <v>2.093</v>
      </c>
      <c r="R245">
        <f t="shared" si="10"/>
        <v>2.1740000000000004</v>
      </c>
      <c r="S245">
        <f t="shared" si="11"/>
        <v>0.22599999999999998</v>
      </c>
    </row>
    <row r="246" spans="2:19" x14ac:dyDescent="0.2">
      <c r="B246" s="25">
        <v>39140</v>
      </c>
      <c r="C246" s="22">
        <v>3.4159999999999999</v>
      </c>
      <c r="D246" s="22">
        <v>1.2550000000000001</v>
      </c>
      <c r="E246" s="22">
        <v>5.3950000000000005</v>
      </c>
      <c r="F246" s="22">
        <v>3.157</v>
      </c>
      <c r="Q246">
        <f t="shared" si="9"/>
        <v>2.2380000000000004</v>
      </c>
      <c r="R246">
        <f t="shared" si="10"/>
        <v>2.1609999999999996</v>
      </c>
      <c r="S246">
        <f t="shared" si="11"/>
        <v>0.2589999999999999</v>
      </c>
    </row>
    <row r="247" spans="2:19" x14ac:dyDescent="0.2">
      <c r="B247" s="25">
        <v>39171</v>
      </c>
      <c r="C247" s="22">
        <v>3.4530000000000003</v>
      </c>
      <c r="D247" s="22">
        <v>1.256</v>
      </c>
      <c r="E247" s="22">
        <v>5.2930000000000001</v>
      </c>
      <c r="F247" s="22">
        <v>3.351</v>
      </c>
      <c r="Q247">
        <f t="shared" si="9"/>
        <v>1.9420000000000002</v>
      </c>
      <c r="R247">
        <f t="shared" si="10"/>
        <v>2.1970000000000001</v>
      </c>
      <c r="S247">
        <f t="shared" si="11"/>
        <v>0.10200000000000031</v>
      </c>
    </row>
    <row r="248" spans="2:19" x14ac:dyDescent="0.2">
      <c r="B248" s="25">
        <v>39200</v>
      </c>
      <c r="C248" s="22">
        <v>3.2960000000000003</v>
      </c>
      <c r="D248" s="22">
        <v>1.2070000000000001</v>
      </c>
      <c r="E248" s="22">
        <v>5.3029999999999999</v>
      </c>
      <c r="F248" s="22">
        <v>3.214</v>
      </c>
      <c r="Q248">
        <f t="shared" si="9"/>
        <v>2.089</v>
      </c>
      <c r="R248">
        <f t="shared" si="10"/>
        <v>2.0890000000000004</v>
      </c>
      <c r="S248">
        <f t="shared" si="11"/>
        <v>8.2000000000000295E-2</v>
      </c>
    </row>
    <row r="249" spans="2:19" x14ac:dyDescent="0.2">
      <c r="B249" s="25">
        <v>39232</v>
      </c>
      <c r="C249" s="22">
        <v>3.0489999999999999</v>
      </c>
      <c r="D249" s="22">
        <v>1.151</v>
      </c>
      <c r="E249" s="22">
        <v>5.3689999999999998</v>
      </c>
      <c r="F249" s="22">
        <v>2.9940000000000002</v>
      </c>
      <c r="Q249">
        <f t="shared" si="9"/>
        <v>2.3749999999999996</v>
      </c>
      <c r="R249">
        <f t="shared" si="10"/>
        <v>1.8979999999999999</v>
      </c>
      <c r="S249">
        <f t="shared" si="11"/>
        <v>5.4999999999999716E-2</v>
      </c>
    </row>
    <row r="250" spans="2:19" x14ac:dyDescent="0.2">
      <c r="B250" s="25">
        <v>39262</v>
      </c>
      <c r="C250" s="22">
        <v>3.157</v>
      </c>
      <c r="D250" s="22">
        <v>1.1380000000000001</v>
      </c>
      <c r="E250" s="22">
        <v>5.47</v>
      </c>
      <c r="F250" s="22">
        <v>3.0049999999999999</v>
      </c>
      <c r="Q250">
        <f t="shared" si="9"/>
        <v>2.4649999999999999</v>
      </c>
      <c r="R250">
        <f t="shared" si="10"/>
        <v>2.0190000000000001</v>
      </c>
      <c r="S250">
        <f t="shared" si="11"/>
        <v>0.15200000000000014</v>
      </c>
    </row>
    <row r="251" spans="2:19" x14ac:dyDescent="0.2">
      <c r="B251" s="25">
        <v>39291</v>
      </c>
      <c r="C251" s="22">
        <v>2.8040000000000003</v>
      </c>
      <c r="D251" s="22">
        <v>1.085</v>
      </c>
      <c r="E251" s="22">
        <v>6.1240000000000006</v>
      </c>
      <c r="F251" s="22">
        <v>2.5640000000000001</v>
      </c>
      <c r="Q251">
        <f t="shared" si="9"/>
        <v>3.5600000000000005</v>
      </c>
      <c r="R251">
        <f t="shared" si="10"/>
        <v>1.7190000000000003</v>
      </c>
      <c r="S251">
        <f t="shared" si="11"/>
        <v>0.24000000000000021</v>
      </c>
    </row>
    <row r="252" spans="2:19" x14ac:dyDescent="0.2">
      <c r="B252" s="25">
        <v>39324</v>
      </c>
      <c r="C252" s="22">
        <v>2.2130000000000001</v>
      </c>
      <c r="D252" s="22">
        <v>1.0349999999999999</v>
      </c>
      <c r="E252" s="22">
        <v>5.0529999999999999</v>
      </c>
      <c r="F252" s="22">
        <v>2.165</v>
      </c>
      <c r="Q252">
        <f t="shared" si="9"/>
        <v>2.8879999999999999</v>
      </c>
      <c r="R252">
        <f t="shared" si="10"/>
        <v>1.1780000000000002</v>
      </c>
      <c r="S252">
        <f t="shared" si="11"/>
        <v>4.8000000000000043E-2</v>
      </c>
    </row>
    <row r="253" spans="2:19" x14ac:dyDescent="0.2">
      <c r="B253" s="25">
        <v>39354</v>
      </c>
      <c r="C253" s="22">
        <v>1.9279999999999999</v>
      </c>
      <c r="D253" s="22">
        <v>1.0309999999999999</v>
      </c>
      <c r="E253" s="22">
        <v>5.1349999999999998</v>
      </c>
      <c r="F253" s="22">
        <v>1.9000000000000001</v>
      </c>
      <c r="Q253">
        <f t="shared" si="9"/>
        <v>3.2349999999999994</v>
      </c>
      <c r="R253">
        <f t="shared" si="10"/>
        <v>0.89700000000000002</v>
      </c>
      <c r="S253">
        <f t="shared" si="11"/>
        <v>2.7999999999999803E-2</v>
      </c>
    </row>
    <row r="254" spans="2:19" x14ac:dyDescent="0.2">
      <c r="B254" s="25">
        <v>39385</v>
      </c>
      <c r="C254" s="22">
        <v>2.1739999999999999</v>
      </c>
      <c r="D254" s="22">
        <v>1.048</v>
      </c>
      <c r="E254" s="22">
        <v>5.585</v>
      </c>
      <c r="F254" s="22">
        <v>2.0630000000000002</v>
      </c>
      <c r="Q254">
        <f t="shared" si="9"/>
        <v>3.5219999999999998</v>
      </c>
      <c r="R254">
        <f t="shared" si="10"/>
        <v>1.1259999999999999</v>
      </c>
      <c r="S254">
        <f t="shared" si="11"/>
        <v>0.11099999999999977</v>
      </c>
    </row>
    <row r="255" spans="2:19" x14ac:dyDescent="0.2">
      <c r="B255" s="25">
        <v>39415</v>
      </c>
      <c r="C255" s="22">
        <v>2.0680000000000001</v>
      </c>
      <c r="D255" s="22">
        <v>1.069</v>
      </c>
      <c r="E255" s="22">
        <v>6.3360000000000003</v>
      </c>
      <c r="F255" s="22">
        <v>2.238</v>
      </c>
      <c r="Q255">
        <f t="shared" si="9"/>
        <v>4.0980000000000008</v>
      </c>
      <c r="R255">
        <f t="shared" si="10"/>
        <v>0.99900000000000011</v>
      </c>
      <c r="S255">
        <f t="shared" si="11"/>
        <v>-0.16999999999999993</v>
      </c>
    </row>
    <row r="256" spans="2:19" x14ac:dyDescent="0.2">
      <c r="B256" s="25">
        <v>39445</v>
      </c>
      <c r="C256" s="22">
        <v>1.875</v>
      </c>
      <c r="D256" s="22">
        <v>0.98699999999999999</v>
      </c>
      <c r="E256" s="22">
        <v>5.4160000000000004</v>
      </c>
      <c r="F256" s="22">
        <v>1.8280000000000001</v>
      </c>
      <c r="Q256">
        <f t="shared" si="9"/>
        <v>3.5880000000000001</v>
      </c>
      <c r="R256">
        <f t="shared" si="10"/>
        <v>0.88800000000000001</v>
      </c>
      <c r="S256">
        <f t="shared" si="11"/>
        <v>4.6999999999999931E-2</v>
      </c>
    </row>
    <row r="257" spans="2:19" x14ac:dyDescent="0.2">
      <c r="B257" s="25">
        <v>39477</v>
      </c>
      <c r="C257" s="22">
        <v>1.802</v>
      </c>
      <c r="D257" s="22">
        <v>0.96599999999999997</v>
      </c>
      <c r="E257" s="22">
        <v>4.984</v>
      </c>
      <c r="F257" s="22">
        <v>1.786</v>
      </c>
      <c r="Q257">
        <f t="shared" si="9"/>
        <v>3.198</v>
      </c>
      <c r="R257">
        <f t="shared" si="10"/>
        <v>0.83600000000000008</v>
      </c>
      <c r="S257">
        <f t="shared" si="11"/>
        <v>1.6000000000000014E-2</v>
      </c>
    </row>
    <row r="258" spans="2:19" x14ac:dyDescent="0.2">
      <c r="B258" s="25">
        <v>39506</v>
      </c>
      <c r="C258" s="22">
        <v>1.978</v>
      </c>
      <c r="D258" s="22">
        <v>0.96</v>
      </c>
      <c r="E258" s="22">
        <v>4.984</v>
      </c>
      <c r="F258" s="22">
        <v>1.8140000000000001</v>
      </c>
      <c r="Q258">
        <f t="shared" si="9"/>
        <v>3.17</v>
      </c>
      <c r="R258">
        <f t="shared" si="10"/>
        <v>1.018</v>
      </c>
      <c r="S258">
        <f t="shared" si="11"/>
        <v>0.16399999999999992</v>
      </c>
    </row>
    <row r="259" spans="2:19" x14ac:dyDescent="0.2">
      <c r="B259" s="25">
        <v>39536</v>
      </c>
      <c r="C259" s="22">
        <v>2.218</v>
      </c>
      <c r="D259" s="22">
        <v>0.98699999999999999</v>
      </c>
      <c r="E259" s="22">
        <v>5.4009999999999998</v>
      </c>
      <c r="F259" s="22">
        <v>1.8080000000000001</v>
      </c>
      <c r="Q259">
        <f t="shared" si="9"/>
        <v>3.593</v>
      </c>
      <c r="R259">
        <f t="shared" si="10"/>
        <v>1.2309999999999999</v>
      </c>
      <c r="S259">
        <f t="shared" si="11"/>
        <v>0.40999999999999992</v>
      </c>
    </row>
    <row r="260" spans="2:19" x14ac:dyDescent="0.2">
      <c r="B260" s="25">
        <v>39567</v>
      </c>
      <c r="C260" s="22">
        <v>1.9160000000000001</v>
      </c>
      <c r="D260" s="22">
        <v>0.89300000000000002</v>
      </c>
      <c r="E260" s="22">
        <v>5.8</v>
      </c>
      <c r="F260" s="22">
        <v>1.583</v>
      </c>
      <c r="Q260">
        <f t="shared" si="9"/>
        <v>4.2169999999999996</v>
      </c>
      <c r="R260">
        <f t="shared" si="10"/>
        <v>1.0230000000000001</v>
      </c>
      <c r="S260">
        <f t="shared" si="11"/>
        <v>0.33300000000000018</v>
      </c>
    </row>
    <row r="261" spans="2:19" x14ac:dyDescent="0.2">
      <c r="B261" s="25">
        <v>39598</v>
      </c>
      <c r="C261" s="22">
        <v>1.581</v>
      </c>
      <c r="D261" s="22">
        <v>0.83100000000000007</v>
      </c>
      <c r="E261" s="22">
        <v>6.5270000000000001</v>
      </c>
      <c r="F261" s="22">
        <v>1.149</v>
      </c>
      <c r="Q261">
        <f t="shared" ref="Q261:Q301" si="12">E261-F261</f>
        <v>5.3780000000000001</v>
      </c>
      <c r="R261">
        <f t="shared" ref="R261:R302" si="13">C261-D261</f>
        <v>0.74999999999999989</v>
      </c>
      <c r="S261">
        <f t="shared" ref="S261:S302" si="14">C261-F261</f>
        <v>0.43199999999999994</v>
      </c>
    </row>
    <row r="262" spans="2:19" x14ac:dyDescent="0.2">
      <c r="B262" s="25">
        <v>39627</v>
      </c>
      <c r="C262" s="22">
        <v>1.6580000000000001</v>
      </c>
      <c r="D262" s="22">
        <v>0.83899999999999997</v>
      </c>
      <c r="E262" s="22">
        <v>6.4710000000000001</v>
      </c>
      <c r="F262" s="22">
        <v>1.6</v>
      </c>
      <c r="Q262">
        <f t="shared" si="12"/>
        <v>4.8710000000000004</v>
      </c>
      <c r="R262">
        <f t="shared" si="13"/>
        <v>0.81900000000000017</v>
      </c>
      <c r="S262">
        <f t="shared" si="14"/>
        <v>5.8000000000000052E-2</v>
      </c>
    </row>
    <row r="263" spans="2:19" x14ac:dyDescent="0.2">
      <c r="B263" s="25">
        <v>39659</v>
      </c>
      <c r="C263" s="22">
        <v>1.4890000000000001</v>
      </c>
      <c r="D263" s="22">
        <v>0.79200000000000004</v>
      </c>
      <c r="E263" s="22">
        <v>6.7119999999999997</v>
      </c>
      <c r="F263" s="22">
        <v>1.3129999999999999</v>
      </c>
      <c r="Q263">
        <f t="shared" si="12"/>
        <v>5.399</v>
      </c>
      <c r="R263">
        <f t="shared" si="13"/>
        <v>0.69700000000000006</v>
      </c>
      <c r="S263">
        <f t="shared" si="14"/>
        <v>0.17600000000000016</v>
      </c>
    </row>
    <row r="264" spans="2:19" x14ac:dyDescent="0.2">
      <c r="B264" s="25">
        <v>39690</v>
      </c>
      <c r="C264" s="22">
        <v>1.5629999999999999</v>
      </c>
      <c r="D264" s="22">
        <v>0.79700000000000004</v>
      </c>
      <c r="E264" s="22">
        <v>6.7910000000000004</v>
      </c>
      <c r="F264" s="22">
        <v>1.3520000000000001</v>
      </c>
      <c r="Q264">
        <f t="shared" si="12"/>
        <v>5.4390000000000001</v>
      </c>
      <c r="R264">
        <f t="shared" si="13"/>
        <v>0.7659999999999999</v>
      </c>
      <c r="S264">
        <f t="shared" si="14"/>
        <v>0.21099999999999985</v>
      </c>
    </row>
    <row r="265" spans="2:19" x14ac:dyDescent="0.2">
      <c r="B265" s="25">
        <v>39718</v>
      </c>
      <c r="C265" s="22">
        <v>1.6360000000000001</v>
      </c>
      <c r="D265" s="22">
        <v>0.77500000000000002</v>
      </c>
      <c r="E265" s="22">
        <v>5.968</v>
      </c>
      <c r="F265" s="22">
        <v>1.405</v>
      </c>
      <c r="Q265">
        <f t="shared" si="12"/>
        <v>4.5629999999999997</v>
      </c>
      <c r="R265">
        <f t="shared" si="13"/>
        <v>0.8610000000000001</v>
      </c>
      <c r="S265">
        <f t="shared" si="14"/>
        <v>0.23100000000000009</v>
      </c>
    </row>
    <row r="266" spans="2:19" x14ac:dyDescent="0.2">
      <c r="B266" s="25">
        <v>39751</v>
      </c>
      <c r="C266" s="22">
        <v>1.6850000000000001</v>
      </c>
      <c r="D266" s="22">
        <v>0.77600000000000002</v>
      </c>
      <c r="E266" s="22">
        <v>5.6370000000000005</v>
      </c>
      <c r="F266" s="22">
        <v>1.474</v>
      </c>
      <c r="Q266">
        <f t="shared" si="12"/>
        <v>4.1630000000000003</v>
      </c>
      <c r="R266">
        <f t="shared" si="13"/>
        <v>0.90900000000000003</v>
      </c>
      <c r="S266">
        <f t="shared" si="14"/>
        <v>0.21100000000000008</v>
      </c>
    </row>
    <row r="267" spans="2:19" x14ac:dyDescent="0.2">
      <c r="B267" s="25">
        <v>39781</v>
      </c>
      <c r="C267" s="22">
        <v>1.6160000000000001</v>
      </c>
      <c r="D267" s="22">
        <v>0.71199999999999997</v>
      </c>
      <c r="E267" s="22">
        <v>5.3460000000000001</v>
      </c>
      <c r="F267" s="22">
        <v>1.3780000000000001</v>
      </c>
      <c r="Q267">
        <f t="shared" si="12"/>
        <v>3.968</v>
      </c>
      <c r="R267">
        <f t="shared" si="13"/>
        <v>0.90400000000000014</v>
      </c>
      <c r="S267">
        <f t="shared" si="14"/>
        <v>0.23799999999999999</v>
      </c>
    </row>
    <row r="268" spans="2:19" x14ac:dyDescent="0.2">
      <c r="B268" s="25">
        <v>39812</v>
      </c>
      <c r="C268" s="22">
        <v>1.75</v>
      </c>
      <c r="D268" s="22">
        <v>0.78800000000000003</v>
      </c>
      <c r="E268" s="22">
        <v>5.2629999999999999</v>
      </c>
      <c r="F268" s="22">
        <v>1.2989999999999999</v>
      </c>
      <c r="Q268">
        <f t="shared" si="12"/>
        <v>3.964</v>
      </c>
      <c r="R268">
        <f t="shared" si="13"/>
        <v>0.96199999999999997</v>
      </c>
      <c r="S268">
        <f t="shared" si="14"/>
        <v>0.45100000000000007</v>
      </c>
    </row>
    <row r="269" spans="2:19" x14ac:dyDescent="0.2">
      <c r="B269" s="25">
        <v>39843</v>
      </c>
      <c r="C269" s="22">
        <v>1.9850000000000001</v>
      </c>
      <c r="D269" s="22">
        <v>0.755</v>
      </c>
      <c r="E269" s="22">
        <v>5.0170000000000003</v>
      </c>
      <c r="F269" s="22">
        <v>1.617</v>
      </c>
      <c r="Q269">
        <f t="shared" si="12"/>
        <v>3.4000000000000004</v>
      </c>
      <c r="R269">
        <f t="shared" si="13"/>
        <v>1.23</v>
      </c>
      <c r="S269">
        <f t="shared" si="14"/>
        <v>0.3680000000000001</v>
      </c>
    </row>
    <row r="270" spans="2:19" x14ac:dyDescent="0.2">
      <c r="B270" s="25">
        <v>39871</v>
      </c>
      <c r="C270" s="22">
        <v>1.8900000000000001</v>
      </c>
      <c r="D270" s="22">
        <v>0.66200000000000003</v>
      </c>
      <c r="E270" s="22">
        <v>5.149</v>
      </c>
      <c r="F270" s="22">
        <v>1.452</v>
      </c>
      <c r="Q270">
        <f t="shared" si="12"/>
        <v>3.6970000000000001</v>
      </c>
      <c r="R270">
        <f t="shared" si="13"/>
        <v>1.2280000000000002</v>
      </c>
      <c r="S270">
        <f t="shared" si="14"/>
        <v>0.43800000000000017</v>
      </c>
    </row>
    <row r="271" spans="2:19" x14ac:dyDescent="0.2">
      <c r="B271" s="25">
        <v>39902</v>
      </c>
      <c r="C271" s="22">
        <v>1.851</v>
      </c>
      <c r="D271" s="22">
        <v>0.55800000000000005</v>
      </c>
      <c r="E271" s="22">
        <v>5.0720000000000001</v>
      </c>
      <c r="F271" s="22">
        <v>1.2750000000000001</v>
      </c>
      <c r="Q271">
        <f t="shared" si="12"/>
        <v>3.7969999999999997</v>
      </c>
      <c r="R271">
        <f t="shared" si="13"/>
        <v>1.2929999999999999</v>
      </c>
      <c r="S271">
        <f t="shared" si="14"/>
        <v>0.57599999999999985</v>
      </c>
    </row>
    <row r="272" spans="2:19" x14ac:dyDescent="0.2">
      <c r="B272" s="25">
        <v>39932</v>
      </c>
      <c r="C272" s="22">
        <v>1.675</v>
      </c>
      <c r="D272" s="22">
        <v>0.60299999999999998</v>
      </c>
      <c r="E272" s="22">
        <v>4.1340000000000003</v>
      </c>
      <c r="F272" s="22">
        <v>1.1970000000000001</v>
      </c>
      <c r="Q272">
        <f t="shared" si="12"/>
        <v>2.9370000000000003</v>
      </c>
      <c r="R272">
        <f t="shared" si="13"/>
        <v>1.0720000000000001</v>
      </c>
      <c r="S272">
        <f t="shared" si="14"/>
        <v>0.47799999999999998</v>
      </c>
    </row>
    <row r="273" spans="2:19" x14ac:dyDescent="0.2">
      <c r="B273" s="25">
        <v>39963</v>
      </c>
      <c r="C273" s="22">
        <v>2.161</v>
      </c>
      <c r="D273" s="22">
        <v>0.85499999999999998</v>
      </c>
      <c r="E273" s="22">
        <v>4.4320000000000004</v>
      </c>
      <c r="F273" s="22">
        <v>1.4910000000000001</v>
      </c>
      <c r="Q273">
        <f t="shared" si="12"/>
        <v>2.9410000000000003</v>
      </c>
      <c r="R273">
        <f t="shared" si="13"/>
        <v>1.306</v>
      </c>
      <c r="S273">
        <f t="shared" si="14"/>
        <v>0.66999999999999993</v>
      </c>
    </row>
    <row r="274" spans="2:19" x14ac:dyDescent="0.2">
      <c r="B274" s="25">
        <v>39993</v>
      </c>
      <c r="C274" s="22">
        <v>2.4790000000000001</v>
      </c>
      <c r="D274" s="22">
        <v>0.84299999999999997</v>
      </c>
      <c r="E274" s="22">
        <v>4.7450000000000001</v>
      </c>
      <c r="F274" s="22">
        <v>1.726</v>
      </c>
      <c r="Q274">
        <f t="shared" si="12"/>
        <v>3.0190000000000001</v>
      </c>
      <c r="R274">
        <f t="shared" si="13"/>
        <v>1.6360000000000001</v>
      </c>
      <c r="S274">
        <f t="shared" si="14"/>
        <v>0.75300000000000011</v>
      </c>
    </row>
    <row r="275" spans="2:19" x14ac:dyDescent="0.2">
      <c r="B275" s="25">
        <v>40024</v>
      </c>
      <c r="C275" s="22">
        <v>2.5920000000000001</v>
      </c>
      <c r="D275" s="22">
        <v>0.79</v>
      </c>
      <c r="E275" s="22">
        <v>4.6610000000000005</v>
      </c>
      <c r="F275" s="22">
        <v>1.667</v>
      </c>
      <c r="Q275">
        <f t="shared" si="12"/>
        <v>2.9940000000000007</v>
      </c>
      <c r="R275">
        <f t="shared" si="13"/>
        <v>1.802</v>
      </c>
      <c r="S275">
        <f t="shared" si="14"/>
        <v>0.92500000000000004</v>
      </c>
    </row>
    <row r="276" spans="2:19" x14ac:dyDescent="0.2">
      <c r="B276" s="25">
        <v>40055</v>
      </c>
      <c r="C276" s="22">
        <v>2.7480000000000002</v>
      </c>
      <c r="D276" s="22">
        <v>0.72299999999999998</v>
      </c>
      <c r="E276" s="22">
        <v>4.5389999999999997</v>
      </c>
      <c r="F276" s="22">
        <v>1.851</v>
      </c>
      <c r="Q276">
        <f t="shared" si="12"/>
        <v>2.6879999999999997</v>
      </c>
      <c r="R276">
        <f t="shared" si="13"/>
        <v>2.0250000000000004</v>
      </c>
      <c r="S276">
        <f t="shared" si="14"/>
        <v>0.89700000000000024</v>
      </c>
    </row>
    <row r="277" spans="2:19" x14ac:dyDescent="0.2">
      <c r="B277" s="25">
        <v>40085</v>
      </c>
      <c r="C277" s="22">
        <v>2.6160000000000001</v>
      </c>
      <c r="D277" s="22">
        <v>0.69000000000000006</v>
      </c>
      <c r="E277" s="22">
        <v>4.3239999999999998</v>
      </c>
      <c r="F277" s="22">
        <v>1.776</v>
      </c>
      <c r="Q277">
        <f t="shared" si="12"/>
        <v>2.548</v>
      </c>
      <c r="R277">
        <f t="shared" si="13"/>
        <v>1.9260000000000002</v>
      </c>
      <c r="S277">
        <f t="shared" si="14"/>
        <v>0.84000000000000008</v>
      </c>
    </row>
    <row r="278" spans="2:19" x14ac:dyDescent="0.2">
      <c r="B278" s="25">
        <v>40116</v>
      </c>
      <c r="C278" s="22">
        <v>2.5420000000000003</v>
      </c>
      <c r="D278" s="22">
        <v>0.59899999999999998</v>
      </c>
      <c r="E278" s="22">
        <v>4.0360000000000005</v>
      </c>
      <c r="F278" s="22">
        <v>1.679</v>
      </c>
      <c r="Q278">
        <f t="shared" si="12"/>
        <v>2.3570000000000002</v>
      </c>
      <c r="R278">
        <f t="shared" si="13"/>
        <v>1.9430000000000003</v>
      </c>
      <c r="S278">
        <f t="shared" si="14"/>
        <v>0.86300000000000021</v>
      </c>
    </row>
    <row r="279" spans="2:19" x14ac:dyDescent="0.2">
      <c r="B279" s="25">
        <v>40146</v>
      </c>
      <c r="C279" s="22">
        <v>2.7560000000000002</v>
      </c>
      <c r="D279" s="22">
        <v>0.61399999999999999</v>
      </c>
      <c r="E279" s="22">
        <v>4.1269999999999998</v>
      </c>
      <c r="F279" s="22">
        <v>1.6930000000000001</v>
      </c>
      <c r="Q279">
        <f t="shared" si="12"/>
        <v>2.4339999999999997</v>
      </c>
      <c r="R279">
        <f t="shared" si="13"/>
        <v>2.1420000000000003</v>
      </c>
      <c r="S279">
        <f t="shared" si="14"/>
        <v>1.0630000000000002</v>
      </c>
    </row>
    <row r="280" spans="2:19" x14ac:dyDescent="0.2">
      <c r="B280" s="25">
        <v>40177</v>
      </c>
      <c r="C280" s="22">
        <v>3.0070000000000001</v>
      </c>
      <c r="D280" s="22">
        <v>0.73599999999999999</v>
      </c>
      <c r="E280" s="22">
        <v>4.1450000000000005</v>
      </c>
      <c r="F280" s="22">
        <v>1.9410000000000001</v>
      </c>
      <c r="Q280">
        <f t="shared" si="12"/>
        <v>2.2040000000000006</v>
      </c>
      <c r="R280">
        <f t="shared" si="13"/>
        <v>2.2709999999999999</v>
      </c>
      <c r="S280">
        <f t="shared" si="14"/>
        <v>1.0660000000000001</v>
      </c>
    </row>
    <row r="281" spans="2:19" x14ac:dyDescent="0.2">
      <c r="B281" s="25">
        <v>40208</v>
      </c>
      <c r="C281" s="22">
        <v>2.6659999999999999</v>
      </c>
      <c r="D281" s="22">
        <v>0.626</v>
      </c>
      <c r="E281" s="22">
        <v>3.673</v>
      </c>
      <c r="F281" s="22">
        <v>1.5660000000000001</v>
      </c>
      <c r="Q281">
        <f t="shared" si="12"/>
        <v>2.1070000000000002</v>
      </c>
      <c r="R281">
        <f t="shared" si="13"/>
        <v>2.04</v>
      </c>
      <c r="S281">
        <f t="shared" si="14"/>
        <v>1.0999999999999999</v>
      </c>
    </row>
    <row r="282" spans="2:19" x14ac:dyDescent="0.2">
      <c r="B282" s="25">
        <v>40236</v>
      </c>
      <c r="C282" s="22">
        <v>2.661</v>
      </c>
      <c r="D282" s="22">
        <v>0.58799999999999997</v>
      </c>
      <c r="E282" s="22">
        <v>3.5150000000000001</v>
      </c>
      <c r="F282" s="22">
        <v>1.6280000000000001</v>
      </c>
      <c r="Q282">
        <f t="shared" si="12"/>
        <v>1.887</v>
      </c>
      <c r="R282">
        <f t="shared" si="13"/>
        <v>2.073</v>
      </c>
      <c r="S282">
        <f t="shared" si="14"/>
        <v>1.0329999999999999</v>
      </c>
    </row>
    <row r="283" spans="2:19" x14ac:dyDescent="0.2">
      <c r="B283" s="25">
        <v>40267</v>
      </c>
      <c r="C283" s="22">
        <v>2.7250000000000001</v>
      </c>
      <c r="D283" s="22">
        <v>0.625</v>
      </c>
      <c r="E283" s="22">
        <v>3.238</v>
      </c>
      <c r="F283" s="22">
        <v>1.57</v>
      </c>
      <c r="Q283">
        <f t="shared" si="12"/>
        <v>1.6679999999999999</v>
      </c>
      <c r="R283">
        <f t="shared" si="13"/>
        <v>2.1</v>
      </c>
      <c r="S283">
        <f t="shared" si="14"/>
        <v>1.155</v>
      </c>
    </row>
    <row r="284" spans="2:19" x14ac:dyDescent="0.2">
      <c r="B284" s="25">
        <v>40297</v>
      </c>
      <c r="C284" s="22">
        <v>2.6480000000000001</v>
      </c>
      <c r="D284" s="22">
        <v>0.621</v>
      </c>
      <c r="E284" s="22">
        <v>3.0249999999999999</v>
      </c>
      <c r="F284" s="22">
        <v>1.47</v>
      </c>
      <c r="Q284">
        <f t="shared" si="12"/>
        <v>1.5549999999999999</v>
      </c>
      <c r="R284">
        <f t="shared" si="13"/>
        <v>2.0270000000000001</v>
      </c>
      <c r="S284">
        <f t="shared" si="14"/>
        <v>1.1780000000000002</v>
      </c>
    </row>
    <row r="285" spans="2:19" x14ac:dyDescent="0.2">
      <c r="B285" s="25">
        <v>40328</v>
      </c>
      <c r="C285" s="22">
        <v>2.456</v>
      </c>
      <c r="D285" s="22">
        <v>0.57799999999999996</v>
      </c>
      <c r="E285" s="22">
        <v>2.8570000000000002</v>
      </c>
      <c r="F285" s="22">
        <v>1.355</v>
      </c>
      <c r="Q285">
        <f t="shared" si="12"/>
        <v>1.5020000000000002</v>
      </c>
      <c r="R285">
        <f t="shared" si="13"/>
        <v>1.8780000000000001</v>
      </c>
      <c r="S285">
        <f t="shared" si="14"/>
        <v>1.101</v>
      </c>
    </row>
    <row r="286" spans="2:19" x14ac:dyDescent="0.2">
      <c r="B286" s="25">
        <v>40358</v>
      </c>
      <c r="C286" s="22">
        <v>2.5150000000000001</v>
      </c>
      <c r="D286" s="22">
        <v>0.56900000000000006</v>
      </c>
      <c r="E286" s="22">
        <v>2.6710000000000003</v>
      </c>
      <c r="F286" s="22">
        <v>1.25</v>
      </c>
      <c r="Q286">
        <f t="shared" si="12"/>
        <v>1.4210000000000003</v>
      </c>
      <c r="R286">
        <f t="shared" si="13"/>
        <v>1.9460000000000002</v>
      </c>
      <c r="S286">
        <f t="shared" si="14"/>
        <v>1.2650000000000001</v>
      </c>
    </row>
    <row r="287" spans="2:19" x14ac:dyDescent="0.2">
      <c r="B287" s="25">
        <v>40389</v>
      </c>
      <c r="C287" s="22">
        <v>2.5569999999999999</v>
      </c>
      <c r="D287" s="22">
        <v>0.53800000000000003</v>
      </c>
      <c r="E287" s="22">
        <v>2.6230000000000002</v>
      </c>
      <c r="F287" s="22">
        <v>1.1659999999999999</v>
      </c>
      <c r="Q287">
        <f t="shared" si="12"/>
        <v>1.4570000000000003</v>
      </c>
      <c r="R287">
        <f t="shared" si="13"/>
        <v>2.0190000000000001</v>
      </c>
      <c r="S287">
        <f t="shared" si="14"/>
        <v>1.391</v>
      </c>
    </row>
    <row r="288" spans="2:19" x14ac:dyDescent="0.2">
      <c r="B288" s="25">
        <v>40420</v>
      </c>
      <c r="C288" s="22">
        <v>2.3450000000000002</v>
      </c>
      <c r="D288" s="22">
        <v>0.499</v>
      </c>
      <c r="E288" s="22">
        <v>2.2280000000000002</v>
      </c>
      <c r="F288" s="22">
        <v>0.88700000000000001</v>
      </c>
      <c r="Q288">
        <f t="shared" si="12"/>
        <v>1.3410000000000002</v>
      </c>
      <c r="R288">
        <f t="shared" si="13"/>
        <v>1.8460000000000001</v>
      </c>
      <c r="S288">
        <f t="shared" si="14"/>
        <v>1.4580000000000002</v>
      </c>
    </row>
    <row r="289" spans="2:19" x14ac:dyDescent="0.2">
      <c r="B289" s="25">
        <v>40450</v>
      </c>
      <c r="C289" s="22">
        <v>2.5070000000000001</v>
      </c>
      <c r="D289" s="22">
        <v>0.52500000000000002</v>
      </c>
      <c r="E289" s="22">
        <v>2.17</v>
      </c>
      <c r="F289" s="22">
        <v>0.89800000000000002</v>
      </c>
      <c r="Q289">
        <f t="shared" si="12"/>
        <v>1.2719999999999998</v>
      </c>
      <c r="R289">
        <f t="shared" si="13"/>
        <v>1.9820000000000002</v>
      </c>
      <c r="S289">
        <f t="shared" si="14"/>
        <v>1.609</v>
      </c>
    </row>
    <row r="290" spans="2:19" x14ac:dyDescent="0.2">
      <c r="B290" s="25">
        <v>40481</v>
      </c>
      <c r="C290" s="22">
        <v>2.335</v>
      </c>
      <c r="D290" s="22">
        <v>0.46500000000000002</v>
      </c>
      <c r="E290" s="22">
        <v>2.1030000000000002</v>
      </c>
      <c r="F290" s="22">
        <v>0.79700000000000004</v>
      </c>
      <c r="Q290">
        <f t="shared" si="12"/>
        <v>1.306</v>
      </c>
      <c r="R290">
        <f t="shared" si="13"/>
        <v>1.8699999999999999</v>
      </c>
      <c r="S290">
        <f t="shared" si="14"/>
        <v>1.5379999999999998</v>
      </c>
    </row>
    <row r="291" spans="2:19" x14ac:dyDescent="0.2">
      <c r="B291" s="25">
        <v>40511</v>
      </c>
      <c r="C291" s="22">
        <v>2.1960000000000002</v>
      </c>
      <c r="D291" s="22">
        <v>0.42399999999999999</v>
      </c>
      <c r="E291" s="22">
        <v>1.909</v>
      </c>
      <c r="F291" s="22">
        <v>0.70200000000000007</v>
      </c>
      <c r="Q291">
        <f t="shared" si="12"/>
        <v>1.2069999999999999</v>
      </c>
      <c r="R291">
        <f t="shared" si="13"/>
        <v>1.7720000000000002</v>
      </c>
      <c r="S291">
        <f t="shared" si="14"/>
        <v>1.4940000000000002</v>
      </c>
    </row>
    <row r="292" spans="2:19" x14ac:dyDescent="0.2">
      <c r="B292" s="25">
        <v>40542</v>
      </c>
      <c r="C292" s="46">
        <v>2.1750000000000003</v>
      </c>
      <c r="D292" s="46">
        <v>0.33100000000000002</v>
      </c>
      <c r="E292" s="46">
        <v>1.61</v>
      </c>
      <c r="F292" s="46">
        <v>0.54100000000000004</v>
      </c>
      <c r="Q292">
        <f t="shared" si="12"/>
        <v>1.069</v>
      </c>
      <c r="R292">
        <f t="shared" si="13"/>
        <v>1.8440000000000003</v>
      </c>
      <c r="S292">
        <f t="shared" si="14"/>
        <v>1.6340000000000003</v>
      </c>
    </row>
    <row r="293" spans="2:19" x14ac:dyDescent="0.2">
      <c r="B293" s="25">
        <v>40573</v>
      </c>
      <c r="C293" s="46">
        <v>1.68</v>
      </c>
      <c r="D293" s="46">
        <v>0.28500000000000003</v>
      </c>
      <c r="E293" s="46">
        <v>1.458</v>
      </c>
      <c r="F293" s="46">
        <v>0.27400000000000002</v>
      </c>
      <c r="Q293">
        <f t="shared" si="12"/>
        <v>1.1839999999999999</v>
      </c>
      <c r="R293">
        <f t="shared" si="13"/>
        <v>1.395</v>
      </c>
      <c r="S293">
        <f t="shared" si="14"/>
        <v>1.4059999999999999</v>
      </c>
    </row>
    <row r="294" spans="2:19" x14ac:dyDescent="0.2">
      <c r="B294" s="25">
        <v>40601</v>
      </c>
      <c r="C294" s="46">
        <v>2.008</v>
      </c>
      <c r="D294" s="46">
        <v>0.34</v>
      </c>
      <c r="E294" s="46">
        <v>1.323</v>
      </c>
      <c r="F294" s="46">
        <v>0.32400000000000001</v>
      </c>
      <c r="Q294">
        <f t="shared" si="12"/>
        <v>0.99899999999999989</v>
      </c>
      <c r="R294">
        <f t="shared" si="13"/>
        <v>1.6679999999999999</v>
      </c>
      <c r="S294">
        <f t="shared" si="14"/>
        <v>1.6839999999999999</v>
      </c>
    </row>
    <row r="295" spans="2:19" x14ac:dyDescent="0.2">
      <c r="B295" s="25">
        <v>40632</v>
      </c>
      <c r="C295" s="46">
        <v>1.9339999999999999</v>
      </c>
      <c r="D295" s="46">
        <v>0.4</v>
      </c>
      <c r="E295" s="46">
        <v>1.2310000000000001</v>
      </c>
      <c r="F295" s="46">
        <v>0.183</v>
      </c>
      <c r="Q295">
        <f t="shared" si="12"/>
        <v>1.048</v>
      </c>
      <c r="R295">
        <f t="shared" si="13"/>
        <v>1.5339999999999998</v>
      </c>
      <c r="S295">
        <f t="shared" si="14"/>
        <v>1.7509999999999999</v>
      </c>
    </row>
    <row r="296" spans="2:19" x14ac:dyDescent="0.2">
      <c r="B296" s="25">
        <v>40662</v>
      </c>
      <c r="C296" s="46">
        <v>2.044</v>
      </c>
      <c r="D296" s="46">
        <v>0.33200000000000002</v>
      </c>
      <c r="E296" s="46">
        <v>1.5</v>
      </c>
      <c r="F296" s="46">
        <v>0.36299999999999999</v>
      </c>
      <c r="Q296">
        <f t="shared" si="12"/>
        <v>1.137</v>
      </c>
      <c r="R296">
        <f t="shared" si="13"/>
        <v>1.712</v>
      </c>
      <c r="S296">
        <f t="shared" si="14"/>
        <v>1.681</v>
      </c>
    </row>
    <row r="297" spans="2:19" x14ac:dyDescent="0.2">
      <c r="B297" s="25">
        <v>40693</v>
      </c>
      <c r="C297" s="46">
        <v>2.0939999999999999</v>
      </c>
      <c r="D297" s="46">
        <v>0.39700000000000002</v>
      </c>
      <c r="E297" s="46">
        <v>1.839</v>
      </c>
      <c r="F297" s="46">
        <v>0.48699999999999999</v>
      </c>
      <c r="Q297">
        <f t="shared" si="12"/>
        <v>1.3519999999999999</v>
      </c>
      <c r="R297">
        <f t="shared" si="13"/>
        <v>1.6969999999999998</v>
      </c>
      <c r="S297">
        <f t="shared" si="14"/>
        <v>1.6069999999999998</v>
      </c>
    </row>
    <row r="298" spans="2:19" x14ac:dyDescent="0.2">
      <c r="B298" s="25">
        <v>40723</v>
      </c>
      <c r="C298" s="46">
        <v>2.3319999999999999</v>
      </c>
      <c r="D298" s="46">
        <v>0.442</v>
      </c>
      <c r="E298" s="46">
        <v>2.3109999999999999</v>
      </c>
      <c r="F298" s="46">
        <v>0.76800000000000002</v>
      </c>
      <c r="Q298">
        <f t="shared" si="12"/>
        <v>1.5429999999999999</v>
      </c>
      <c r="R298">
        <f t="shared" si="13"/>
        <v>1.89</v>
      </c>
      <c r="S298">
        <f t="shared" si="14"/>
        <v>1.5639999999999998</v>
      </c>
    </row>
    <row r="299" spans="2:19" x14ac:dyDescent="0.2">
      <c r="B299" s="25">
        <v>40754</v>
      </c>
      <c r="C299" s="46">
        <v>2.2050000000000001</v>
      </c>
      <c r="D299" s="46">
        <v>0.41200000000000003</v>
      </c>
      <c r="E299" s="46">
        <v>1.839</v>
      </c>
      <c r="F299" s="46">
        <v>0.61299999999999999</v>
      </c>
      <c r="Q299">
        <f t="shared" si="12"/>
        <v>1.226</v>
      </c>
      <c r="R299">
        <f t="shared" si="13"/>
        <v>1.7930000000000001</v>
      </c>
      <c r="S299">
        <f t="shared" si="14"/>
        <v>1.5920000000000001</v>
      </c>
    </row>
    <row r="300" spans="2:19" x14ac:dyDescent="0.2">
      <c r="B300" s="25">
        <v>40785</v>
      </c>
      <c r="C300" s="46">
        <v>2.1989999999999998</v>
      </c>
      <c r="D300" s="46">
        <v>0.38</v>
      </c>
      <c r="E300" s="46">
        <v>2.1160000000000001</v>
      </c>
      <c r="F300" s="46">
        <v>0.79300000000000004</v>
      </c>
      <c r="Q300">
        <f t="shared" si="12"/>
        <v>1.323</v>
      </c>
      <c r="R300">
        <f t="shared" si="13"/>
        <v>1.819</v>
      </c>
      <c r="S300">
        <f t="shared" si="14"/>
        <v>1.4059999999999997</v>
      </c>
    </row>
    <row r="301" spans="2:19" x14ac:dyDescent="0.2">
      <c r="B301" s="25">
        <v>40815</v>
      </c>
      <c r="C301" s="46">
        <v>2.0590000000000002</v>
      </c>
      <c r="D301" s="46">
        <v>0.35000000000000003</v>
      </c>
      <c r="E301" s="46">
        <v>1.897</v>
      </c>
      <c r="F301" s="46">
        <v>0.58699999999999997</v>
      </c>
      <c r="Q301">
        <f t="shared" si="12"/>
        <v>1.31</v>
      </c>
      <c r="R301">
        <f t="shared" si="13"/>
        <v>1.7090000000000001</v>
      </c>
      <c r="S301">
        <f t="shared" si="14"/>
        <v>1.4720000000000002</v>
      </c>
    </row>
    <row r="302" spans="2:19" x14ac:dyDescent="0.2">
      <c r="B302" s="25">
        <v>40846</v>
      </c>
      <c r="C302" s="46">
        <v>2.15</v>
      </c>
      <c r="D302" s="46">
        <v>0.30599999999999999</v>
      </c>
      <c r="E302" s="46">
        <v>1.6739999999999999</v>
      </c>
      <c r="F302" s="46">
        <v>0.52200000000000002</v>
      </c>
      <c r="Q302">
        <f>E302-F302</f>
        <v>1.1519999999999999</v>
      </c>
      <c r="R302">
        <f t="shared" si="13"/>
        <v>1.8439999999999999</v>
      </c>
      <c r="S302">
        <f t="shared" si="14"/>
        <v>1.6279999999999999</v>
      </c>
    </row>
    <row r="303" spans="2:19" x14ac:dyDescent="0.2">
      <c r="B303" s="1">
        <v>40876</v>
      </c>
      <c r="C303">
        <v>2.2080000000000002</v>
      </c>
      <c r="D303">
        <v>0.30599999999999999</v>
      </c>
      <c r="E303">
        <v>1.524</v>
      </c>
      <c r="F303">
        <v>0.47500000000000003</v>
      </c>
      <c r="Q303">
        <f t="shared" ref="Q303:Q324" si="15">E303-F303</f>
        <v>1.0489999999999999</v>
      </c>
      <c r="R303">
        <f t="shared" ref="R303:R324" si="16">C303-D303</f>
        <v>1.9020000000000001</v>
      </c>
      <c r="S303">
        <f t="shared" ref="S303:S324" si="17">C303-F303</f>
        <v>1.7330000000000001</v>
      </c>
    </row>
    <row r="304" spans="2:19" x14ac:dyDescent="0.2">
      <c r="B304" s="1">
        <v>40907</v>
      </c>
      <c r="C304">
        <v>2.27</v>
      </c>
      <c r="D304">
        <v>0.253</v>
      </c>
      <c r="E304">
        <v>1.7810000000000001</v>
      </c>
      <c r="F304">
        <v>0.63400000000000001</v>
      </c>
      <c r="Q304">
        <f t="shared" si="15"/>
        <v>1.1470000000000002</v>
      </c>
      <c r="R304">
        <f t="shared" si="16"/>
        <v>2.0169999999999999</v>
      </c>
      <c r="S304">
        <f t="shared" si="17"/>
        <v>1.6360000000000001</v>
      </c>
    </row>
    <row r="305" spans="2:19" x14ac:dyDescent="0.2">
      <c r="B305" s="1">
        <v>40936</v>
      </c>
      <c r="C305">
        <v>1.93</v>
      </c>
      <c r="D305">
        <v>0.111</v>
      </c>
      <c r="E305">
        <v>1.5130000000000001</v>
      </c>
      <c r="F305">
        <v>0.26600000000000001</v>
      </c>
      <c r="Q305">
        <f t="shared" si="15"/>
        <v>1.2470000000000001</v>
      </c>
      <c r="R305">
        <f t="shared" si="16"/>
        <v>1.819</v>
      </c>
      <c r="S305">
        <f t="shared" si="17"/>
        <v>1.6639999999999999</v>
      </c>
    </row>
    <row r="306" spans="2:19" x14ac:dyDescent="0.2">
      <c r="B306" s="1">
        <v>40967</v>
      </c>
      <c r="C306">
        <v>1.74</v>
      </c>
      <c r="D306">
        <v>-5.9000000000000004E-2</v>
      </c>
      <c r="E306">
        <v>1.613</v>
      </c>
      <c r="F306">
        <v>0.11</v>
      </c>
      <c r="Q306">
        <f t="shared" si="15"/>
        <v>1.5029999999999999</v>
      </c>
      <c r="R306">
        <f t="shared" si="16"/>
        <v>1.7989999999999999</v>
      </c>
      <c r="S306">
        <f t="shared" si="17"/>
        <v>1.63</v>
      </c>
    </row>
    <row r="307" spans="2:19" x14ac:dyDescent="0.2">
      <c r="B307" s="1">
        <v>40998</v>
      </c>
      <c r="C307">
        <v>1.7850000000000001</v>
      </c>
      <c r="D307">
        <v>-0.04</v>
      </c>
      <c r="E307">
        <v>1.4350000000000001</v>
      </c>
      <c r="F307">
        <v>0.155</v>
      </c>
      <c r="Q307">
        <f t="shared" si="15"/>
        <v>1.28</v>
      </c>
      <c r="R307">
        <f t="shared" si="16"/>
        <v>1.8250000000000002</v>
      </c>
      <c r="S307">
        <f t="shared" si="17"/>
        <v>1.6300000000000001</v>
      </c>
    </row>
    <row r="308" spans="2:19" x14ac:dyDescent="0.2">
      <c r="B308" s="1">
        <v>41027</v>
      </c>
      <c r="C308">
        <v>1.819</v>
      </c>
      <c r="D308">
        <v>-7.3999999999999996E-2</v>
      </c>
      <c r="E308">
        <v>1.5920000000000001</v>
      </c>
      <c r="F308">
        <v>0.28000000000000003</v>
      </c>
      <c r="Q308">
        <f t="shared" si="15"/>
        <v>1.3120000000000001</v>
      </c>
      <c r="R308">
        <f t="shared" si="16"/>
        <v>1.893</v>
      </c>
      <c r="S308">
        <f t="shared" si="17"/>
        <v>1.5389999999999999</v>
      </c>
    </row>
    <row r="309" spans="2:19" x14ac:dyDescent="0.2">
      <c r="B309" s="1">
        <v>41059</v>
      </c>
      <c r="C309">
        <v>1.833</v>
      </c>
      <c r="D309">
        <v>-0.113</v>
      </c>
      <c r="E309">
        <v>1.476</v>
      </c>
      <c r="F309">
        <v>0.14599999999999999</v>
      </c>
      <c r="Q309">
        <f t="shared" si="15"/>
        <v>1.33</v>
      </c>
      <c r="R309">
        <f t="shared" si="16"/>
        <v>1.946</v>
      </c>
      <c r="S309">
        <f t="shared" si="17"/>
        <v>1.6870000000000001</v>
      </c>
    </row>
    <row r="310" spans="2:19" x14ac:dyDescent="0.2">
      <c r="B310" s="1">
        <v>41089</v>
      </c>
      <c r="C310">
        <v>1.4910000000000001</v>
      </c>
      <c r="D310">
        <v>-0.22800000000000001</v>
      </c>
      <c r="E310">
        <v>1.1140000000000001</v>
      </c>
      <c r="F310">
        <v>-0.127</v>
      </c>
      <c r="Q310">
        <f t="shared" si="15"/>
        <v>1.2410000000000001</v>
      </c>
      <c r="R310">
        <f t="shared" si="16"/>
        <v>1.7190000000000001</v>
      </c>
      <c r="S310">
        <f t="shared" si="17"/>
        <v>1.6180000000000001</v>
      </c>
    </row>
    <row r="311" spans="2:19" x14ac:dyDescent="0.2">
      <c r="B311" s="1">
        <v>41118</v>
      </c>
      <c r="C311">
        <v>1.458</v>
      </c>
      <c r="D311">
        <v>-0.17200000000000001</v>
      </c>
      <c r="E311">
        <v>1.0210000000000001</v>
      </c>
      <c r="F311">
        <v>-0.17799999999999999</v>
      </c>
      <c r="Q311">
        <f t="shared" si="15"/>
        <v>1.1990000000000001</v>
      </c>
      <c r="R311">
        <f t="shared" si="16"/>
        <v>1.63</v>
      </c>
      <c r="S311">
        <f t="shared" si="17"/>
        <v>1.6359999999999999</v>
      </c>
    </row>
    <row r="312" spans="2:19" x14ac:dyDescent="0.2">
      <c r="B312" s="1">
        <v>41151</v>
      </c>
      <c r="C312">
        <v>1.5669999999999999</v>
      </c>
      <c r="D312">
        <v>-6.5000000000000002E-2</v>
      </c>
      <c r="E312">
        <v>1.093</v>
      </c>
      <c r="F312">
        <v>-0.127</v>
      </c>
      <c r="Q312">
        <f t="shared" si="15"/>
        <v>1.22</v>
      </c>
      <c r="R312">
        <f t="shared" si="16"/>
        <v>1.6319999999999999</v>
      </c>
      <c r="S312">
        <f t="shared" si="17"/>
        <v>1.694</v>
      </c>
    </row>
    <row r="313" spans="2:19" x14ac:dyDescent="0.2">
      <c r="B313" s="1">
        <v>41181</v>
      </c>
      <c r="C313">
        <v>1.6060000000000001</v>
      </c>
      <c r="D313">
        <v>-7.9000000000000001E-2</v>
      </c>
      <c r="E313">
        <v>0.95100000000000007</v>
      </c>
      <c r="F313">
        <v>-0.191</v>
      </c>
      <c r="Q313">
        <f t="shared" si="15"/>
        <v>1.1420000000000001</v>
      </c>
      <c r="R313">
        <f t="shared" si="16"/>
        <v>1.6850000000000001</v>
      </c>
      <c r="S313">
        <f t="shared" si="17"/>
        <v>1.7970000000000002</v>
      </c>
    </row>
    <row r="314" spans="2:19" x14ac:dyDescent="0.2">
      <c r="B314" s="1">
        <v>41212</v>
      </c>
      <c r="C314">
        <v>1.8340000000000001</v>
      </c>
      <c r="D314">
        <v>-4.9000000000000002E-2</v>
      </c>
      <c r="E314">
        <v>1.202</v>
      </c>
      <c r="F314">
        <v>8.4000000000000005E-2</v>
      </c>
      <c r="P314" s="1"/>
      <c r="Q314">
        <f t="shared" si="15"/>
        <v>1.1179999999999999</v>
      </c>
      <c r="R314">
        <f t="shared" si="16"/>
        <v>1.883</v>
      </c>
      <c r="S314">
        <f t="shared" si="17"/>
        <v>1.75</v>
      </c>
    </row>
    <row r="315" spans="2:19" x14ac:dyDescent="0.2">
      <c r="B315" s="1">
        <v>41242</v>
      </c>
      <c r="C315">
        <v>2.367</v>
      </c>
      <c r="D315">
        <v>0.02</v>
      </c>
      <c r="E315">
        <v>1.5469999999999999</v>
      </c>
      <c r="F315">
        <v>0.19700000000000001</v>
      </c>
      <c r="P315" s="1"/>
      <c r="Q315">
        <f t="shared" si="15"/>
        <v>1.3499999999999999</v>
      </c>
      <c r="R315">
        <f t="shared" si="16"/>
        <v>2.347</v>
      </c>
      <c r="S315">
        <f t="shared" si="17"/>
        <v>2.17</v>
      </c>
    </row>
    <row r="316" spans="2:19" x14ac:dyDescent="0.2">
      <c r="B316" s="1">
        <v>41272</v>
      </c>
      <c r="C316">
        <v>2.4470000000000001</v>
      </c>
      <c r="D316">
        <v>4.8000000000000001E-2</v>
      </c>
      <c r="E316">
        <v>1.3920000000000001</v>
      </c>
      <c r="F316">
        <v>0.108</v>
      </c>
      <c r="P316" s="1"/>
      <c r="Q316">
        <f t="shared" si="15"/>
        <v>1.284</v>
      </c>
      <c r="R316">
        <f t="shared" si="16"/>
        <v>2.399</v>
      </c>
      <c r="S316">
        <f t="shared" si="17"/>
        <v>2.339</v>
      </c>
    </row>
    <row r="317" spans="2:19" x14ac:dyDescent="0.2">
      <c r="B317" s="1">
        <v>41304</v>
      </c>
      <c r="C317">
        <v>2.4670000000000001</v>
      </c>
      <c r="D317">
        <v>8.7999999999999995E-2</v>
      </c>
      <c r="E317">
        <v>1.597</v>
      </c>
      <c r="F317">
        <v>0.437</v>
      </c>
      <c r="P317" s="1"/>
      <c r="Q317">
        <f t="shared" si="15"/>
        <v>1.1599999999999999</v>
      </c>
      <c r="R317">
        <f t="shared" si="16"/>
        <v>2.379</v>
      </c>
      <c r="S317">
        <f t="shared" si="17"/>
        <v>2.0300000000000002</v>
      </c>
    </row>
    <row r="318" spans="2:19" x14ac:dyDescent="0.2">
      <c r="B318" s="1">
        <v>41332</v>
      </c>
      <c r="C318">
        <v>2.359</v>
      </c>
      <c r="D318">
        <v>5.3999999999999999E-2</v>
      </c>
      <c r="E318">
        <v>1.5369999999999999</v>
      </c>
      <c r="F318">
        <v>0.20600000000000002</v>
      </c>
      <c r="P318" s="1"/>
      <c r="Q318">
        <f t="shared" si="15"/>
        <v>1.331</v>
      </c>
      <c r="R318">
        <f t="shared" si="16"/>
        <v>2.3050000000000002</v>
      </c>
      <c r="S318">
        <f t="shared" si="17"/>
        <v>2.153</v>
      </c>
    </row>
    <row r="319" spans="2:19" x14ac:dyDescent="0.2">
      <c r="B319" s="1">
        <v>41363</v>
      </c>
      <c r="C319">
        <v>2.395</v>
      </c>
      <c r="D319">
        <v>7.1000000000000008E-2</v>
      </c>
      <c r="E319">
        <v>1.6500000000000001</v>
      </c>
      <c r="F319">
        <v>0.33100000000000002</v>
      </c>
      <c r="P319" s="1"/>
      <c r="Q319">
        <f t="shared" si="15"/>
        <v>1.3190000000000002</v>
      </c>
      <c r="R319">
        <f t="shared" si="16"/>
        <v>2.3239999999999998</v>
      </c>
      <c r="S319">
        <f t="shared" si="17"/>
        <v>2.0640000000000001</v>
      </c>
    </row>
    <row r="320" spans="2:19" x14ac:dyDescent="0.2">
      <c r="B320" s="1">
        <v>41391</v>
      </c>
      <c r="C320">
        <v>2.2829999999999999</v>
      </c>
      <c r="D320">
        <v>1.4999999999999999E-2</v>
      </c>
      <c r="E320">
        <v>1.629</v>
      </c>
      <c r="F320">
        <v>0.32300000000000001</v>
      </c>
      <c r="P320" s="1"/>
      <c r="Q320">
        <f t="shared" si="15"/>
        <v>1.306</v>
      </c>
      <c r="R320">
        <f t="shared" si="16"/>
        <v>2.2679999999999998</v>
      </c>
      <c r="S320">
        <f t="shared" si="17"/>
        <v>1.96</v>
      </c>
    </row>
    <row r="321" spans="2:19" x14ac:dyDescent="0.2">
      <c r="B321" s="1">
        <v>41424</v>
      </c>
      <c r="C321">
        <v>2.1970000000000001</v>
      </c>
      <c r="D321">
        <v>4.5999999999999999E-2</v>
      </c>
      <c r="E321">
        <v>1.5230000000000001</v>
      </c>
      <c r="F321">
        <v>0.3</v>
      </c>
      <c r="P321" s="1"/>
      <c r="Q321">
        <f t="shared" si="15"/>
        <v>1.2230000000000001</v>
      </c>
      <c r="R321">
        <f t="shared" si="16"/>
        <v>2.1510000000000002</v>
      </c>
      <c r="S321">
        <f t="shared" si="17"/>
        <v>1.897</v>
      </c>
    </row>
    <row r="322" spans="2:19" x14ac:dyDescent="0.2">
      <c r="B322" s="1">
        <v>41454</v>
      </c>
      <c r="C322">
        <v>2.3010000000000002</v>
      </c>
      <c r="D322">
        <v>8.5000000000000006E-2</v>
      </c>
      <c r="E322">
        <v>1.53</v>
      </c>
      <c r="F322">
        <v>0.47300000000000003</v>
      </c>
      <c r="P322" s="1"/>
      <c r="Q322">
        <f t="shared" si="15"/>
        <v>1.0569999999999999</v>
      </c>
      <c r="R322">
        <f t="shared" si="16"/>
        <v>2.2160000000000002</v>
      </c>
      <c r="S322">
        <f t="shared" si="17"/>
        <v>1.8280000000000001</v>
      </c>
    </row>
    <row r="323" spans="2:19" x14ac:dyDescent="0.2">
      <c r="B323" s="1">
        <v>41485</v>
      </c>
      <c r="C323">
        <v>2.2920000000000003</v>
      </c>
      <c r="D323">
        <v>7.5999999999999998E-2</v>
      </c>
      <c r="E323">
        <v>1.492</v>
      </c>
      <c r="F323">
        <v>0.47700000000000004</v>
      </c>
      <c r="P323" s="1"/>
      <c r="Q323">
        <f t="shared" si="15"/>
        <v>1.0149999999999999</v>
      </c>
      <c r="R323">
        <f t="shared" si="16"/>
        <v>2.2160000000000002</v>
      </c>
      <c r="S323">
        <f t="shared" si="17"/>
        <v>1.8150000000000002</v>
      </c>
    </row>
    <row r="324" spans="2:19" x14ac:dyDescent="0.2">
      <c r="B324" s="1">
        <v>41516</v>
      </c>
      <c r="C324">
        <v>2.121</v>
      </c>
      <c r="D324">
        <v>7.0000000000000001E-3</v>
      </c>
      <c r="E324">
        <v>1.4490000000000001</v>
      </c>
      <c r="F324">
        <v>0.28899999999999998</v>
      </c>
      <c r="P324" s="1"/>
      <c r="Q324">
        <f t="shared" si="15"/>
        <v>1.1600000000000001</v>
      </c>
      <c r="R324">
        <f t="shared" si="16"/>
        <v>2.1139999999999999</v>
      </c>
      <c r="S324">
        <f t="shared" si="17"/>
        <v>1.8320000000000001</v>
      </c>
    </row>
    <row r="325" spans="2:19" x14ac:dyDescent="0.2">
      <c r="B325" s="1">
        <v>41546</v>
      </c>
      <c r="C325">
        <v>2.3260000000000001</v>
      </c>
      <c r="D325">
        <v>6.4000000000000001E-2</v>
      </c>
      <c r="E325">
        <v>1.61</v>
      </c>
      <c r="F325">
        <v>0.46300000000000002</v>
      </c>
      <c r="P325" s="1"/>
      <c r="Q325">
        <f t="shared" ref="Q325:Q344" si="18">E325-F325</f>
        <v>1.147</v>
      </c>
      <c r="R325">
        <f t="shared" ref="R325:R344" si="19">C325-D325</f>
        <v>2.262</v>
      </c>
      <c r="S325">
        <f t="shared" ref="S325:S344" si="20">C325-F325</f>
        <v>1.863</v>
      </c>
    </row>
    <row r="326" spans="2:19" x14ac:dyDescent="0.2">
      <c r="B326" s="1">
        <v>41577</v>
      </c>
      <c r="C326">
        <v>2.375</v>
      </c>
      <c r="D326">
        <v>6.7000000000000004E-2</v>
      </c>
      <c r="E326">
        <v>1.4590000000000001</v>
      </c>
      <c r="F326">
        <v>0.36299999999999999</v>
      </c>
      <c r="P326" s="1"/>
      <c r="Q326">
        <f t="shared" si="18"/>
        <v>1.0960000000000001</v>
      </c>
      <c r="R326">
        <f t="shared" si="19"/>
        <v>2.3079999999999998</v>
      </c>
      <c r="S326">
        <f t="shared" si="20"/>
        <v>2.012</v>
      </c>
    </row>
    <row r="327" spans="2:19" x14ac:dyDescent="0.2">
      <c r="B327" s="1">
        <v>41607</v>
      </c>
      <c r="C327">
        <v>2.4159999999999999</v>
      </c>
      <c r="D327">
        <v>3.5999999999999997E-2</v>
      </c>
      <c r="E327">
        <v>1.452</v>
      </c>
      <c r="F327">
        <v>0.36799999999999999</v>
      </c>
      <c r="P327" s="1"/>
      <c r="Q327">
        <f t="shared" si="18"/>
        <v>1.0840000000000001</v>
      </c>
      <c r="R327">
        <f t="shared" si="19"/>
        <v>2.38</v>
      </c>
      <c r="S327">
        <f t="shared" si="20"/>
        <v>2.048</v>
      </c>
    </row>
    <row r="328" spans="2:19" x14ac:dyDescent="0.2">
      <c r="B328" s="1">
        <v>41636</v>
      </c>
      <c r="C328">
        <v>2.411</v>
      </c>
      <c r="D328">
        <v>4.9000000000000002E-2</v>
      </c>
      <c r="E328">
        <v>1.571</v>
      </c>
      <c r="F328">
        <v>0.42399999999999999</v>
      </c>
      <c r="P328" s="1"/>
      <c r="Q328">
        <f t="shared" si="18"/>
        <v>1.147</v>
      </c>
      <c r="R328">
        <f t="shared" si="19"/>
        <v>2.3620000000000001</v>
      </c>
      <c r="S328">
        <f t="shared" si="20"/>
        <v>1.9870000000000001</v>
      </c>
    </row>
    <row r="329" spans="2:19" x14ac:dyDescent="0.2">
      <c r="B329" s="1">
        <v>41669</v>
      </c>
      <c r="C329">
        <v>2.7130000000000001</v>
      </c>
      <c r="D329">
        <v>8.4000000000000005E-2</v>
      </c>
      <c r="E329">
        <v>1.4179999999999999</v>
      </c>
      <c r="F329">
        <v>0.63500000000000001</v>
      </c>
      <c r="P329" s="1"/>
      <c r="Q329">
        <f t="shared" si="18"/>
        <v>0.78299999999999992</v>
      </c>
      <c r="R329">
        <f t="shared" si="19"/>
        <v>2.629</v>
      </c>
      <c r="S329">
        <f t="shared" si="20"/>
        <v>2.0780000000000003</v>
      </c>
    </row>
    <row r="330" spans="2:19" x14ac:dyDescent="0.2">
      <c r="B330" s="1">
        <v>41697</v>
      </c>
      <c r="C330">
        <v>2.8690000000000002</v>
      </c>
      <c r="D330">
        <v>4.7E-2</v>
      </c>
      <c r="E330">
        <v>1.456</v>
      </c>
      <c r="F330">
        <v>0.60899999999999999</v>
      </c>
      <c r="P330" s="1"/>
      <c r="Q330">
        <f t="shared" si="18"/>
        <v>0.84699999999999998</v>
      </c>
      <c r="R330">
        <f t="shared" si="19"/>
        <v>2.8220000000000001</v>
      </c>
      <c r="S330">
        <f t="shared" si="20"/>
        <v>2.2600000000000002</v>
      </c>
    </row>
    <row r="331" spans="2:19" x14ac:dyDescent="0.2">
      <c r="B331" s="1">
        <v>41727</v>
      </c>
      <c r="C331">
        <v>2.7450000000000001</v>
      </c>
      <c r="D331">
        <v>3.5000000000000003E-2</v>
      </c>
      <c r="E331">
        <v>1.1559999999999999</v>
      </c>
      <c r="F331">
        <v>0.497</v>
      </c>
      <c r="P331" s="1"/>
      <c r="Q331">
        <f t="shared" si="18"/>
        <v>0.65899999999999992</v>
      </c>
      <c r="R331">
        <f t="shared" si="19"/>
        <v>2.71</v>
      </c>
      <c r="S331">
        <f t="shared" si="20"/>
        <v>2.2480000000000002</v>
      </c>
    </row>
    <row r="332" spans="2:19" x14ac:dyDescent="0.2">
      <c r="B332" s="1">
        <v>41758</v>
      </c>
      <c r="C332">
        <v>2.9369999999999998</v>
      </c>
      <c r="D332">
        <v>5.6000000000000001E-2</v>
      </c>
      <c r="E332">
        <v>1.28</v>
      </c>
      <c r="F332">
        <v>0.56200000000000006</v>
      </c>
      <c r="P332" s="1"/>
      <c r="Q332">
        <f t="shared" si="18"/>
        <v>0.71799999999999997</v>
      </c>
      <c r="R332">
        <f t="shared" si="19"/>
        <v>2.8809999999999998</v>
      </c>
      <c r="S332">
        <f t="shared" si="20"/>
        <v>2.375</v>
      </c>
    </row>
    <row r="333" spans="2:19" x14ac:dyDescent="0.2">
      <c r="B333" s="1">
        <v>41789</v>
      </c>
      <c r="C333">
        <v>2.859</v>
      </c>
      <c r="D333">
        <v>3.6999999999999998E-2</v>
      </c>
      <c r="E333">
        <v>1.4830000000000001</v>
      </c>
      <c r="F333">
        <v>0.34300000000000003</v>
      </c>
      <c r="P333" s="1"/>
      <c r="Q333">
        <f t="shared" si="18"/>
        <v>1.1400000000000001</v>
      </c>
      <c r="R333">
        <f t="shared" si="19"/>
        <v>2.8220000000000001</v>
      </c>
      <c r="S333">
        <f t="shared" si="20"/>
        <v>2.516</v>
      </c>
    </row>
    <row r="334" spans="2:19" x14ac:dyDescent="0.2">
      <c r="B334" s="1">
        <v>41818</v>
      </c>
      <c r="C334">
        <v>2.859</v>
      </c>
      <c r="D334">
        <v>3.4000000000000002E-2</v>
      </c>
      <c r="E334">
        <v>1.331</v>
      </c>
      <c r="F334">
        <v>0.308</v>
      </c>
      <c r="P334" s="1"/>
      <c r="Q334">
        <f t="shared" si="18"/>
        <v>1.0229999999999999</v>
      </c>
      <c r="R334">
        <f t="shared" si="19"/>
        <v>2.8250000000000002</v>
      </c>
      <c r="S334">
        <f t="shared" si="20"/>
        <v>2.5510000000000002</v>
      </c>
    </row>
    <row r="335" spans="2:19" x14ac:dyDescent="0.2">
      <c r="B335" s="1">
        <v>41850</v>
      </c>
      <c r="C335">
        <v>2.9609999999999999</v>
      </c>
      <c r="D335">
        <v>5.2999999999999999E-2</v>
      </c>
      <c r="E335">
        <v>1.345</v>
      </c>
      <c r="F335">
        <v>0.38400000000000001</v>
      </c>
      <c r="P335" s="1"/>
      <c r="Q335">
        <f t="shared" si="18"/>
        <v>0.96099999999999997</v>
      </c>
      <c r="R335">
        <f t="shared" si="19"/>
        <v>2.9079999999999999</v>
      </c>
      <c r="S335">
        <f t="shared" si="20"/>
        <v>2.577</v>
      </c>
    </row>
    <row r="336" spans="2:19" x14ac:dyDescent="0.2">
      <c r="B336" s="1">
        <v>41881</v>
      </c>
      <c r="C336">
        <v>2.8610000000000002</v>
      </c>
      <c r="D336">
        <v>0.105</v>
      </c>
      <c r="E336">
        <v>1.413</v>
      </c>
      <c r="F336">
        <v>0.33200000000000002</v>
      </c>
      <c r="Q336">
        <f t="shared" si="18"/>
        <v>1.081</v>
      </c>
      <c r="R336">
        <f t="shared" si="19"/>
        <v>2.7560000000000002</v>
      </c>
      <c r="S336">
        <f t="shared" si="20"/>
        <v>2.5290000000000004</v>
      </c>
    </row>
    <row r="337" spans="2:19" x14ac:dyDescent="0.2">
      <c r="B337" s="1">
        <v>41909</v>
      </c>
      <c r="C337">
        <v>3.0640000000000001</v>
      </c>
      <c r="D337">
        <v>0.126</v>
      </c>
      <c r="E337">
        <v>1.5069999999999999</v>
      </c>
      <c r="F337">
        <v>0.47399999999999998</v>
      </c>
      <c r="Q337">
        <f t="shared" si="18"/>
        <v>1.0329999999999999</v>
      </c>
      <c r="R337">
        <f t="shared" si="19"/>
        <v>2.9380000000000002</v>
      </c>
      <c r="S337">
        <f t="shared" si="20"/>
        <v>2.59</v>
      </c>
    </row>
    <row r="338" spans="2:19" x14ac:dyDescent="0.2">
      <c r="B338" s="1">
        <v>41942</v>
      </c>
      <c r="C338">
        <v>3.1579999999999999</v>
      </c>
      <c r="D338">
        <v>0.126</v>
      </c>
      <c r="E338">
        <v>1.5680000000000001</v>
      </c>
      <c r="F338">
        <v>0.38400000000000001</v>
      </c>
      <c r="Q338">
        <f t="shared" si="18"/>
        <v>1.1840000000000002</v>
      </c>
      <c r="R338">
        <f t="shared" si="19"/>
        <v>3.032</v>
      </c>
      <c r="S338">
        <f t="shared" si="20"/>
        <v>2.774</v>
      </c>
    </row>
    <row r="339" spans="2:19" x14ac:dyDescent="0.2">
      <c r="B339" s="1">
        <v>41972</v>
      </c>
      <c r="C339">
        <v>3.016</v>
      </c>
      <c r="D339">
        <v>8.5000000000000006E-2</v>
      </c>
      <c r="E339">
        <v>1.512</v>
      </c>
      <c r="F339">
        <v>0.309</v>
      </c>
      <c r="Q339">
        <f t="shared" si="18"/>
        <v>1.2030000000000001</v>
      </c>
      <c r="R339">
        <f t="shared" si="19"/>
        <v>2.931</v>
      </c>
      <c r="S339">
        <f t="shared" si="20"/>
        <v>2.7069999999999999</v>
      </c>
    </row>
    <row r="340" spans="2:19" x14ac:dyDescent="0.2">
      <c r="B340" s="1">
        <v>42003</v>
      </c>
      <c r="C340">
        <v>2.6869999999999998</v>
      </c>
      <c r="D340">
        <v>2E-3</v>
      </c>
      <c r="E340">
        <v>1.4219999999999999</v>
      </c>
      <c r="F340">
        <v>0.246</v>
      </c>
      <c r="Q340">
        <f t="shared" si="18"/>
        <v>1.1759999999999999</v>
      </c>
      <c r="R340">
        <f t="shared" si="19"/>
        <v>2.6850000000000001</v>
      </c>
      <c r="S340">
        <f t="shared" si="20"/>
        <v>2.4409999999999998</v>
      </c>
    </row>
    <row r="341" spans="2:19" x14ac:dyDescent="0.2">
      <c r="B341" s="1">
        <v>42034</v>
      </c>
      <c r="C341">
        <v>2.6349999999999998</v>
      </c>
      <c r="D341">
        <v>1E-3</v>
      </c>
      <c r="E341">
        <v>1.2030000000000001</v>
      </c>
      <c r="F341">
        <v>0.1</v>
      </c>
      <c r="Q341">
        <f t="shared" si="18"/>
        <v>1.103</v>
      </c>
      <c r="R341">
        <f t="shared" si="19"/>
        <v>2.6339999999999999</v>
      </c>
      <c r="S341">
        <f t="shared" si="20"/>
        <v>2.5349999999999997</v>
      </c>
    </row>
    <row r="342" spans="2:19" x14ac:dyDescent="0.2">
      <c r="B342" s="1">
        <v>42062</v>
      </c>
      <c r="C342">
        <v>2.7160000000000002</v>
      </c>
      <c r="D342">
        <v>-2.4E-2</v>
      </c>
      <c r="E342">
        <v>1.2969999999999999</v>
      </c>
      <c r="F342">
        <v>0.186</v>
      </c>
      <c r="Q342">
        <f t="shared" si="18"/>
        <v>1.111</v>
      </c>
      <c r="R342">
        <f t="shared" si="19"/>
        <v>2.74</v>
      </c>
      <c r="S342">
        <f t="shared" si="20"/>
        <v>2.5300000000000002</v>
      </c>
    </row>
    <row r="343" spans="2:19" x14ac:dyDescent="0.2">
      <c r="B343" s="1">
        <v>42091</v>
      </c>
      <c r="C343">
        <v>2.415</v>
      </c>
      <c r="D343">
        <v>-9.2999999999999999E-2</v>
      </c>
      <c r="E343">
        <v>1.105</v>
      </c>
      <c r="F343">
        <v>-6.8000000000000005E-2</v>
      </c>
      <c r="Q343">
        <f t="shared" si="18"/>
        <v>1.173</v>
      </c>
      <c r="R343">
        <f t="shared" si="19"/>
        <v>2.508</v>
      </c>
      <c r="S343">
        <f t="shared" si="20"/>
        <v>2.4830000000000001</v>
      </c>
    </row>
    <row r="344" spans="2:19" x14ac:dyDescent="0.2">
      <c r="B344" s="1">
        <v>42123</v>
      </c>
      <c r="C344">
        <v>2.508</v>
      </c>
      <c r="D344">
        <v>-4.3999999999999997E-2</v>
      </c>
      <c r="E344">
        <v>1.008</v>
      </c>
      <c r="F344">
        <v>1.0999999999999999E-2</v>
      </c>
      <c r="Q344">
        <f t="shared" si="18"/>
        <v>0.997</v>
      </c>
      <c r="R344">
        <f t="shared" si="19"/>
        <v>2.552</v>
      </c>
      <c r="S344">
        <f t="shared" si="20"/>
        <v>2.4969999999999999</v>
      </c>
    </row>
  </sheetData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1048575"/>
  <sheetViews>
    <sheetView topLeftCell="L1" workbookViewId="0">
      <pane ySplit="10200" topLeftCell="A286"/>
      <selection activeCell="V33" sqref="V33"/>
      <selection pane="bottomLeft" activeCell="A286" sqref="A286"/>
    </sheetView>
  </sheetViews>
  <sheetFormatPr baseColWidth="10" defaultColWidth="10.85546875" defaultRowHeight="12.75" x14ac:dyDescent="0.2"/>
  <cols>
    <col min="1" max="1" width="10.140625" style="4" bestFit="1" customWidth="1"/>
    <col min="2" max="4" width="7.7109375" style="4" customWidth="1"/>
    <col min="5" max="5" width="10.85546875" style="4"/>
    <col min="6" max="6" width="2.28515625" style="4" customWidth="1"/>
    <col min="7" max="16384" width="10.85546875" style="4"/>
  </cols>
  <sheetData>
    <row r="2" spans="1:15" x14ac:dyDescent="0.2">
      <c r="C2" s="4" t="s">
        <v>2</v>
      </c>
      <c r="D2" s="4" t="s">
        <v>2</v>
      </c>
      <c r="E2" s="4" t="s">
        <v>2</v>
      </c>
      <c r="G2" s="4" t="s">
        <v>18</v>
      </c>
    </row>
    <row r="3" spans="1:15" x14ac:dyDescent="0.2">
      <c r="B3" s="4" t="s">
        <v>5</v>
      </c>
      <c r="C3" s="4" t="s">
        <v>13</v>
      </c>
      <c r="D3" s="4" t="s">
        <v>3</v>
      </c>
      <c r="E3" s="4" t="s">
        <v>6</v>
      </c>
      <c r="G3" s="4" t="s">
        <v>14</v>
      </c>
      <c r="H3" s="4" t="s">
        <v>9</v>
      </c>
      <c r="I3" s="4" t="s">
        <v>10</v>
      </c>
      <c r="J3" s="4" t="s">
        <v>11</v>
      </c>
      <c r="M3" s="4" t="s">
        <v>19</v>
      </c>
    </row>
    <row r="4" spans="1:15" x14ac:dyDescent="0.2">
      <c r="A4" s="5">
        <v>31746</v>
      </c>
      <c r="B4" s="7">
        <v>330.22</v>
      </c>
      <c r="C4" s="4">
        <v>6.63</v>
      </c>
      <c r="D4" s="4">
        <v>8.0730000000000004</v>
      </c>
      <c r="E4" s="4">
        <v>8.2509999999999994</v>
      </c>
      <c r="L4" s="5"/>
      <c r="M4" s="4" t="s">
        <v>14</v>
      </c>
      <c r="N4" s="4" t="s">
        <v>9</v>
      </c>
      <c r="O4" s="4" t="s">
        <v>10</v>
      </c>
    </row>
    <row r="5" spans="1:15" x14ac:dyDescent="0.2">
      <c r="A5" s="5">
        <v>31777</v>
      </c>
      <c r="B5" s="7">
        <v>343.935</v>
      </c>
      <c r="C5" s="4">
        <v>6.38</v>
      </c>
      <c r="D5" s="4">
        <v>8.0280000000000005</v>
      </c>
      <c r="E5" s="4">
        <v>8.2089999999999996</v>
      </c>
      <c r="G5" s="4">
        <f>(C5-C4)/(1+C5/100)/100</f>
        <v>-2.3500658018424515E-3</v>
      </c>
      <c r="H5" s="4">
        <f>(D5-D4)/(1+D5/100)/100</f>
        <v>-4.1655866997445041E-4</v>
      </c>
      <c r="I5" s="4">
        <f>(E5-E4)/(1+E5/100)/100</f>
        <v>-3.8813777042574847E-4</v>
      </c>
      <c r="J5" s="4">
        <f>B5/B4-1</f>
        <v>4.1532917448973361E-2</v>
      </c>
      <c r="L5" s="5">
        <v>32508</v>
      </c>
      <c r="M5" s="9">
        <v>3.9610733924289043</v>
      </c>
      <c r="N5" s="9">
        <v>5.4260369846106817</v>
      </c>
      <c r="O5" s="9">
        <v>9.4663509592808683</v>
      </c>
    </row>
    <row r="6" spans="1:15" x14ac:dyDescent="0.2">
      <c r="A6" s="5">
        <v>31808</v>
      </c>
      <c r="B6" s="7">
        <v>367.08</v>
      </c>
      <c r="C6" s="4">
        <v>6.2</v>
      </c>
      <c r="D6" s="4">
        <v>8.0660000000000007</v>
      </c>
      <c r="E6" s="4">
        <v>8.2219999999999995</v>
      </c>
      <c r="G6" s="4">
        <f t="shared" ref="G6:G69" si="0">(C6-C5)/(1+C6/100)/100</f>
        <v>-1.6949152542372853E-3</v>
      </c>
      <c r="H6" s="4">
        <f t="shared" ref="H6:H69" si="1">(D6-D5)/(1+D6/100)/100</f>
        <v>3.5163696259693386E-4</v>
      </c>
      <c r="I6" s="4">
        <f t="shared" ref="I6:I69" si="2">(E6-E5)/(1+E6/100)/100</f>
        <v>1.2012344994548151E-4</v>
      </c>
      <c r="J6" s="4">
        <f t="shared" ref="J6:J69" si="3">B6/B5-1</f>
        <v>6.7294692311047122E-2</v>
      </c>
      <c r="L6" s="5">
        <v>32539</v>
      </c>
      <c r="M6" s="9">
        <v>3.6708300118135204</v>
      </c>
      <c r="N6" s="9">
        <v>5.718189839599729</v>
      </c>
      <c r="O6" s="9">
        <v>9.4876991319199622</v>
      </c>
    </row>
    <row r="7" spans="1:15" x14ac:dyDescent="0.2">
      <c r="A7" s="5">
        <v>31836</v>
      </c>
      <c r="B7" s="7">
        <v>375.22199999999998</v>
      </c>
      <c r="C7" s="4">
        <v>5.91</v>
      </c>
      <c r="D7" s="4">
        <v>8.0440000000000005</v>
      </c>
      <c r="E7" s="4">
        <v>8.2349999999999994</v>
      </c>
      <c r="G7" s="4">
        <f t="shared" si="0"/>
        <v>-2.7381739212538952E-3</v>
      </c>
      <c r="H7" s="4">
        <f t="shared" si="1"/>
        <v>-2.0362074710303431E-4</v>
      </c>
      <c r="I7" s="4">
        <f t="shared" si="2"/>
        <v>1.2010902203538506E-4</v>
      </c>
      <c r="J7" s="4">
        <f t="shared" si="3"/>
        <v>2.2180451127819634E-2</v>
      </c>
      <c r="L7" s="5">
        <v>32567</v>
      </c>
      <c r="M7" s="9">
        <v>3.4572451898088876</v>
      </c>
      <c r="N7" s="9">
        <v>5.7642368590551509</v>
      </c>
      <c r="O7" s="9">
        <v>9.6018181538793836</v>
      </c>
    </row>
    <row r="8" spans="1:15" x14ac:dyDescent="0.2">
      <c r="A8" s="5">
        <v>31867</v>
      </c>
      <c r="B8" s="7">
        <v>375.358</v>
      </c>
      <c r="C8" s="4">
        <v>5.7</v>
      </c>
      <c r="D8" s="4">
        <v>8.016</v>
      </c>
      <c r="E8" s="4">
        <v>8.1929999999999996</v>
      </c>
      <c r="G8" s="4">
        <f t="shared" si="0"/>
        <v>-1.9867549668874172E-3</v>
      </c>
      <c r="H8" s="4">
        <f t="shared" si="1"/>
        <v>-2.5922085616946074E-4</v>
      </c>
      <c r="I8" s="4">
        <f t="shared" si="2"/>
        <v>-3.8819516974295762E-4</v>
      </c>
      <c r="J8" s="4">
        <f t="shared" si="3"/>
        <v>3.6245209502649978E-4</v>
      </c>
      <c r="L8" s="5">
        <v>32598</v>
      </c>
      <c r="M8" s="9">
        <v>3.8107275037814134</v>
      </c>
      <c r="N8" s="9">
        <v>5.8998373185194657</v>
      </c>
      <c r="O8" s="9">
        <v>9.7966817129225365</v>
      </c>
    </row>
    <row r="9" spans="1:15" x14ac:dyDescent="0.2">
      <c r="A9" s="5">
        <v>31897</v>
      </c>
      <c r="B9" s="7">
        <v>389.84300000000002</v>
      </c>
      <c r="C9" s="4">
        <v>5.68</v>
      </c>
      <c r="D9" s="4">
        <v>8.088000000000001</v>
      </c>
      <c r="E9" s="4">
        <v>8.2870000000000008</v>
      </c>
      <c r="G9" s="4">
        <f t="shared" si="0"/>
        <v>-1.8925056775170765E-4</v>
      </c>
      <c r="H9" s="4">
        <f t="shared" si="1"/>
        <v>6.6612389904523118E-4</v>
      </c>
      <c r="I9" s="4">
        <f t="shared" si="2"/>
        <v>8.6806357180456743E-4</v>
      </c>
      <c r="J9" s="4">
        <f t="shared" si="3"/>
        <v>3.8589826245877257E-2</v>
      </c>
      <c r="L9" s="5">
        <v>32628</v>
      </c>
      <c r="M9" s="9">
        <v>3.4407212989371279</v>
      </c>
      <c r="N9" s="9">
        <v>5.9684083678843685</v>
      </c>
      <c r="O9" s="9">
        <v>10.286227217390723</v>
      </c>
    </row>
    <row r="10" spans="1:15" x14ac:dyDescent="0.2">
      <c r="A10" s="5">
        <v>31928</v>
      </c>
      <c r="B10" s="7">
        <v>371.17099999999999</v>
      </c>
      <c r="C10" s="4">
        <v>5.69</v>
      </c>
      <c r="D10" s="4">
        <v>8.2330000000000005</v>
      </c>
      <c r="E10" s="4">
        <v>8.4169999999999998</v>
      </c>
      <c r="G10" s="4">
        <f t="shared" si="0"/>
        <v>9.4616330778698801E-5</v>
      </c>
      <c r="H10" s="4">
        <f t="shared" si="1"/>
        <v>1.3397023089076305E-3</v>
      </c>
      <c r="I10" s="4">
        <f t="shared" si="2"/>
        <v>1.1990739459678741E-3</v>
      </c>
      <c r="J10" s="4">
        <f t="shared" si="3"/>
        <v>-4.7896204369451301E-2</v>
      </c>
      <c r="L10" s="5">
        <v>32659</v>
      </c>
      <c r="M10" s="9">
        <v>2.9775760589841216</v>
      </c>
      <c r="N10" s="9">
        <v>5.074841417073463</v>
      </c>
      <c r="O10" s="9">
        <v>8.7491557129911968</v>
      </c>
    </row>
    <row r="11" spans="1:15" x14ac:dyDescent="0.2">
      <c r="A11" s="5">
        <v>31958</v>
      </c>
      <c r="B11" s="7">
        <v>387.81799999999998</v>
      </c>
      <c r="C11" s="4">
        <v>5.69</v>
      </c>
      <c r="D11" s="4">
        <v>8.1470000000000002</v>
      </c>
      <c r="E11" s="4">
        <v>8.3529999999999998</v>
      </c>
      <c r="G11" s="4">
        <f t="shared" si="0"/>
        <v>0</v>
      </c>
      <c r="H11" s="4">
        <f t="shared" si="1"/>
        <v>-7.9521392179163837E-4</v>
      </c>
      <c r="I11" s="4">
        <f t="shared" si="2"/>
        <v>-5.9066200289793595E-4</v>
      </c>
      <c r="J11" s="4">
        <f t="shared" si="3"/>
        <v>4.4849947867694473E-2</v>
      </c>
      <c r="L11" s="5">
        <v>32689</v>
      </c>
      <c r="M11" s="9">
        <v>3.420858066395553</v>
      </c>
      <c r="N11" s="9">
        <v>5.1540738191149948</v>
      </c>
      <c r="O11" s="9">
        <v>8.725511974272397</v>
      </c>
    </row>
    <row r="12" spans="1:15" x14ac:dyDescent="0.2">
      <c r="A12" s="5">
        <v>31989</v>
      </c>
      <c r="B12" s="7">
        <v>395.435</v>
      </c>
      <c r="C12" s="4">
        <v>5.48</v>
      </c>
      <c r="D12" s="4">
        <v>7.851</v>
      </c>
      <c r="E12" s="4">
        <v>8.0860000000000003</v>
      </c>
      <c r="G12" s="4">
        <f t="shared" si="0"/>
        <v>-1.9908987485779293E-3</v>
      </c>
      <c r="H12" s="4">
        <f t="shared" si="1"/>
        <v>-2.7445271717462076E-3</v>
      </c>
      <c r="I12" s="4">
        <f t="shared" si="2"/>
        <v>-2.4702551671816841E-3</v>
      </c>
      <c r="J12" s="4">
        <f t="shared" si="3"/>
        <v>1.9640656184086502E-2</v>
      </c>
      <c r="L12" s="5">
        <v>32720</v>
      </c>
      <c r="M12" s="9">
        <v>3.1611042123722419</v>
      </c>
      <c r="N12" s="9">
        <v>5.3252072271688267</v>
      </c>
      <c r="O12" s="9">
        <v>8.9275547663901378</v>
      </c>
    </row>
    <row r="13" spans="1:15" x14ac:dyDescent="0.2">
      <c r="A13" s="5">
        <v>32020</v>
      </c>
      <c r="B13" s="7">
        <v>387.86599999999999</v>
      </c>
      <c r="C13" s="4">
        <v>5.26</v>
      </c>
      <c r="D13" s="4">
        <v>7.4530000000000003</v>
      </c>
      <c r="E13" s="4">
        <v>7.8090000000000002</v>
      </c>
      <c r="G13" s="4">
        <f t="shared" si="0"/>
        <v>-2.0900627018810626E-3</v>
      </c>
      <c r="H13" s="4">
        <f t="shared" si="1"/>
        <v>-3.7039449805961648E-3</v>
      </c>
      <c r="I13" s="4">
        <f t="shared" si="2"/>
        <v>-2.5693587733862677E-3</v>
      </c>
      <c r="J13" s="4">
        <f t="shared" si="3"/>
        <v>-1.9140946046758645E-2</v>
      </c>
      <c r="L13" s="5">
        <v>32751</v>
      </c>
      <c r="M13" s="9">
        <v>3.4529127718165209</v>
      </c>
      <c r="N13" s="9">
        <v>6.0435289972317783</v>
      </c>
      <c r="O13" s="9">
        <v>9.5226135543173243</v>
      </c>
    </row>
    <row r="14" spans="1:15" x14ac:dyDescent="0.2">
      <c r="A14" s="5">
        <v>32050</v>
      </c>
      <c r="B14" s="7">
        <v>392.46699999999998</v>
      </c>
      <c r="C14" s="4">
        <v>4.95</v>
      </c>
      <c r="D14" s="4">
        <v>7.4510000000000005</v>
      </c>
      <c r="E14" s="4">
        <v>7.899</v>
      </c>
      <c r="G14" s="4">
        <f t="shared" si="0"/>
        <v>-2.9537875178656465E-3</v>
      </c>
      <c r="H14" s="4">
        <f t="shared" si="1"/>
        <v>-1.8613135289571802E-5</v>
      </c>
      <c r="I14" s="4">
        <f t="shared" si="2"/>
        <v>8.3411338381263818E-4</v>
      </c>
      <c r="J14" s="4">
        <f t="shared" si="3"/>
        <v>1.1862344211660769E-2</v>
      </c>
      <c r="L14" s="5">
        <v>32781</v>
      </c>
      <c r="M14" s="9">
        <v>3.209068774174304</v>
      </c>
      <c r="N14" s="9">
        <v>5.9762198508045659</v>
      </c>
      <c r="O14" s="9">
        <v>9.8719889030757688</v>
      </c>
    </row>
    <row r="15" spans="1:15" x14ac:dyDescent="0.2">
      <c r="A15" s="5">
        <v>32081</v>
      </c>
      <c r="B15" s="7">
        <v>375.22500000000002</v>
      </c>
      <c r="C15" s="4">
        <v>4.47</v>
      </c>
      <c r="D15" s="4">
        <v>7.4130000000000003</v>
      </c>
      <c r="E15" s="4">
        <v>7.9779999999999998</v>
      </c>
      <c r="G15" s="4">
        <f t="shared" si="0"/>
        <v>-4.5946204652053263E-3</v>
      </c>
      <c r="H15" s="4">
        <f t="shared" si="1"/>
        <v>-3.5377468276652036E-4</v>
      </c>
      <c r="I15" s="4">
        <f t="shared" si="2"/>
        <v>7.3163051732760137E-4</v>
      </c>
      <c r="J15" s="4">
        <f t="shared" si="3"/>
        <v>-4.3932356096181291E-2</v>
      </c>
      <c r="L15" s="5">
        <v>32812</v>
      </c>
      <c r="M15" s="9">
        <v>5.9405853562062898</v>
      </c>
      <c r="N15" s="9">
        <v>5.7603532277166529</v>
      </c>
      <c r="O15" s="9">
        <v>8.6693743590394856</v>
      </c>
    </row>
    <row r="16" spans="1:15" x14ac:dyDescent="0.2">
      <c r="A16" s="5">
        <v>32111</v>
      </c>
      <c r="B16" s="7">
        <v>417.09899999999999</v>
      </c>
      <c r="C16" s="4">
        <v>3.95</v>
      </c>
      <c r="D16" s="4">
        <v>6.6980000000000004</v>
      </c>
      <c r="E16" s="4">
        <v>7.4089999999999998</v>
      </c>
      <c r="G16" s="4">
        <f t="shared" si="0"/>
        <v>-5.0024050024049978E-3</v>
      </c>
      <c r="H16" s="4">
        <f t="shared" si="1"/>
        <v>-6.7011565352677639E-3</v>
      </c>
      <c r="I16" s="4">
        <f t="shared" si="2"/>
        <v>-5.2975076576450763E-3</v>
      </c>
      <c r="J16" s="4">
        <f t="shared" si="3"/>
        <v>0.11159704177493501</v>
      </c>
      <c r="L16" s="5">
        <v>32842</v>
      </c>
      <c r="M16" s="9">
        <v>1.5915464200506293</v>
      </c>
      <c r="N16" s="9">
        <v>2.808445761501098</v>
      </c>
      <c r="O16" s="9">
        <v>4.5388324903880362</v>
      </c>
    </row>
    <row r="17" spans="1:15" x14ac:dyDescent="0.2">
      <c r="A17" s="5">
        <v>32142</v>
      </c>
      <c r="B17" s="7">
        <v>408.79599999999999</v>
      </c>
      <c r="C17" s="4">
        <v>3.94</v>
      </c>
      <c r="D17" s="4">
        <v>7.2949999999999999</v>
      </c>
      <c r="E17" s="4">
        <v>7.7629999999999999</v>
      </c>
      <c r="G17" s="4">
        <f t="shared" si="0"/>
        <v>-9.620935154897278E-5</v>
      </c>
      <c r="H17" s="4">
        <f t="shared" si="1"/>
        <v>5.564098979449178E-3</v>
      </c>
      <c r="I17" s="4">
        <f t="shared" si="2"/>
        <v>3.284986498148716E-3</v>
      </c>
      <c r="J17" s="4">
        <f t="shared" si="3"/>
        <v>-1.9906544968940176E-2</v>
      </c>
      <c r="L17" s="5">
        <v>32873</v>
      </c>
      <c r="M17" s="9">
        <v>1.3139315962647256</v>
      </c>
      <c r="N17" s="9">
        <v>2.5189680242820831</v>
      </c>
      <c r="O17" s="9">
        <v>4.2421168884123439</v>
      </c>
    </row>
    <row r="18" spans="1:15" x14ac:dyDescent="0.2">
      <c r="A18" s="5">
        <v>32173</v>
      </c>
      <c r="B18" s="7">
        <v>412.70499999999998</v>
      </c>
      <c r="C18" s="4">
        <v>4.0200000000000005</v>
      </c>
      <c r="D18" s="4">
        <v>7.2570000000000006</v>
      </c>
      <c r="E18" s="4">
        <v>7.8</v>
      </c>
      <c r="G18" s="4">
        <f t="shared" si="0"/>
        <v>7.6908286867910514E-4</v>
      </c>
      <c r="H18" s="4">
        <f t="shared" si="1"/>
        <v>-3.542892305397258E-4</v>
      </c>
      <c r="I18" s="4">
        <f t="shared" si="2"/>
        <v>3.4322820037105677E-4</v>
      </c>
      <c r="J18" s="4">
        <f t="shared" si="3"/>
        <v>9.5622266362684893E-3</v>
      </c>
      <c r="L18" s="5">
        <v>32904</v>
      </c>
      <c r="M18" s="9">
        <v>2.6903412986220343</v>
      </c>
      <c r="N18" s="9">
        <v>3.3996912047089447</v>
      </c>
      <c r="O18" s="9">
        <v>5.2393689997880193</v>
      </c>
    </row>
    <row r="19" spans="1:15" x14ac:dyDescent="0.2">
      <c r="A19" s="5">
        <v>32202</v>
      </c>
      <c r="B19" s="7">
        <v>403.70400000000001</v>
      </c>
      <c r="C19" s="4">
        <v>4.1500000000000004</v>
      </c>
      <c r="D19" s="4">
        <v>7.5310000000000006</v>
      </c>
      <c r="E19" s="4">
        <v>7.96</v>
      </c>
      <c r="G19" s="4">
        <f t="shared" si="0"/>
        <v>1.2481997119539116E-3</v>
      </c>
      <c r="H19" s="4">
        <f t="shared" si="1"/>
        <v>2.5481024076777865E-3</v>
      </c>
      <c r="I19" s="4">
        <f t="shared" si="2"/>
        <v>1.4820303816228246E-3</v>
      </c>
      <c r="J19" s="4">
        <f t="shared" si="3"/>
        <v>-2.1809767267176206E-2</v>
      </c>
      <c r="L19" s="5">
        <v>32932</v>
      </c>
      <c r="M19" s="9">
        <v>3.0529744527619873</v>
      </c>
      <c r="N19" s="9">
        <v>4.1669157337590859</v>
      </c>
      <c r="O19" s="9">
        <v>6.1419202475427461</v>
      </c>
    </row>
    <row r="20" spans="1:15" x14ac:dyDescent="0.2">
      <c r="A20" s="5">
        <v>32233</v>
      </c>
      <c r="B20" s="7">
        <v>414.964</v>
      </c>
      <c r="C20" s="4">
        <v>3.79</v>
      </c>
      <c r="D20" s="4">
        <v>7.5970000000000004</v>
      </c>
      <c r="E20" s="4">
        <v>8.0519999999999996</v>
      </c>
      <c r="G20" s="4">
        <f t="shared" si="0"/>
        <v>-3.4685422487715613E-3</v>
      </c>
      <c r="H20" s="4">
        <f t="shared" si="1"/>
        <v>6.1340000185878629E-4</v>
      </c>
      <c r="I20" s="4">
        <f t="shared" si="2"/>
        <v>8.5144189834523792E-4</v>
      </c>
      <c r="J20" s="4">
        <f t="shared" si="3"/>
        <v>2.7891722648276884E-2</v>
      </c>
      <c r="L20" s="5">
        <v>32963</v>
      </c>
      <c r="M20" s="9">
        <v>1.8812737548896954</v>
      </c>
      <c r="N20" s="9">
        <v>3.9732378713619219</v>
      </c>
      <c r="O20" s="9">
        <v>6.0542146558938086</v>
      </c>
    </row>
    <row r="21" spans="1:15" x14ac:dyDescent="0.2">
      <c r="A21" s="5">
        <v>32263</v>
      </c>
      <c r="B21" s="7">
        <v>415.36200000000002</v>
      </c>
      <c r="C21" s="4">
        <v>3.8000000000000003</v>
      </c>
      <c r="D21" s="4">
        <v>7.3689999999999998</v>
      </c>
      <c r="E21" s="4">
        <v>7.8330000000000002</v>
      </c>
      <c r="G21" s="4">
        <f t="shared" si="0"/>
        <v>9.6339113680156367E-5</v>
      </c>
      <c r="H21" s="4">
        <f t="shared" si="1"/>
        <v>-2.1235179614227631E-3</v>
      </c>
      <c r="I21" s="4">
        <f t="shared" si="2"/>
        <v>-2.0309181790360968E-3</v>
      </c>
      <c r="J21" s="4">
        <f t="shared" si="3"/>
        <v>9.5911934529269161E-4</v>
      </c>
      <c r="L21" s="5">
        <v>32993</v>
      </c>
      <c r="M21" s="9">
        <v>1.5102189583980705</v>
      </c>
      <c r="N21" s="9">
        <v>3.9925983918820376</v>
      </c>
      <c r="O21" s="9">
        <v>6.0673043408652401</v>
      </c>
    </row>
    <row r="22" spans="1:15" x14ac:dyDescent="0.2">
      <c r="A22" s="5">
        <v>32294</v>
      </c>
      <c r="B22" s="7">
        <v>408.14800000000002</v>
      </c>
      <c r="C22" s="4">
        <v>3.65</v>
      </c>
      <c r="D22" s="4">
        <v>7.125</v>
      </c>
      <c r="E22" s="4">
        <v>7.7839999999999998</v>
      </c>
      <c r="G22" s="4">
        <f t="shared" si="0"/>
        <v>-1.4471780028943596E-3</v>
      </c>
      <c r="H22" s="4">
        <f t="shared" si="1"/>
        <v>-2.2777129521586907E-3</v>
      </c>
      <c r="I22" s="4">
        <f t="shared" si="2"/>
        <v>-4.5461292956283287E-4</v>
      </c>
      <c r="J22" s="4">
        <f t="shared" si="3"/>
        <v>-1.7367982627202294E-2</v>
      </c>
      <c r="L22" s="5">
        <v>33024</v>
      </c>
      <c r="M22" s="9">
        <v>1.6723080280303011</v>
      </c>
      <c r="N22" s="9">
        <v>4.6227841953137494</v>
      </c>
      <c r="O22" s="9">
        <v>6.487048623453175</v>
      </c>
    </row>
    <row r="23" spans="1:15" x14ac:dyDescent="0.2">
      <c r="A23" s="5">
        <v>32324</v>
      </c>
      <c r="B23" s="7">
        <v>424.21800000000002</v>
      </c>
      <c r="C23" s="4">
        <v>3.25</v>
      </c>
      <c r="D23" s="4">
        <v>6.6980000000000004</v>
      </c>
      <c r="E23" s="4">
        <v>7.4530000000000003</v>
      </c>
      <c r="G23" s="4">
        <f t="shared" si="0"/>
        <v>-3.8740920096852292E-3</v>
      </c>
      <c r="H23" s="4">
        <f t="shared" si="1"/>
        <v>-4.0019494273557102E-3</v>
      </c>
      <c r="I23" s="4">
        <f t="shared" si="2"/>
        <v>-3.0804165542143965E-3</v>
      </c>
      <c r="J23" s="4">
        <f t="shared" si="3"/>
        <v>3.937297254917338E-2</v>
      </c>
      <c r="L23" s="5">
        <v>33054</v>
      </c>
      <c r="M23" s="9">
        <v>2.8876610986800239E-2</v>
      </c>
      <c r="N23" s="9">
        <v>4.4336599399176464</v>
      </c>
      <c r="O23" s="9">
        <v>6.2998507042183807</v>
      </c>
    </row>
    <row r="24" spans="1:15" x14ac:dyDescent="0.2">
      <c r="A24" s="5">
        <v>32355</v>
      </c>
      <c r="B24" s="7">
        <v>414.03500000000003</v>
      </c>
      <c r="C24" s="4">
        <v>3.23</v>
      </c>
      <c r="D24" s="4">
        <v>6.6639999999999997</v>
      </c>
      <c r="E24" s="4">
        <v>7.4710000000000001</v>
      </c>
      <c r="G24" s="4">
        <f t="shared" si="0"/>
        <v>-1.9374212922600037E-4</v>
      </c>
      <c r="H24" s="4">
        <f t="shared" si="1"/>
        <v>-3.1875796894923023E-4</v>
      </c>
      <c r="I24" s="4">
        <f t="shared" si="2"/>
        <v>1.6748704301625364E-4</v>
      </c>
      <c r="J24" s="4">
        <f t="shared" si="3"/>
        <v>-2.400416766850999E-2</v>
      </c>
      <c r="L24" s="5">
        <v>33085</v>
      </c>
      <c r="M24" s="9">
        <v>-0.59179041076095062</v>
      </c>
      <c r="N24" s="9">
        <v>4.3709008670741687</v>
      </c>
      <c r="O24" s="9">
        <v>5.6295462125585001</v>
      </c>
    </row>
    <row r="25" spans="1:15" x14ac:dyDescent="0.2">
      <c r="A25" s="5">
        <v>32386</v>
      </c>
      <c r="B25" s="7">
        <v>417.81</v>
      </c>
      <c r="C25" s="4">
        <v>2.74</v>
      </c>
      <c r="D25" s="4">
        <v>6.3540000000000001</v>
      </c>
      <c r="E25" s="4">
        <v>7.375</v>
      </c>
      <c r="G25" s="4">
        <f t="shared" si="0"/>
        <v>-4.7693206151450231E-3</v>
      </c>
      <c r="H25" s="4">
        <f t="shared" si="1"/>
        <v>-2.9147939898828408E-3</v>
      </c>
      <c r="I25" s="4">
        <f t="shared" si="2"/>
        <v>-8.9406286379511144E-4</v>
      </c>
      <c r="J25" s="4">
        <f t="shared" si="3"/>
        <v>9.1175866774546588E-3</v>
      </c>
      <c r="L25" s="5">
        <v>33116</v>
      </c>
      <c r="M25" s="9">
        <v>-1.0002062897387776</v>
      </c>
      <c r="N25" s="9">
        <v>4.9588721133837792</v>
      </c>
      <c r="O25" s="9">
        <v>6.0621179754816623</v>
      </c>
    </row>
    <row r="26" spans="1:15" x14ac:dyDescent="0.2">
      <c r="A26" s="5">
        <v>32416</v>
      </c>
      <c r="B26" s="7">
        <v>418.69</v>
      </c>
      <c r="C26" s="4">
        <v>3.02</v>
      </c>
      <c r="D26" s="4">
        <v>6.782</v>
      </c>
      <c r="E26" s="4">
        <v>7.6290000000000004</v>
      </c>
      <c r="G26" s="4">
        <f t="shared" si="0"/>
        <v>2.7179188507085983E-3</v>
      </c>
      <c r="H26" s="4">
        <f t="shared" si="1"/>
        <v>4.0081661703283318E-3</v>
      </c>
      <c r="I26" s="4">
        <f t="shared" si="2"/>
        <v>2.3599587471778093E-3</v>
      </c>
      <c r="J26" s="4">
        <f t="shared" si="3"/>
        <v>2.1062205308632898E-3</v>
      </c>
      <c r="L26" s="5">
        <v>33146</v>
      </c>
      <c r="M26" s="9">
        <v>-1.6260462290177311</v>
      </c>
      <c r="N26" s="9">
        <v>5.1082442531872001</v>
      </c>
      <c r="O26" s="9">
        <v>6.0183525256424524</v>
      </c>
    </row>
    <row r="27" spans="1:15" x14ac:dyDescent="0.2">
      <c r="A27" s="5">
        <v>32447</v>
      </c>
      <c r="B27" s="7">
        <v>431.36099999999999</v>
      </c>
      <c r="C27" s="4">
        <v>3.34</v>
      </c>
      <c r="D27" s="4">
        <v>6.931</v>
      </c>
      <c r="E27" s="4">
        <v>7.6210000000000004</v>
      </c>
      <c r="G27" s="4">
        <f t="shared" si="0"/>
        <v>3.0965744145538981E-3</v>
      </c>
      <c r="H27" s="4">
        <f t="shared" si="1"/>
        <v>1.3934219262889155E-3</v>
      </c>
      <c r="I27" s="4">
        <f t="shared" si="2"/>
        <v>-7.433493463171692E-5</v>
      </c>
      <c r="J27" s="4">
        <f t="shared" si="3"/>
        <v>3.0263440731806313E-2</v>
      </c>
      <c r="L27" s="5">
        <v>33177</v>
      </c>
      <c r="M27" s="9">
        <v>1.6186508207707091</v>
      </c>
      <c r="N27" s="9">
        <v>5.5188176621732543</v>
      </c>
      <c r="O27" s="9">
        <v>6.0046373243060991</v>
      </c>
    </row>
    <row r="28" spans="1:15" x14ac:dyDescent="0.2">
      <c r="A28" s="5">
        <v>32477</v>
      </c>
      <c r="B28" s="7">
        <v>435.71100000000001</v>
      </c>
      <c r="C28" s="4">
        <v>3.15</v>
      </c>
      <c r="D28" s="4">
        <v>6.6840000000000002</v>
      </c>
      <c r="E28" s="4">
        <v>7.3959999999999999</v>
      </c>
      <c r="G28" s="4">
        <f t="shared" si="0"/>
        <v>-1.8419777023751811E-3</v>
      </c>
      <c r="H28" s="4">
        <f t="shared" si="1"/>
        <v>-2.3152487720745369E-3</v>
      </c>
      <c r="I28" s="4">
        <f t="shared" si="2"/>
        <v>-2.0950500949756092E-3</v>
      </c>
      <c r="J28" s="4">
        <f t="shared" si="3"/>
        <v>1.0084360894935029E-2</v>
      </c>
      <c r="L28" s="5">
        <v>33207</v>
      </c>
      <c r="M28" s="9">
        <v>1.640340044899949</v>
      </c>
      <c r="N28" s="9">
        <v>5.6902436871152142</v>
      </c>
      <c r="O28" s="9">
        <v>6.1712073071486415</v>
      </c>
    </row>
    <row r="29" spans="1:15" x14ac:dyDescent="0.2">
      <c r="A29" s="5">
        <v>32508</v>
      </c>
      <c r="B29" s="7">
        <v>438.78300000000002</v>
      </c>
      <c r="C29" s="4">
        <v>2.97</v>
      </c>
      <c r="D29" s="4">
        <v>6.37</v>
      </c>
      <c r="E29" s="4">
        <v>7.2119999999999997</v>
      </c>
      <c r="G29" s="4">
        <f t="shared" si="0"/>
        <v>-1.7480819656210519E-3</v>
      </c>
      <c r="H29" s="4">
        <f t="shared" si="1"/>
        <v>-2.9519601391369749E-3</v>
      </c>
      <c r="I29" s="4">
        <f t="shared" si="2"/>
        <v>-1.7162257956198949E-3</v>
      </c>
      <c r="J29" s="4">
        <f t="shared" si="3"/>
        <v>7.0505449713227364E-3</v>
      </c>
      <c r="L29" s="5">
        <v>33238</v>
      </c>
      <c r="M29" s="9">
        <v>1.10860399296196</v>
      </c>
      <c r="N29" s="9">
        <v>6.1918756524807685</v>
      </c>
      <c r="O29" s="9">
        <v>6.5005928850844548</v>
      </c>
    </row>
    <row r="30" spans="1:15" x14ac:dyDescent="0.2">
      <c r="A30" s="5">
        <v>32539</v>
      </c>
      <c r="B30" s="7">
        <v>443.38099999999997</v>
      </c>
      <c r="C30" s="4">
        <v>3</v>
      </c>
      <c r="D30" s="4">
        <v>6.0880000000000001</v>
      </c>
      <c r="E30" s="4">
        <v>6.9590000000000005</v>
      </c>
      <c r="G30" s="4">
        <f t="shared" si="0"/>
        <v>2.9126213592232822E-4</v>
      </c>
      <c r="H30" s="4">
        <f t="shared" si="1"/>
        <v>-2.6581705753713895E-3</v>
      </c>
      <c r="I30" s="4">
        <f t="shared" si="2"/>
        <v>-2.3653923466000915E-3</v>
      </c>
      <c r="J30" s="4">
        <f t="shared" si="3"/>
        <v>1.047898391687907E-2</v>
      </c>
      <c r="L30" s="5">
        <v>33269</v>
      </c>
      <c r="M30" s="9">
        <v>1.7250280249867476</v>
      </c>
      <c r="N30" s="9">
        <v>6.6801806572130333</v>
      </c>
      <c r="O30" s="9">
        <v>7.1602139803317879</v>
      </c>
    </row>
    <row r="31" spans="1:15" x14ac:dyDescent="0.2">
      <c r="A31" s="5">
        <v>32567</v>
      </c>
      <c r="B31" s="7">
        <v>451.673</v>
      </c>
      <c r="C31" s="4">
        <v>2.96</v>
      </c>
      <c r="D31" s="4">
        <v>6.0259999999999998</v>
      </c>
      <c r="E31" s="4">
        <v>6.9270000000000005</v>
      </c>
      <c r="G31" s="4">
        <f t="shared" si="0"/>
        <v>-3.8850038850038883E-4</v>
      </c>
      <c r="H31" s="4">
        <f t="shared" si="1"/>
        <v>-5.847622281327248E-4</v>
      </c>
      <c r="I31" s="4">
        <f t="shared" si="2"/>
        <v>-2.9926959514435108E-4</v>
      </c>
      <c r="J31" s="4">
        <f t="shared" si="3"/>
        <v>1.8701748608984214E-2</v>
      </c>
      <c r="L31" s="5">
        <v>33297</v>
      </c>
      <c r="M31" s="9">
        <v>1.9346673465498838</v>
      </c>
      <c r="N31" s="9">
        <v>6.7099191080960932</v>
      </c>
      <c r="O31" s="9">
        <v>7.2555227126915378</v>
      </c>
    </row>
    <row r="32" spans="1:15" x14ac:dyDescent="0.2">
      <c r="A32" s="5">
        <v>32598</v>
      </c>
      <c r="B32" s="7">
        <v>440.185</v>
      </c>
      <c r="C32" s="4">
        <v>2.95</v>
      </c>
      <c r="D32" s="4">
        <v>6.0369999999999999</v>
      </c>
      <c r="E32" s="4">
        <v>6.9430000000000005</v>
      </c>
      <c r="G32" s="4">
        <f t="shared" si="0"/>
        <v>-9.7134531325884273E-5</v>
      </c>
      <c r="H32" s="4">
        <f t="shared" si="1"/>
        <v>1.0373737468996785E-4</v>
      </c>
      <c r="I32" s="4">
        <f t="shared" si="2"/>
        <v>1.496124103494386E-4</v>
      </c>
      <c r="J32" s="4">
        <f t="shared" si="3"/>
        <v>-2.543432970312598E-2</v>
      </c>
      <c r="L32" s="5">
        <v>33328</v>
      </c>
      <c r="M32" s="9">
        <v>2.7722935819426948</v>
      </c>
      <c r="N32" s="9">
        <v>6.9101754429598063</v>
      </c>
      <c r="O32" s="9">
        <v>7.4179864182323492</v>
      </c>
    </row>
    <row r="33" spans="1:15" x14ac:dyDescent="0.2">
      <c r="A33" s="5">
        <v>32628</v>
      </c>
      <c r="B33" s="7">
        <v>450.18900000000002</v>
      </c>
      <c r="C33" s="4">
        <v>3.13</v>
      </c>
      <c r="D33" s="4">
        <v>6.1420000000000003</v>
      </c>
      <c r="E33" s="4">
        <v>6.9790000000000001</v>
      </c>
      <c r="G33" s="4">
        <f t="shared" si="0"/>
        <v>1.7453699214583507E-3</v>
      </c>
      <c r="H33" s="4">
        <f t="shared" si="1"/>
        <v>9.8924082832432423E-4</v>
      </c>
      <c r="I33" s="4">
        <f t="shared" si="2"/>
        <v>3.3651464306078376E-4</v>
      </c>
      <c r="J33" s="4">
        <f t="shared" si="3"/>
        <v>2.2726808046616753E-2</v>
      </c>
      <c r="L33" s="5">
        <v>33358</v>
      </c>
      <c r="M33" s="9">
        <v>3.396232471300944</v>
      </c>
      <c r="N33" s="9">
        <v>6.2783507186662444</v>
      </c>
      <c r="O33" s="9">
        <v>6.6509606424633398</v>
      </c>
    </row>
    <row r="34" spans="1:15" x14ac:dyDescent="0.2">
      <c r="A34" s="5">
        <v>32659</v>
      </c>
      <c r="B34" s="7">
        <v>450.524</v>
      </c>
      <c r="C34" s="4">
        <v>3.1</v>
      </c>
      <c r="D34" s="4">
        <v>5.7750000000000004</v>
      </c>
      <c r="E34" s="4">
        <v>6.6770000000000005</v>
      </c>
      <c r="G34" s="4">
        <f t="shared" si="0"/>
        <v>-2.9097963142579833E-4</v>
      </c>
      <c r="H34" s="4">
        <f t="shared" si="1"/>
        <v>-3.469628929331127E-3</v>
      </c>
      <c r="I34" s="4">
        <f t="shared" si="2"/>
        <v>-2.8309757492242906E-3</v>
      </c>
      <c r="J34" s="4">
        <f t="shared" si="3"/>
        <v>7.4413190904265569E-4</v>
      </c>
      <c r="L34" s="5">
        <v>33389</v>
      </c>
      <c r="M34" s="9">
        <v>3.7144573983291767</v>
      </c>
      <c r="N34" s="9">
        <v>6.8966066501141343</v>
      </c>
      <c r="O34" s="9">
        <v>7.2098536597844625</v>
      </c>
    </row>
    <row r="35" spans="1:15" x14ac:dyDescent="0.2">
      <c r="A35" s="5">
        <v>32689</v>
      </c>
      <c r="B35" s="7">
        <v>448.12599999999998</v>
      </c>
      <c r="C35" s="4">
        <v>3.11</v>
      </c>
      <c r="D35" s="4">
        <v>5.8049999999999997</v>
      </c>
      <c r="E35" s="4">
        <v>6.5659999999999998</v>
      </c>
      <c r="G35" s="4">
        <f t="shared" si="0"/>
        <v>9.6983803704779245E-5</v>
      </c>
      <c r="H35" s="4">
        <f t="shared" si="1"/>
        <v>2.8354047540285775E-4</v>
      </c>
      <c r="I35" s="4">
        <f t="shared" si="2"/>
        <v>-1.0416080175665845E-3</v>
      </c>
      <c r="J35" s="4">
        <f t="shared" si="3"/>
        <v>-5.3226909110281051E-3</v>
      </c>
      <c r="L35" s="5">
        <v>33419</v>
      </c>
      <c r="M35" s="9">
        <v>4.2193420439037723</v>
      </c>
      <c r="N35" s="9">
        <v>6.5108258555720244</v>
      </c>
      <c r="O35" s="9">
        <v>6.7820301186116589</v>
      </c>
    </row>
    <row r="36" spans="1:15" x14ac:dyDescent="0.2">
      <c r="A36" s="5">
        <v>32720</v>
      </c>
      <c r="B36" s="7">
        <v>463.56099999999998</v>
      </c>
      <c r="C36" s="4">
        <v>3.08</v>
      </c>
      <c r="D36" s="4">
        <v>5.476</v>
      </c>
      <c r="E36" s="4">
        <v>6.22</v>
      </c>
      <c r="G36" s="4">
        <f t="shared" si="0"/>
        <v>-2.9103608847496905E-4</v>
      </c>
      <c r="H36" s="4">
        <f t="shared" si="1"/>
        <v>-3.1191929917706372E-3</v>
      </c>
      <c r="I36" s="4">
        <f t="shared" si="2"/>
        <v>-3.2573903219732638E-3</v>
      </c>
      <c r="J36" s="4">
        <f t="shared" si="3"/>
        <v>3.4443437783123532E-2</v>
      </c>
      <c r="L36" s="5">
        <v>33450</v>
      </c>
      <c r="M36" s="9">
        <v>3.4950369077473855</v>
      </c>
      <c r="N36" s="9">
        <v>6.300045476199748</v>
      </c>
      <c r="O36" s="9">
        <v>6.488623054394659</v>
      </c>
    </row>
    <row r="37" spans="1:15" x14ac:dyDescent="0.2">
      <c r="A37" s="5">
        <v>32751</v>
      </c>
      <c r="B37" s="7">
        <v>458.93299999999999</v>
      </c>
      <c r="C37" s="4">
        <v>2.98</v>
      </c>
      <c r="D37" s="4">
        <v>5.3879999999999999</v>
      </c>
      <c r="E37" s="4">
        <v>6.0339999999999998</v>
      </c>
      <c r="G37" s="4">
        <f t="shared" si="0"/>
        <v>-9.7106234220237025E-4</v>
      </c>
      <c r="H37" s="4">
        <f t="shared" si="1"/>
        <v>-8.3500967852127459E-4</v>
      </c>
      <c r="I37" s="4">
        <f t="shared" si="2"/>
        <v>-1.7541543278571017E-3</v>
      </c>
      <c r="J37" s="4">
        <f t="shared" si="3"/>
        <v>-9.9835836060410132E-3</v>
      </c>
      <c r="L37" s="5">
        <v>33481</v>
      </c>
      <c r="M37" s="9">
        <v>4.4653255286157032</v>
      </c>
      <c r="N37" s="9">
        <v>6.6626073260608116</v>
      </c>
      <c r="O37" s="9">
        <v>7.2578492762143982</v>
      </c>
    </row>
    <row r="38" spans="1:15" x14ac:dyDescent="0.2">
      <c r="A38" s="5">
        <v>32781</v>
      </c>
      <c r="B38" s="7">
        <v>467.83199999999999</v>
      </c>
      <c r="C38" s="4">
        <v>3.09</v>
      </c>
      <c r="D38" s="4">
        <v>5.41</v>
      </c>
      <c r="E38" s="4">
        <v>5.9569999999999999</v>
      </c>
      <c r="G38" s="4">
        <f t="shared" si="0"/>
        <v>1.0670288097778629E-3</v>
      </c>
      <c r="H38" s="4">
        <f t="shared" si="1"/>
        <v>2.0870885115264435E-4</v>
      </c>
      <c r="I38" s="4">
        <f t="shared" si="2"/>
        <v>-7.2670989174853913E-4</v>
      </c>
      <c r="J38" s="4">
        <f t="shared" si="3"/>
        <v>1.9390630004815446E-2</v>
      </c>
      <c r="L38" s="5">
        <v>33511</v>
      </c>
      <c r="M38" s="9">
        <v>4.4892002470372629</v>
      </c>
      <c r="N38" s="9">
        <v>6.4199435668001099</v>
      </c>
      <c r="O38" s="9">
        <v>6.906761891072744</v>
      </c>
    </row>
    <row r="39" spans="1:15" x14ac:dyDescent="0.2">
      <c r="A39" s="5">
        <v>32812</v>
      </c>
      <c r="B39" s="7">
        <v>461.78899999999999</v>
      </c>
      <c r="C39" s="4">
        <v>3.14</v>
      </c>
      <c r="D39" s="4">
        <v>5.798</v>
      </c>
      <c r="E39" s="4">
        <v>6.2880000000000003</v>
      </c>
      <c r="G39" s="4">
        <f t="shared" si="0"/>
        <v>4.8477797168896902E-4</v>
      </c>
      <c r="H39" s="4">
        <f t="shared" si="1"/>
        <v>3.6673661127809591E-3</v>
      </c>
      <c r="I39" s="4">
        <f t="shared" si="2"/>
        <v>3.1141803402077411E-3</v>
      </c>
      <c r="J39" s="4">
        <f t="shared" si="3"/>
        <v>-1.2917030044973465E-2</v>
      </c>
      <c r="L39" s="5">
        <v>33542</v>
      </c>
      <c r="M39" s="9">
        <v>4.8545655539810157</v>
      </c>
      <c r="N39" s="9">
        <v>6.6141628988631531</v>
      </c>
      <c r="O39" s="9">
        <v>7.1174024528300661</v>
      </c>
    </row>
    <row r="40" spans="1:15" x14ac:dyDescent="0.2">
      <c r="A40" s="5">
        <v>32842</v>
      </c>
      <c r="B40" s="7">
        <v>466.45400000000001</v>
      </c>
      <c r="C40" s="4">
        <v>3.0100000000000002</v>
      </c>
      <c r="D40" s="4">
        <v>5.7949999999999999</v>
      </c>
      <c r="E40" s="4">
        <v>6.3479999999999999</v>
      </c>
      <c r="G40" s="4">
        <f t="shared" si="0"/>
        <v>-1.2620133967575953E-3</v>
      </c>
      <c r="H40" s="4">
        <f t="shared" si="1"/>
        <v>-2.8356727633632154E-5</v>
      </c>
      <c r="I40" s="4">
        <f t="shared" si="2"/>
        <v>5.641855041937752E-4</v>
      </c>
      <c r="J40" s="4">
        <f t="shared" si="3"/>
        <v>1.0102016288824567E-2</v>
      </c>
      <c r="L40" s="5">
        <v>33572</v>
      </c>
      <c r="M40" s="9">
        <v>4.1891889673568237</v>
      </c>
      <c r="N40" s="9">
        <v>6.5415244456017527</v>
      </c>
      <c r="O40" s="9">
        <v>7.0614629834627145</v>
      </c>
    </row>
    <row r="41" spans="1:15" x14ac:dyDescent="0.2">
      <c r="A41" s="5">
        <v>32873</v>
      </c>
      <c r="B41" s="7">
        <v>481.61</v>
      </c>
      <c r="C41" s="4">
        <v>3.0300000000000002</v>
      </c>
      <c r="D41" s="4">
        <v>5.6470000000000002</v>
      </c>
      <c r="E41" s="4">
        <v>6.2309999999999999</v>
      </c>
      <c r="G41" s="4">
        <f t="shared" si="0"/>
        <v>1.9411821799475898E-4</v>
      </c>
      <c r="H41" s="4">
        <f t="shared" si="1"/>
        <v>-1.4008916486033648E-3</v>
      </c>
      <c r="I41" s="4">
        <f t="shared" si="2"/>
        <v>-1.1013734220707702E-3</v>
      </c>
      <c r="J41" s="4">
        <f t="shared" si="3"/>
        <v>3.2491949902884398E-2</v>
      </c>
      <c r="L41" s="5">
        <v>33603</v>
      </c>
      <c r="M41" s="9">
        <v>4.2466962315690324</v>
      </c>
      <c r="N41" s="9">
        <v>6.4284167548558839</v>
      </c>
      <c r="O41" s="9">
        <v>6.7829365723484578</v>
      </c>
    </row>
    <row r="42" spans="1:15" x14ac:dyDescent="0.2">
      <c r="A42" s="5">
        <v>32904</v>
      </c>
      <c r="B42" s="7">
        <v>467.13499999999999</v>
      </c>
      <c r="C42" s="4">
        <v>3.44</v>
      </c>
      <c r="D42" s="4">
        <v>6.2080000000000002</v>
      </c>
      <c r="E42" s="4">
        <v>6.6710000000000003</v>
      </c>
      <c r="G42" s="4">
        <f t="shared" si="0"/>
        <v>3.9636504253673602E-3</v>
      </c>
      <c r="H42" s="4">
        <f t="shared" si="1"/>
        <v>5.282087978306719E-3</v>
      </c>
      <c r="I42" s="4">
        <f t="shared" si="2"/>
        <v>4.1248324286825878E-3</v>
      </c>
      <c r="J42" s="4">
        <f t="shared" si="3"/>
        <v>-3.0055439048192523E-2</v>
      </c>
      <c r="L42" s="5">
        <v>33634</v>
      </c>
      <c r="M42" s="9">
        <v>3.225735440128112</v>
      </c>
      <c r="N42" s="9">
        <v>5.2873446876057972</v>
      </c>
      <c r="O42" s="9">
        <v>5.5253838361812351</v>
      </c>
    </row>
    <row r="43" spans="1:15" x14ac:dyDescent="0.2">
      <c r="A43" s="5">
        <v>32932</v>
      </c>
      <c r="B43" s="7">
        <v>445.76499999999999</v>
      </c>
      <c r="C43" s="4">
        <v>3.5700000000000003</v>
      </c>
      <c r="D43" s="4">
        <v>6.758</v>
      </c>
      <c r="E43" s="4">
        <v>7.11</v>
      </c>
      <c r="G43" s="4">
        <f t="shared" si="0"/>
        <v>1.2551897267548552E-3</v>
      </c>
      <c r="H43" s="4">
        <f t="shared" si="1"/>
        <v>5.1518387380805174E-3</v>
      </c>
      <c r="I43" s="4">
        <f t="shared" si="2"/>
        <v>4.0985902343385313E-3</v>
      </c>
      <c r="J43" s="4">
        <f t="shared" si="3"/>
        <v>-4.5746946814090195E-2</v>
      </c>
      <c r="L43" s="5">
        <v>33663</v>
      </c>
      <c r="M43" s="9">
        <v>2.9024917932551779</v>
      </c>
      <c r="N43" s="9">
        <v>4.1359863097490459</v>
      </c>
      <c r="O43" s="9">
        <v>4.0501270350969998</v>
      </c>
    </row>
    <row r="44" spans="1:15" x14ac:dyDescent="0.2">
      <c r="A44" s="5">
        <v>32963</v>
      </c>
      <c r="B44" s="7">
        <v>450.911</v>
      </c>
      <c r="C44" s="4">
        <v>3.96</v>
      </c>
      <c r="D44" s="4">
        <v>7.0430000000000001</v>
      </c>
      <c r="E44" s="4">
        <v>7.3090000000000002</v>
      </c>
      <c r="G44" s="4">
        <f t="shared" si="0"/>
        <v>3.7514428626394735E-3</v>
      </c>
      <c r="H44" s="4">
        <f t="shared" si="1"/>
        <v>2.6624814326952732E-3</v>
      </c>
      <c r="I44" s="4">
        <f t="shared" si="2"/>
        <v>1.8544576876124074E-3</v>
      </c>
      <c r="J44" s="4">
        <f t="shared" si="3"/>
        <v>1.1544199297836233E-2</v>
      </c>
      <c r="L44" s="5">
        <v>33694</v>
      </c>
      <c r="M44" s="9">
        <v>3.0505044287088356</v>
      </c>
      <c r="N44" s="9">
        <v>4.0637244967316981</v>
      </c>
      <c r="O44" s="9">
        <v>3.9970085120628847</v>
      </c>
    </row>
    <row r="45" spans="1:15" x14ac:dyDescent="0.2">
      <c r="A45" s="5">
        <v>32993</v>
      </c>
      <c r="B45" s="7">
        <v>456.5</v>
      </c>
      <c r="C45" s="4">
        <v>4.28</v>
      </c>
      <c r="D45" s="4">
        <v>7.1680000000000001</v>
      </c>
      <c r="E45" s="4">
        <v>7.4359999999999999</v>
      </c>
      <c r="G45" s="4">
        <f t="shared" si="0"/>
        <v>3.0686612965094007E-3</v>
      </c>
      <c r="H45" s="4">
        <f t="shared" si="1"/>
        <v>1.1663929531203344E-3</v>
      </c>
      <c r="I45" s="4">
        <f t="shared" si="2"/>
        <v>1.1820991101679119E-3</v>
      </c>
      <c r="J45" s="4">
        <f t="shared" si="3"/>
        <v>1.2394907198981509E-2</v>
      </c>
      <c r="L45" s="5">
        <v>33724</v>
      </c>
      <c r="M45" s="9">
        <v>3.2014333818757623</v>
      </c>
      <c r="N45" s="9">
        <v>3.8830408164275196</v>
      </c>
      <c r="O45" s="9">
        <v>3.892559747946867</v>
      </c>
    </row>
    <row r="46" spans="1:15" x14ac:dyDescent="0.2">
      <c r="A46" s="5">
        <v>33024</v>
      </c>
      <c r="B46" s="7">
        <v>444.27100000000002</v>
      </c>
      <c r="C46" s="4">
        <v>4.2300000000000004</v>
      </c>
      <c r="D46" s="4">
        <v>7.3260000000000005</v>
      </c>
      <c r="E46" s="4">
        <v>7.6219999999999999</v>
      </c>
      <c r="G46" s="4">
        <f t="shared" si="0"/>
        <v>-4.7970833733090114E-4</v>
      </c>
      <c r="H46" s="4">
        <f t="shared" si="1"/>
        <v>1.4721502711365405E-3</v>
      </c>
      <c r="I46" s="4">
        <f t="shared" si="2"/>
        <v>1.7282711713218482E-3</v>
      </c>
      <c r="J46" s="4">
        <f t="shared" si="3"/>
        <v>-2.6788608981380024E-2</v>
      </c>
      <c r="L46" s="5">
        <v>33755</v>
      </c>
      <c r="M46" s="9">
        <v>3.5678313140012881</v>
      </c>
      <c r="N46" s="9">
        <v>3.3577054306648715</v>
      </c>
      <c r="O46" s="9">
        <v>3.1405430884335126</v>
      </c>
    </row>
    <row r="47" spans="1:15" x14ac:dyDescent="0.2">
      <c r="A47" s="5">
        <v>33054</v>
      </c>
      <c r="B47" s="7">
        <v>458.25799999999998</v>
      </c>
      <c r="C47" s="4">
        <v>4.37</v>
      </c>
      <c r="D47" s="4">
        <v>7.0970000000000004</v>
      </c>
      <c r="E47" s="4">
        <v>7.3849999999999998</v>
      </c>
      <c r="G47" s="4">
        <f t="shared" si="0"/>
        <v>1.3413816230717606E-3</v>
      </c>
      <c r="H47" s="4">
        <f t="shared" si="1"/>
        <v>-2.1382485036929148E-3</v>
      </c>
      <c r="I47" s="4">
        <f t="shared" si="2"/>
        <v>-2.2070121525352713E-3</v>
      </c>
      <c r="J47" s="4">
        <f t="shared" si="3"/>
        <v>3.1483036254898344E-2</v>
      </c>
      <c r="L47" s="5">
        <v>33785</v>
      </c>
      <c r="M47" s="9">
        <v>4.5424749219002294</v>
      </c>
      <c r="N47" s="9">
        <v>3.5938199149844654</v>
      </c>
      <c r="O47" s="9">
        <v>3.4690844140959407</v>
      </c>
    </row>
    <row r="48" spans="1:15" x14ac:dyDescent="0.2">
      <c r="A48" s="5">
        <v>33085</v>
      </c>
      <c r="B48" s="7">
        <v>475.48700000000002</v>
      </c>
      <c r="C48" s="4">
        <v>4.68</v>
      </c>
      <c r="D48" s="4">
        <v>7.1909999999999998</v>
      </c>
      <c r="E48" s="4">
        <v>7.548</v>
      </c>
      <c r="G48" s="4">
        <f t="shared" si="0"/>
        <v>2.9614061902942263E-3</v>
      </c>
      <c r="H48" s="4">
        <f t="shared" si="1"/>
        <v>8.7693929527665022E-4</v>
      </c>
      <c r="I48" s="4">
        <f t="shared" si="2"/>
        <v>1.5156023357012708E-3</v>
      </c>
      <c r="J48" s="4">
        <f t="shared" si="3"/>
        <v>3.7596724988980146E-2</v>
      </c>
      <c r="L48" s="5">
        <v>33816</v>
      </c>
      <c r="M48" s="9">
        <v>5.7448063832592222</v>
      </c>
      <c r="N48" s="9">
        <v>3.6663939119475497</v>
      </c>
      <c r="O48" s="9">
        <v>3.7919876041773826</v>
      </c>
    </row>
    <row r="49" spans="1:15" x14ac:dyDescent="0.2">
      <c r="A49" s="5">
        <v>33116</v>
      </c>
      <c r="B49" s="7">
        <v>462.69200000000001</v>
      </c>
      <c r="C49" s="4">
        <v>4.79</v>
      </c>
      <c r="D49" s="4">
        <v>7.6050000000000004</v>
      </c>
      <c r="E49" s="4">
        <v>7.8180000000000005</v>
      </c>
      <c r="G49" s="4">
        <f t="shared" si="0"/>
        <v>1.049718484588227E-3</v>
      </c>
      <c r="H49" s="4">
        <f t="shared" si="1"/>
        <v>3.8474048603689475E-3</v>
      </c>
      <c r="I49" s="4">
        <f t="shared" si="2"/>
        <v>2.5042200745701132E-3</v>
      </c>
      <c r="J49" s="4">
        <f t="shared" si="3"/>
        <v>-2.6909253039515302E-2</v>
      </c>
      <c r="L49" s="5">
        <v>33847</v>
      </c>
      <c r="M49" s="9">
        <v>6.0876725463789843</v>
      </c>
      <c r="N49" s="9">
        <v>3.3341675710251342</v>
      </c>
      <c r="O49" s="9">
        <v>3.4317431975335837</v>
      </c>
    </row>
    <row r="50" spans="1:15" x14ac:dyDescent="0.2">
      <c r="A50" s="5">
        <v>33146</v>
      </c>
      <c r="B50" s="7">
        <v>472.34699999999998</v>
      </c>
      <c r="C50" s="4">
        <v>5.16</v>
      </c>
      <c r="D50" s="4">
        <v>7.8</v>
      </c>
      <c r="E50" s="4">
        <v>7.9640000000000004</v>
      </c>
      <c r="G50" s="4">
        <f t="shared" si="0"/>
        <v>3.5184480791175358E-3</v>
      </c>
      <c r="H50" s="4">
        <f t="shared" si="1"/>
        <v>1.8089053803339462E-3</v>
      </c>
      <c r="I50" s="4">
        <f t="shared" si="2"/>
        <v>1.3523026193916481E-3</v>
      </c>
      <c r="J50" s="4">
        <f t="shared" si="3"/>
        <v>2.0867013045395177E-2</v>
      </c>
      <c r="L50" s="5">
        <v>33877</v>
      </c>
      <c r="M50" s="9">
        <v>7.0474754710990846</v>
      </c>
      <c r="N50" s="9">
        <v>3.5203085765476936</v>
      </c>
      <c r="O50" s="9">
        <v>3.6459756582637017</v>
      </c>
    </row>
    <row r="51" spans="1:15" x14ac:dyDescent="0.2">
      <c r="A51" s="5">
        <v>33177</v>
      </c>
      <c r="B51" s="7">
        <v>453.69</v>
      </c>
      <c r="C51" s="4">
        <v>5.74</v>
      </c>
      <c r="D51" s="4">
        <v>7.9190000000000005</v>
      </c>
      <c r="E51" s="4">
        <v>7.9880000000000004</v>
      </c>
      <c r="G51" s="4">
        <f t="shared" si="0"/>
        <v>5.4851522602610194E-3</v>
      </c>
      <c r="H51" s="4">
        <f t="shared" si="1"/>
        <v>1.1026788609976061E-3</v>
      </c>
      <c r="I51" s="4">
        <f t="shared" si="2"/>
        <v>2.2224691632403621E-4</v>
      </c>
      <c r="J51" s="4">
        <f t="shared" si="3"/>
        <v>-3.9498504277575508E-2</v>
      </c>
      <c r="L51" s="5">
        <v>33908</v>
      </c>
      <c r="M51" s="9">
        <v>4.6076083362494868</v>
      </c>
      <c r="N51" s="9">
        <v>3.6355261491859885</v>
      </c>
      <c r="O51" s="9">
        <v>4.1811840997319614</v>
      </c>
    </row>
    <row r="52" spans="1:15" x14ac:dyDescent="0.2">
      <c r="A52" s="5">
        <v>33207</v>
      </c>
      <c r="B52" s="7">
        <v>459.26600000000002</v>
      </c>
      <c r="C52" s="4">
        <v>5.7</v>
      </c>
      <c r="D52" s="4">
        <v>7.835</v>
      </c>
      <c r="E52" s="4">
        <v>7.8810000000000002</v>
      </c>
      <c r="G52" s="4">
        <f t="shared" si="0"/>
        <v>-3.7842951750236551E-4</v>
      </c>
      <c r="H52" s="4">
        <f t="shared" si="1"/>
        <v>-7.789678675754674E-4</v>
      </c>
      <c r="I52" s="4">
        <f t="shared" si="2"/>
        <v>-9.918335944234869E-4</v>
      </c>
      <c r="J52" s="4">
        <f t="shared" si="3"/>
        <v>1.2290330401816263E-2</v>
      </c>
      <c r="L52" s="5">
        <v>33938</v>
      </c>
      <c r="M52" s="9">
        <v>5.0342666379148451</v>
      </c>
      <c r="N52" s="9">
        <v>4.3460061963663819</v>
      </c>
      <c r="O52" s="9">
        <v>5.0345379873840121</v>
      </c>
    </row>
    <row r="53" spans="1:15" x14ac:dyDescent="0.2">
      <c r="A53" s="5">
        <v>33238</v>
      </c>
      <c r="B53" s="7">
        <v>470.42399999999998</v>
      </c>
      <c r="C53" s="4">
        <v>6</v>
      </c>
      <c r="D53" s="4">
        <v>7.5949999999999998</v>
      </c>
      <c r="E53" s="4">
        <v>7.7069999999999999</v>
      </c>
      <c r="G53" s="4">
        <f t="shared" si="0"/>
        <v>2.8301886792452811E-3</v>
      </c>
      <c r="H53" s="4">
        <f t="shared" si="1"/>
        <v>-2.2305869231841651E-3</v>
      </c>
      <c r="I53" s="4">
        <f t="shared" si="2"/>
        <v>-1.6154938861912447E-3</v>
      </c>
      <c r="J53" s="4">
        <f t="shared" si="3"/>
        <v>2.4295288569151641E-2</v>
      </c>
      <c r="L53" s="5">
        <v>33969</v>
      </c>
      <c r="M53" s="9">
        <v>6.4180110841450269</v>
      </c>
      <c r="N53" s="9">
        <v>4.0100734444177579</v>
      </c>
      <c r="O53" s="9">
        <v>4.2671210684093976</v>
      </c>
    </row>
    <row r="54" spans="1:15" x14ac:dyDescent="0.2">
      <c r="A54" s="5">
        <v>33269</v>
      </c>
      <c r="B54" s="7">
        <v>487.37799999999999</v>
      </c>
      <c r="C54" s="4">
        <v>5.94</v>
      </c>
      <c r="D54" s="4">
        <v>7.2170000000000005</v>
      </c>
      <c r="E54" s="4">
        <v>7.508</v>
      </c>
      <c r="G54" s="4">
        <f t="shared" si="0"/>
        <v>-5.6635831602793677E-4</v>
      </c>
      <c r="H54" s="4">
        <f t="shared" si="1"/>
        <v>-3.5255603122639062E-3</v>
      </c>
      <c r="I54" s="4">
        <f t="shared" si="2"/>
        <v>-1.8510250399970218E-3</v>
      </c>
      <c r="J54" s="4">
        <f t="shared" si="3"/>
        <v>3.6039827899937205E-2</v>
      </c>
      <c r="L54" s="5">
        <v>34000</v>
      </c>
      <c r="M54" s="9">
        <v>6.5781395517350516</v>
      </c>
      <c r="N54" s="9">
        <v>4.0514529877567949</v>
      </c>
      <c r="O54" s="9">
        <v>4.2385676129568619</v>
      </c>
    </row>
    <row r="55" spans="1:15" x14ac:dyDescent="0.2">
      <c r="A55" s="5">
        <v>33297</v>
      </c>
      <c r="B55" s="7">
        <v>500.69600000000003</v>
      </c>
      <c r="C55" s="4">
        <v>5.88</v>
      </c>
      <c r="D55" s="4">
        <v>7.1970000000000001</v>
      </c>
      <c r="E55" s="4">
        <v>7.4340000000000002</v>
      </c>
      <c r="G55" s="4">
        <f t="shared" si="0"/>
        <v>-5.6667925953910554E-4</v>
      </c>
      <c r="H55" s="4">
        <f t="shared" si="1"/>
        <v>-1.8657238542123811E-4</v>
      </c>
      <c r="I55" s="4">
        <f t="shared" si="2"/>
        <v>-6.8879498110467673E-4</v>
      </c>
      <c r="J55" s="4">
        <f t="shared" si="3"/>
        <v>2.7325812818797868E-2</v>
      </c>
      <c r="L55" s="5">
        <v>34028</v>
      </c>
      <c r="M55" s="9">
        <v>8.530952155764</v>
      </c>
      <c r="N55" s="9">
        <v>5.0113997605230161</v>
      </c>
      <c r="O55" s="9">
        <v>5.2893859142830157</v>
      </c>
    </row>
    <row r="56" spans="1:15" x14ac:dyDescent="0.2">
      <c r="A56" s="5">
        <v>33328</v>
      </c>
      <c r="B56" s="7">
        <v>514.69799999999998</v>
      </c>
      <c r="C56" s="4">
        <v>5.88</v>
      </c>
      <c r="D56" s="4">
        <v>7.0529999999999999</v>
      </c>
      <c r="E56" s="4">
        <v>7.3390000000000004</v>
      </c>
      <c r="G56" s="4">
        <f t="shared" si="0"/>
        <v>0</v>
      </c>
      <c r="H56" s="4">
        <f t="shared" si="1"/>
        <v>-1.3451281141117031E-3</v>
      </c>
      <c r="I56" s="4">
        <f t="shared" si="2"/>
        <v>-8.8504644164748834E-4</v>
      </c>
      <c r="J56" s="4">
        <f t="shared" si="3"/>
        <v>2.7965072618914455E-2</v>
      </c>
      <c r="L56" s="5">
        <v>34059</v>
      </c>
      <c r="M56" s="9">
        <v>9.2609446869744989</v>
      </c>
      <c r="N56" s="9">
        <v>5.3262315513104186</v>
      </c>
      <c r="O56" s="9">
        <v>5.5904069783300212</v>
      </c>
    </row>
    <row r="57" spans="1:15" x14ac:dyDescent="0.2">
      <c r="A57" s="5">
        <v>33358</v>
      </c>
      <c r="B57" s="7">
        <v>533.39400000000001</v>
      </c>
      <c r="C57" s="4">
        <v>5.83</v>
      </c>
      <c r="D57" s="4">
        <v>6.327</v>
      </c>
      <c r="E57" s="4">
        <v>6.665</v>
      </c>
      <c r="G57" s="4">
        <f t="shared" si="0"/>
        <v>-4.7245582538032522E-4</v>
      </c>
      <c r="H57" s="4">
        <f t="shared" si="1"/>
        <v>-6.827992889858644E-3</v>
      </c>
      <c r="I57" s="4">
        <f t="shared" si="2"/>
        <v>-6.3188487320114404E-3</v>
      </c>
      <c r="J57" s="4">
        <f t="shared" si="3"/>
        <v>3.6324213422239904E-2</v>
      </c>
      <c r="L57" s="5">
        <v>34089</v>
      </c>
      <c r="M57" s="9">
        <v>10.13214094833903</v>
      </c>
      <c r="N57" s="9">
        <v>6.6372621373169522</v>
      </c>
      <c r="O57" s="9">
        <v>7.1295871283478895</v>
      </c>
    </row>
    <row r="58" spans="1:15" x14ac:dyDescent="0.2">
      <c r="A58" s="5">
        <v>33389</v>
      </c>
      <c r="B58" s="7">
        <v>544.73800000000006</v>
      </c>
      <c r="C58" s="4">
        <v>5.66</v>
      </c>
      <c r="D58" s="4">
        <v>6.2010000000000005</v>
      </c>
      <c r="E58" s="4">
        <v>6.6240000000000006</v>
      </c>
      <c r="G58" s="4">
        <f t="shared" si="0"/>
        <v>-1.6089343176225624E-3</v>
      </c>
      <c r="H58" s="4">
        <f t="shared" si="1"/>
        <v>-1.1864295063134947E-3</v>
      </c>
      <c r="I58" s="4">
        <f t="shared" si="2"/>
        <v>-3.8452881152460498E-4</v>
      </c>
      <c r="J58" s="4">
        <f t="shared" si="3"/>
        <v>2.1267580812682763E-2</v>
      </c>
      <c r="L58" s="5">
        <v>34120</v>
      </c>
      <c r="M58" s="9">
        <v>8.1223107989003616</v>
      </c>
      <c r="N58" s="9">
        <v>6.8879702468063444</v>
      </c>
      <c r="O58" s="9">
        <v>7.348503405824486</v>
      </c>
    </row>
    <row r="59" spans="1:15" x14ac:dyDescent="0.2">
      <c r="A59" s="5">
        <v>33419</v>
      </c>
      <c r="B59" s="7">
        <v>562.04300000000001</v>
      </c>
      <c r="C59" s="4">
        <v>5.58</v>
      </c>
      <c r="D59" s="4">
        <v>6.431</v>
      </c>
      <c r="E59" s="4">
        <v>6.8580000000000005</v>
      </c>
      <c r="G59" s="4">
        <f t="shared" si="0"/>
        <v>-7.5771926501231354E-4</v>
      </c>
      <c r="H59" s="4">
        <f t="shared" si="1"/>
        <v>2.1610245135345861E-3</v>
      </c>
      <c r="I59" s="4">
        <f t="shared" si="2"/>
        <v>2.1898220067753465E-3</v>
      </c>
      <c r="J59" s="4">
        <f t="shared" si="3"/>
        <v>3.1767565324981817E-2</v>
      </c>
      <c r="L59" s="5">
        <v>34150</v>
      </c>
      <c r="M59" s="9">
        <v>6.9484490944544604</v>
      </c>
      <c r="N59" s="9">
        <v>8.1271328748304832</v>
      </c>
      <c r="O59" s="9">
        <v>8.9710890788755648</v>
      </c>
    </row>
    <row r="60" spans="1:15" x14ac:dyDescent="0.2">
      <c r="A60" s="5">
        <v>33450</v>
      </c>
      <c r="B60" s="7">
        <v>561.87099999999998</v>
      </c>
      <c r="C60" s="4">
        <v>5.45</v>
      </c>
      <c r="D60" s="4">
        <v>6.3100000000000005</v>
      </c>
      <c r="E60" s="4">
        <v>6.7140000000000004</v>
      </c>
      <c r="G60" s="4">
        <f t="shared" si="0"/>
        <v>-1.2328117591275476E-3</v>
      </c>
      <c r="H60" s="4">
        <f t="shared" si="1"/>
        <v>-1.1381807920233238E-3</v>
      </c>
      <c r="I60" s="4">
        <f t="shared" si="2"/>
        <v>-1.349401203216074E-3</v>
      </c>
      <c r="J60" s="4">
        <f t="shared" si="3"/>
        <v>-3.060264072322072E-4</v>
      </c>
      <c r="L60" s="5">
        <v>34181</v>
      </c>
      <c r="M60" s="9">
        <v>7.703612548638513</v>
      </c>
      <c r="N60" s="9">
        <v>9.5627897346214912</v>
      </c>
      <c r="O60" s="9">
        <v>10.813445357891705</v>
      </c>
    </row>
    <row r="61" spans="1:15" x14ac:dyDescent="0.2">
      <c r="A61" s="5">
        <v>33481</v>
      </c>
      <c r="B61" s="7">
        <v>584.39499999999998</v>
      </c>
      <c r="C61" s="4">
        <v>5.42</v>
      </c>
      <c r="D61" s="4">
        <v>6.1580000000000004</v>
      </c>
      <c r="E61" s="4">
        <v>6.4850000000000003</v>
      </c>
      <c r="G61" s="4">
        <f t="shared" si="0"/>
        <v>-2.8457598178713951E-4</v>
      </c>
      <c r="H61" s="4">
        <f t="shared" si="1"/>
        <v>-1.4318280299176712E-3</v>
      </c>
      <c r="I61" s="4">
        <f t="shared" si="2"/>
        <v>-2.1505376344086026E-3</v>
      </c>
      <c r="J61" s="4">
        <f t="shared" si="3"/>
        <v>4.0087493392611417E-2</v>
      </c>
      <c r="L61" s="5">
        <v>34212</v>
      </c>
      <c r="M61" s="9">
        <v>8.1149263425325788</v>
      </c>
      <c r="N61" s="9">
        <v>9.6467248450455578</v>
      </c>
      <c r="O61" s="9">
        <v>11.064398856813993</v>
      </c>
    </row>
    <row r="62" spans="1:15" x14ac:dyDescent="0.2">
      <c r="A62" s="5">
        <v>33511</v>
      </c>
      <c r="B62" s="7">
        <v>581.48400000000004</v>
      </c>
      <c r="C62" s="4">
        <v>5.51</v>
      </c>
      <c r="D62" s="4">
        <v>6.0090000000000003</v>
      </c>
      <c r="E62" s="4">
        <v>6.3310000000000004</v>
      </c>
      <c r="G62" s="4">
        <f t="shared" si="0"/>
        <v>8.5299971566676013E-4</v>
      </c>
      <c r="H62" s="4">
        <f t="shared" si="1"/>
        <v>-1.4055410389683899E-3</v>
      </c>
      <c r="I62" s="4">
        <f t="shared" si="2"/>
        <v>-1.4483076431144248E-3</v>
      </c>
      <c r="J62" s="4">
        <f t="shared" si="3"/>
        <v>-4.9812198940784036E-3</v>
      </c>
      <c r="L62" s="5">
        <v>34242</v>
      </c>
      <c r="M62" s="9">
        <v>8.7024221937337085</v>
      </c>
      <c r="N62" s="9">
        <v>8.6062813512632754</v>
      </c>
      <c r="O62" s="9">
        <v>9.8454370439015335</v>
      </c>
    </row>
    <row r="63" spans="1:15" x14ac:dyDescent="0.2">
      <c r="A63" s="5">
        <v>33542</v>
      </c>
      <c r="B63" s="7">
        <v>605.35199999999998</v>
      </c>
      <c r="C63" s="4">
        <v>5.53</v>
      </c>
      <c r="D63" s="4">
        <v>5.7789999999999999</v>
      </c>
      <c r="E63" s="4">
        <v>6.1349999999999998</v>
      </c>
      <c r="G63" s="4">
        <f t="shared" si="0"/>
        <v>1.8951956789538957E-4</v>
      </c>
      <c r="H63" s="4">
        <f t="shared" si="1"/>
        <v>-2.1743446241692626E-3</v>
      </c>
      <c r="I63" s="4">
        <f t="shared" si="2"/>
        <v>-1.8467046685824715E-3</v>
      </c>
      <c r="J63" s="4">
        <f t="shared" si="3"/>
        <v>4.1046701199001001E-2</v>
      </c>
      <c r="L63" s="5">
        <v>34273</v>
      </c>
      <c r="M63" s="9">
        <v>8.6150151210272519</v>
      </c>
      <c r="N63" s="9">
        <v>8.4754094529150006</v>
      </c>
      <c r="O63" s="9">
        <v>9.8687694750750623</v>
      </c>
    </row>
    <row r="64" spans="1:15" x14ac:dyDescent="0.2">
      <c r="A64" s="5">
        <v>33572</v>
      </c>
      <c r="B64" s="7">
        <v>615.91300000000001</v>
      </c>
      <c r="C64" s="4">
        <v>5.08</v>
      </c>
      <c r="D64" s="4">
        <v>5.5750000000000002</v>
      </c>
      <c r="E64" s="4">
        <v>5.9550000000000001</v>
      </c>
      <c r="G64" s="4">
        <f t="shared" si="0"/>
        <v>-4.2824514655500591E-3</v>
      </c>
      <c r="H64" s="4">
        <f t="shared" si="1"/>
        <v>-1.9322756334359437E-3</v>
      </c>
      <c r="I64" s="4">
        <f t="shared" si="2"/>
        <v>-1.6988344108347859E-3</v>
      </c>
      <c r="J64" s="4">
        <f t="shared" si="3"/>
        <v>1.7446047919227325E-2</v>
      </c>
      <c r="L64" s="5">
        <v>34303</v>
      </c>
      <c r="M64" s="9">
        <v>14.080523272966945</v>
      </c>
      <c r="N64" s="9">
        <v>8.5987469546218307</v>
      </c>
      <c r="O64" s="9">
        <v>9.8796718870208924</v>
      </c>
    </row>
    <row r="65" spans="1:15" x14ac:dyDescent="0.2">
      <c r="A65" s="5">
        <v>33603</v>
      </c>
      <c r="B65" s="7">
        <v>636.00300000000004</v>
      </c>
      <c r="C65" s="4">
        <v>5.05</v>
      </c>
      <c r="D65" s="4">
        <v>5.5890000000000004</v>
      </c>
      <c r="E65" s="4">
        <v>6.0289999999999999</v>
      </c>
      <c r="G65" s="4">
        <f t="shared" si="0"/>
        <v>-2.855782960495026E-4</v>
      </c>
      <c r="H65" s="4">
        <f t="shared" si="1"/>
        <v>1.3258956898919616E-4</v>
      </c>
      <c r="I65" s="4">
        <f t="shared" si="2"/>
        <v>6.9792226654971602E-4</v>
      </c>
      <c r="J65" s="4">
        <f t="shared" si="3"/>
        <v>3.2618243160966065E-2</v>
      </c>
      <c r="L65" s="5">
        <v>34334</v>
      </c>
      <c r="M65" s="9">
        <v>12.250488335644153</v>
      </c>
      <c r="N65" s="9">
        <v>8.2292302934812618</v>
      </c>
      <c r="O65" s="9">
        <v>9.8301891714303267</v>
      </c>
    </row>
    <row r="66" spans="1:15" x14ac:dyDescent="0.2">
      <c r="A66" s="5">
        <v>33634</v>
      </c>
      <c r="B66" s="7">
        <v>640.41800000000001</v>
      </c>
      <c r="C66" s="4">
        <v>5.01</v>
      </c>
      <c r="D66" s="4">
        <v>6.1589999999999998</v>
      </c>
      <c r="E66" s="4">
        <v>6.548</v>
      </c>
      <c r="G66" s="4">
        <f t="shared" si="0"/>
        <v>-3.8091610322826428E-4</v>
      </c>
      <c r="H66" s="4">
        <f t="shared" si="1"/>
        <v>5.3693045337653835E-3</v>
      </c>
      <c r="I66" s="4">
        <f t="shared" si="2"/>
        <v>4.8710440364905967E-3</v>
      </c>
      <c r="J66" s="4">
        <f t="shared" si="3"/>
        <v>6.941791155073096E-3</v>
      </c>
      <c r="L66" s="5">
        <v>34365</v>
      </c>
      <c r="M66" s="9">
        <v>9.8844653261026068</v>
      </c>
      <c r="N66" s="9">
        <v>8.6715687399317485</v>
      </c>
      <c r="O66" s="9">
        <v>10.374401718935225</v>
      </c>
    </row>
    <row r="67" spans="1:15" x14ac:dyDescent="0.2">
      <c r="A67" s="5">
        <v>33663</v>
      </c>
      <c r="B67" s="7">
        <v>645.49599999999998</v>
      </c>
      <c r="C67" s="4">
        <v>5.15</v>
      </c>
      <c r="D67" s="4">
        <v>6.3310000000000004</v>
      </c>
      <c r="E67" s="4">
        <v>6.6690000000000005</v>
      </c>
      <c r="G67" s="4">
        <f t="shared" si="0"/>
        <v>1.3314312886352883E-3</v>
      </c>
      <c r="H67" s="4">
        <f t="shared" si="1"/>
        <v>1.6175903546472865E-3</v>
      </c>
      <c r="I67" s="4">
        <f t="shared" si="2"/>
        <v>1.1343501860896835E-3</v>
      </c>
      <c r="J67" s="4">
        <f t="shared" si="3"/>
        <v>7.9291962437033625E-3</v>
      </c>
      <c r="L67" s="5">
        <v>34393</v>
      </c>
      <c r="M67" s="9">
        <v>10.336822251368824</v>
      </c>
      <c r="N67" s="9">
        <v>8.700560427120724</v>
      </c>
      <c r="O67" s="9">
        <v>10.38402667727622</v>
      </c>
    </row>
    <row r="68" spans="1:15" x14ac:dyDescent="0.2">
      <c r="A68" s="5">
        <v>33694</v>
      </c>
      <c r="B68" s="7">
        <v>654.16600000000005</v>
      </c>
      <c r="C68" s="4">
        <v>5.15</v>
      </c>
      <c r="D68" s="4">
        <v>6.6429999999999998</v>
      </c>
      <c r="E68" s="4">
        <v>6.883</v>
      </c>
      <c r="G68" s="4">
        <f t="shared" si="0"/>
        <v>0</v>
      </c>
      <c r="H68" s="4">
        <f t="shared" si="1"/>
        <v>2.9256491284003583E-3</v>
      </c>
      <c r="I68" s="4">
        <f t="shared" si="2"/>
        <v>2.0021893098060451E-3</v>
      </c>
      <c r="J68" s="4">
        <f t="shared" si="3"/>
        <v>1.3431531721343148E-2</v>
      </c>
      <c r="L68" s="5">
        <v>34424</v>
      </c>
      <c r="M68" s="9">
        <v>8.9287919725423581</v>
      </c>
      <c r="N68" s="9">
        <v>9.2664100751456573</v>
      </c>
      <c r="O68" s="9">
        <v>10.829450484372696</v>
      </c>
    </row>
    <row r="69" spans="1:15" x14ac:dyDescent="0.2">
      <c r="A69" s="5">
        <v>33724</v>
      </c>
      <c r="B69" s="7">
        <v>669.12400000000002</v>
      </c>
      <c r="C69" s="4">
        <v>5.17</v>
      </c>
      <c r="D69" s="4">
        <v>6.8040000000000003</v>
      </c>
      <c r="E69" s="4">
        <v>6.9939999999999998</v>
      </c>
      <c r="G69" s="4">
        <f t="shared" si="0"/>
        <v>1.9016829894456189E-4</v>
      </c>
      <c r="H69" s="4">
        <f t="shared" si="1"/>
        <v>1.5074341784951917E-3</v>
      </c>
      <c r="I69" s="4">
        <f t="shared" si="2"/>
        <v>1.0374413518515035E-3</v>
      </c>
      <c r="J69" s="4">
        <f t="shared" si="3"/>
        <v>2.2865755786757536E-2</v>
      </c>
      <c r="L69" s="5">
        <v>34454</v>
      </c>
      <c r="M69" s="9">
        <v>9.3825957827246622</v>
      </c>
      <c r="N69" s="9">
        <v>9.5577351968795483</v>
      </c>
      <c r="O69" s="9">
        <v>10.514224665323495</v>
      </c>
    </row>
    <row r="70" spans="1:15" x14ac:dyDescent="0.2">
      <c r="A70" s="5">
        <v>33755</v>
      </c>
      <c r="B70" s="7">
        <v>670.63499999999999</v>
      </c>
      <c r="C70" s="4">
        <v>5.16</v>
      </c>
      <c r="D70" s="4">
        <v>6.7130000000000001</v>
      </c>
      <c r="E70" s="4">
        <v>6.9009999999999998</v>
      </c>
      <c r="G70" s="4">
        <f t="shared" ref="G70:G128" si="4">(C70-C69)/(1+C70/100)/100</f>
        <v>-9.5093191327498907E-5</v>
      </c>
      <c r="H70" s="4">
        <f t="shared" ref="H70:H133" si="5">(D70-D69)/(1+D70/100)/100</f>
        <v>-8.5275458472726092E-4</v>
      </c>
      <c r="I70" s="4">
        <f t="shared" ref="I70:I133" si="6">(E70-E69)/(1+E70/100)/100</f>
        <v>-8.6996379828065183E-4</v>
      </c>
      <c r="J70" s="4">
        <f t="shared" ref="J70:J133" si="7">B70/B69-1</f>
        <v>2.2581763619298201E-3</v>
      </c>
      <c r="L70" s="5">
        <v>34485</v>
      </c>
      <c r="M70" s="9">
        <v>8.8940988583074958</v>
      </c>
      <c r="N70" s="9">
        <v>9.8096866098350457</v>
      </c>
      <c r="O70" s="9">
        <v>10.685024136082822</v>
      </c>
    </row>
    <row r="71" spans="1:15" x14ac:dyDescent="0.2">
      <c r="A71" s="5">
        <v>33785</v>
      </c>
      <c r="B71" s="7">
        <v>639.95500000000004</v>
      </c>
      <c r="C71" s="4">
        <v>5.32</v>
      </c>
      <c r="D71" s="4">
        <v>6.7910000000000004</v>
      </c>
      <c r="E71" s="4">
        <v>6.9740000000000002</v>
      </c>
      <c r="G71" s="4">
        <f t="shared" si="4"/>
        <v>1.5191796429927854E-3</v>
      </c>
      <c r="H71" s="4">
        <f t="shared" si="5"/>
        <v>7.3039862909796041E-4</v>
      </c>
      <c r="I71" s="4">
        <f t="shared" si="6"/>
        <v>6.824088096172939E-4</v>
      </c>
      <c r="J71" s="4">
        <f t="shared" si="7"/>
        <v>-4.5747686893764739E-2</v>
      </c>
      <c r="L71" s="5">
        <v>34515</v>
      </c>
      <c r="M71" s="9">
        <v>6.346521750918277</v>
      </c>
      <c r="N71" s="9">
        <v>9.4009790839865808</v>
      </c>
      <c r="O71" s="9">
        <v>10.232326846053811</v>
      </c>
    </row>
    <row r="72" spans="1:15" x14ac:dyDescent="0.2">
      <c r="A72" s="5">
        <v>33816</v>
      </c>
      <c r="B72" s="7">
        <v>651.99</v>
      </c>
      <c r="C72" s="4">
        <v>5.29</v>
      </c>
      <c r="D72" s="4">
        <v>6.9420000000000002</v>
      </c>
      <c r="E72" s="4">
        <v>7.0810000000000004</v>
      </c>
      <c r="G72" s="4">
        <f t="shared" si="4"/>
        <v>-2.849273435274029E-4</v>
      </c>
      <c r="H72" s="4">
        <f t="shared" si="5"/>
        <v>1.4119803257840679E-3</v>
      </c>
      <c r="I72" s="4">
        <f t="shared" si="6"/>
        <v>9.9924356328387107E-4</v>
      </c>
      <c r="J72" s="4">
        <f t="shared" si="7"/>
        <v>1.880600979756375E-2</v>
      </c>
      <c r="L72" s="5">
        <v>34546</v>
      </c>
      <c r="M72" s="9">
        <v>-1.3047048077396701</v>
      </c>
      <c r="N72" s="9">
        <v>3.2447945520048127</v>
      </c>
      <c r="O72" s="9">
        <v>4.9186842580895931</v>
      </c>
    </row>
    <row r="73" spans="1:15" x14ac:dyDescent="0.2">
      <c r="A73" s="5">
        <v>33847</v>
      </c>
      <c r="B73" s="7">
        <v>687.31399999999996</v>
      </c>
      <c r="C73" s="4">
        <v>5.04</v>
      </c>
      <c r="D73" s="4">
        <v>6.7010000000000005</v>
      </c>
      <c r="E73" s="4">
        <v>6.9270000000000005</v>
      </c>
      <c r="G73" s="4">
        <f t="shared" si="4"/>
        <v>-2.3800456968773799E-3</v>
      </c>
      <c r="H73" s="4">
        <f t="shared" si="5"/>
        <v>-2.2586479976757449E-3</v>
      </c>
      <c r="I73" s="4">
        <f t="shared" si="6"/>
        <v>-1.4402349266321875E-3</v>
      </c>
      <c r="J73" s="4">
        <f t="shared" si="7"/>
        <v>5.417874507277709E-2</v>
      </c>
      <c r="L73" s="5">
        <v>34577</v>
      </c>
      <c r="M73" s="9">
        <v>1.5130040289760125</v>
      </c>
      <c r="N73" s="9">
        <v>3.9373084819693482</v>
      </c>
      <c r="O73" s="9">
        <v>5.5159042850458757</v>
      </c>
    </row>
    <row r="74" spans="1:15" x14ac:dyDescent="0.2">
      <c r="A74" s="5">
        <v>33877</v>
      </c>
      <c r="B74" s="7">
        <v>705.26700000000005</v>
      </c>
      <c r="C74" s="4">
        <v>5.15</v>
      </c>
      <c r="D74" s="4">
        <v>6.3680000000000003</v>
      </c>
      <c r="E74" s="4">
        <v>6.6530000000000005</v>
      </c>
      <c r="G74" s="4">
        <f t="shared" si="4"/>
        <v>1.0461245839277252E-3</v>
      </c>
      <c r="H74" s="4">
        <f t="shared" si="5"/>
        <v>-3.1306407942238283E-3</v>
      </c>
      <c r="I74" s="4">
        <f t="shared" si="6"/>
        <v>-2.569079163267794E-3</v>
      </c>
      <c r="J74" s="4">
        <f t="shared" si="7"/>
        <v>2.6120521333771851E-2</v>
      </c>
      <c r="L74" s="5">
        <v>34607</v>
      </c>
      <c r="M74" s="9">
        <v>1.720536397914975</v>
      </c>
      <c r="N74" s="9">
        <v>2.624262169295005</v>
      </c>
      <c r="O74" s="9">
        <v>3.8287045635240324</v>
      </c>
    </row>
    <row r="75" spans="1:15" x14ac:dyDescent="0.2">
      <c r="A75" s="5">
        <v>33908</v>
      </c>
      <c r="B75" s="7">
        <v>757.02</v>
      </c>
      <c r="C75" s="4">
        <v>5.13</v>
      </c>
      <c r="D75" s="4">
        <v>6.0449999999999999</v>
      </c>
      <c r="E75" s="4">
        <v>6.4169999999999998</v>
      </c>
      <c r="G75" s="4">
        <f t="shared" si="4"/>
        <v>-1.9024065442785565E-4</v>
      </c>
      <c r="H75" s="4">
        <f t="shared" si="5"/>
        <v>-3.0458767504361393E-3</v>
      </c>
      <c r="I75" s="4">
        <f t="shared" si="6"/>
        <v>-2.2176907824877664E-3</v>
      </c>
      <c r="J75" s="4">
        <f t="shared" si="7"/>
        <v>7.3380719642348158E-2</v>
      </c>
      <c r="L75" s="5">
        <v>34638</v>
      </c>
      <c r="M75" s="9">
        <v>0.18538291366647894</v>
      </c>
      <c r="N75" s="9">
        <v>1.2730670946199745</v>
      </c>
      <c r="O75" s="9">
        <v>2.843264549401026</v>
      </c>
    </row>
    <row r="76" spans="1:15" x14ac:dyDescent="0.2">
      <c r="A76" s="5">
        <v>33938</v>
      </c>
      <c r="B76" s="7">
        <v>740.74</v>
      </c>
      <c r="C76" s="4">
        <v>5.15</v>
      </c>
      <c r="D76" s="4">
        <v>6.4169999999999998</v>
      </c>
      <c r="E76" s="4">
        <v>6.6429999999999998</v>
      </c>
      <c r="G76" s="4">
        <f t="shared" si="4"/>
        <v>1.902044698050448E-4</v>
      </c>
      <c r="H76" s="4">
        <f t="shared" si="5"/>
        <v>3.4956820808705364E-3</v>
      </c>
      <c r="I76" s="4">
        <f t="shared" si="6"/>
        <v>2.1192202019823148E-3</v>
      </c>
      <c r="J76" s="4">
        <f t="shared" si="7"/>
        <v>-2.1505376344086002E-2</v>
      </c>
      <c r="L76" s="5">
        <v>34668</v>
      </c>
      <c r="M76" s="9">
        <v>0.1162980398082355</v>
      </c>
      <c r="N76" s="9">
        <v>8.2650093507831326E-2</v>
      </c>
      <c r="O76" s="9">
        <v>1.2357613243524244</v>
      </c>
    </row>
    <row r="77" spans="1:15" x14ac:dyDescent="0.2">
      <c r="A77" s="5">
        <v>33969</v>
      </c>
      <c r="B77" s="7">
        <v>786.16</v>
      </c>
      <c r="C77" s="4">
        <v>5.15</v>
      </c>
      <c r="D77" s="4">
        <v>6.508</v>
      </c>
      <c r="E77" s="4">
        <v>6.8</v>
      </c>
      <c r="G77" s="4">
        <f t="shared" si="4"/>
        <v>0</v>
      </c>
      <c r="H77" s="4">
        <f t="shared" si="5"/>
        <v>8.5439591392196066E-4</v>
      </c>
      <c r="I77" s="4">
        <f t="shared" si="6"/>
        <v>1.4700374531835209E-3</v>
      </c>
      <c r="J77" s="4">
        <f t="shared" si="7"/>
        <v>6.1317061317061272E-2</v>
      </c>
      <c r="L77" s="5">
        <v>34699</v>
      </c>
      <c r="M77" s="9">
        <v>0.2062255621171587</v>
      </c>
      <c r="N77" s="9">
        <v>0.45873052279013615</v>
      </c>
      <c r="O77" s="9">
        <v>2.1683140703999535</v>
      </c>
    </row>
    <row r="78" spans="1:15" x14ac:dyDescent="0.2">
      <c r="A78" s="5">
        <v>34000</v>
      </c>
      <c r="B78" s="7">
        <v>790.82</v>
      </c>
      <c r="C78" s="4">
        <v>5.22</v>
      </c>
      <c r="D78" s="4">
        <v>6.5970000000000004</v>
      </c>
      <c r="E78" s="4">
        <v>6.8490000000000002</v>
      </c>
      <c r="G78" s="4">
        <f t="shared" si="4"/>
        <v>6.6527276183234554E-4</v>
      </c>
      <c r="H78" s="4">
        <f t="shared" si="5"/>
        <v>8.3492030732572591E-4</v>
      </c>
      <c r="I78" s="4">
        <f t="shared" si="6"/>
        <v>4.585910958455426E-4</v>
      </c>
      <c r="J78" s="4">
        <f t="shared" si="7"/>
        <v>5.9275465554087248E-3</v>
      </c>
      <c r="L78" s="5">
        <v>34730</v>
      </c>
      <c r="M78" s="9">
        <v>1.9407134070233603</v>
      </c>
      <c r="N78" s="9">
        <v>2.3449043104409091</v>
      </c>
      <c r="O78" s="9">
        <v>4.0944583099917402</v>
      </c>
    </row>
    <row r="79" spans="1:15" x14ac:dyDescent="0.2">
      <c r="A79" s="5">
        <v>34028</v>
      </c>
      <c r="B79" s="7">
        <v>757.12</v>
      </c>
      <c r="C79" s="4">
        <v>5.34</v>
      </c>
      <c r="D79" s="4">
        <v>6.9190000000000005</v>
      </c>
      <c r="E79" s="4">
        <v>7.1050000000000004</v>
      </c>
      <c r="G79" s="4">
        <f t="shared" si="4"/>
        <v>1.1391684070628453E-3</v>
      </c>
      <c r="H79" s="4">
        <f t="shared" si="5"/>
        <v>3.0116256231352712E-3</v>
      </c>
      <c r="I79" s="4">
        <f t="shared" si="6"/>
        <v>2.3901778628448739E-3</v>
      </c>
      <c r="J79" s="4">
        <f t="shared" si="7"/>
        <v>-4.2613995599504406E-2</v>
      </c>
      <c r="L79" s="5">
        <v>34758</v>
      </c>
      <c r="M79" s="9">
        <v>0.97408573856381775</v>
      </c>
      <c r="N79" s="9">
        <v>0.96883430316166697</v>
      </c>
      <c r="O79" s="9">
        <v>2.2556911987095183</v>
      </c>
    </row>
    <row r="80" spans="1:15" x14ac:dyDescent="0.2">
      <c r="A80" s="5">
        <v>34059</v>
      </c>
      <c r="B80" s="7">
        <v>801.34</v>
      </c>
      <c r="C80" s="4">
        <v>5.24</v>
      </c>
      <c r="D80" s="4">
        <v>6.7130000000000001</v>
      </c>
      <c r="E80" s="4">
        <v>6.9580000000000002</v>
      </c>
      <c r="G80" s="4">
        <f t="shared" si="4"/>
        <v>-9.5020904599011442E-4</v>
      </c>
      <c r="H80" s="4">
        <f t="shared" si="5"/>
        <v>-1.9304114775144587E-3</v>
      </c>
      <c r="I80" s="4">
        <f t="shared" si="6"/>
        <v>-1.3743712485274617E-3</v>
      </c>
      <c r="J80" s="4">
        <f t="shared" si="7"/>
        <v>5.8405536770921529E-2</v>
      </c>
      <c r="L80" s="5">
        <v>34789</v>
      </c>
      <c r="M80" s="9">
        <v>0.46412565833784913</v>
      </c>
      <c r="N80" s="9">
        <v>0.48669495470159618</v>
      </c>
      <c r="O80" s="9">
        <v>1.7903297489028347</v>
      </c>
    </row>
    <row r="81" spans="1:15" x14ac:dyDescent="0.2">
      <c r="A81" s="5">
        <v>34089</v>
      </c>
      <c r="B81" s="7">
        <v>848.28</v>
      </c>
      <c r="C81" s="4">
        <v>4.95</v>
      </c>
      <c r="D81" s="4">
        <v>6.6480000000000006</v>
      </c>
      <c r="E81" s="4">
        <v>6.9160000000000004</v>
      </c>
      <c r="G81" s="4">
        <f t="shared" si="4"/>
        <v>-2.7632205812291566E-3</v>
      </c>
      <c r="H81" s="4">
        <f t="shared" si="5"/>
        <v>-6.0948165929037114E-4</v>
      </c>
      <c r="I81" s="4">
        <f t="shared" si="6"/>
        <v>-3.9283175577088382E-4</v>
      </c>
      <c r="J81" s="4">
        <f t="shared" si="7"/>
        <v>5.8576883719769324E-2</v>
      </c>
      <c r="L81" s="5">
        <v>34819</v>
      </c>
      <c r="M81" s="9">
        <v>-0.12013435205347764</v>
      </c>
      <c r="N81" s="9">
        <v>1.4817766395547045</v>
      </c>
      <c r="O81" s="9">
        <v>2.6749983320797255</v>
      </c>
    </row>
    <row r="82" spans="1:15" x14ac:dyDescent="0.2">
      <c r="A82" s="5">
        <v>34120</v>
      </c>
      <c r="B82" s="7">
        <v>885.14</v>
      </c>
      <c r="C82" s="4">
        <v>5.17</v>
      </c>
      <c r="D82" s="4">
        <v>6.5040000000000004</v>
      </c>
      <c r="E82" s="4">
        <v>6.7949999999999999</v>
      </c>
      <c r="G82" s="4">
        <f t="shared" si="4"/>
        <v>2.0918512883902228E-3</v>
      </c>
      <c r="H82" s="4">
        <f t="shared" si="5"/>
        <v>-1.3520618943889443E-3</v>
      </c>
      <c r="I82" s="4">
        <f t="shared" si="6"/>
        <v>-1.1330118451238396E-3</v>
      </c>
      <c r="J82" s="4">
        <f t="shared" si="7"/>
        <v>4.345263356438922E-2</v>
      </c>
      <c r="L82" s="5">
        <v>34850</v>
      </c>
      <c r="M82" s="9">
        <v>1.7327793638503789E-2</v>
      </c>
      <c r="N82" s="9">
        <v>1.0807473546403163</v>
      </c>
      <c r="O82" s="9">
        <v>1.8410763078716847</v>
      </c>
    </row>
    <row r="83" spans="1:15" x14ac:dyDescent="0.2">
      <c r="A83" s="5">
        <v>34150</v>
      </c>
      <c r="B83" s="7">
        <v>954.29</v>
      </c>
      <c r="C83" s="4">
        <v>5.24</v>
      </c>
      <c r="D83" s="4">
        <v>6.0110000000000001</v>
      </c>
      <c r="E83" s="4">
        <v>6.2990000000000004</v>
      </c>
      <c r="G83" s="4">
        <f t="shared" si="4"/>
        <v>6.6514633219308525E-4</v>
      </c>
      <c r="H83" s="4">
        <f t="shared" si="5"/>
        <v>-4.6504608012376105E-3</v>
      </c>
      <c r="I83" s="4">
        <f t="shared" si="6"/>
        <v>-4.6660834062408818E-3</v>
      </c>
      <c r="J83" s="4">
        <f t="shared" si="7"/>
        <v>7.8123234742526471E-2</v>
      </c>
      <c r="L83" s="5">
        <v>34880</v>
      </c>
      <c r="M83" s="9">
        <v>0.79756958834594438</v>
      </c>
      <c r="N83" s="9">
        <v>-0.26425833073062055</v>
      </c>
      <c r="O83" s="9">
        <v>-0.17273863464391792</v>
      </c>
    </row>
    <row r="84" spans="1:15" x14ac:dyDescent="0.2">
      <c r="A84" s="5">
        <v>34181</v>
      </c>
      <c r="B84" s="7">
        <v>899.47</v>
      </c>
      <c r="C84" s="4">
        <v>5.23</v>
      </c>
      <c r="D84" s="4">
        <v>6.3769999999999998</v>
      </c>
      <c r="E84" s="4">
        <v>6.6349999999999998</v>
      </c>
      <c r="G84" s="4">
        <f t="shared" si="4"/>
        <v>-9.502993442934323E-5</v>
      </c>
      <c r="H84" s="4">
        <f t="shared" si="5"/>
        <v>3.4405933613469047E-3</v>
      </c>
      <c r="I84" s="4">
        <f t="shared" si="6"/>
        <v>3.1509354339569508E-3</v>
      </c>
      <c r="J84" s="4">
        <f t="shared" si="7"/>
        <v>-5.7445849794087733E-2</v>
      </c>
      <c r="L84" s="5">
        <v>34911</v>
      </c>
      <c r="M84" s="9">
        <v>1.4947299520777797</v>
      </c>
      <c r="N84" s="9">
        <v>-2.0901761172499818</v>
      </c>
      <c r="O84" s="9">
        <v>-3.5190503101162074</v>
      </c>
    </row>
    <row r="85" spans="1:15" x14ac:dyDescent="0.2">
      <c r="A85" s="5">
        <v>34212</v>
      </c>
      <c r="B85" s="7">
        <v>947.28</v>
      </c>
      <c r="C85" s="4">
        <v>5.1100000000000003</v>
      </c>
      <c r="D85" s="4">
        <v>6.1080000000000005</v>
      </c>
      <c r="E85" s="4">
        <v>6.4059999999999997</v>
      </c>
      <c r="G85" s="4">
        <f t="shared" si="4"/>
        <v>-1.1416611169251271E-3</v>
      </c>
      <c r="H85" s="4">
        <f t="shared" si="5"/>
        <v>-2.5351528631205864E-3</v>
      </c>
      <c r="I85" s="4">
        <f t="shared" si="6"/>
        <v>-2.1521342781422111E-3</v>
      </c>
      <c r="J85" s="4">
        <f t="shared" si="7"/>
        <v>5.3153523741759079E-2</v>
      </c>
      <c r="L85" s="5">
        <v>34942</v>
      </c>
      <c r="M85" s="9">
        <v>-9.4282694216550056E-2</v>
      </c>
      <c r="N85" s="9">
        <v>-3.1122961689911079</v>
      </c>
      <c r="O85" s="9">
        <v>-4.6884808174126533</v>
      </c>
    </row>
    <row r="86" spans="1:15" x14ac:dyDescent="0.2">
      <c r="A86" s="5">
        <v>34242</v>
      </c>
      <c r="B86" s="7">
        <v>914.62</v>
      </c>
      <c r="C86" s="4">
        <v>5.2</v>
      </c>
      <c r="D86" s="4">
        <v>5.8209999999999997</v>
      </c>
      <c r="E86" s="4">
        <v>6.1450000000000005</v>
      </c>
      <c r="G86" s="4">
        <f t="shared" si="4"/>
        <v>8.5551330798478949E-4</v>
      </c>
      <c r="H86" s="4">
        <f t="shared" si="5"/>
        <v>-2.7121270825261599E-3</v>
      </c>
      <c r="I86" s="4">
        <f t="shared" si="6"/>
        <v>-2.4589005605539518E-3</v>
      </c>
      <c r="J86" s="4">
        <f t="shared" si="7"/>
        <v>-3.4477662359597927E-2</v>
      </c>
      <c r="L86" s="5">
        <v>34972</v>
      </c>
      <c r="M86" s="9">
        <v>-2.535340284521503</v>
      </c>
      <c r="N86" s="9">
        <v>-2.5998338541369908</v>
      </c>
      <c r="O86" s="9">
        <v>-3.891102122012108</v>
      </c>
    </row>
    <row r="87" spans="1:15" x14ac:dyDescent="0.2">
      <c r="A87" s="5">
        <v>34273</v>
      </c>
      <c r="B87" s="7">
        <v>955.4</v>
      </c>
      <c r="C87" s="4">
        <v>5.23</v>
      </c>
      <c r="D87" s="4">
        <v>5.87</v>
      </c>
      <c r="E87" s="4">
        <v>6.0940000000000003</v>
      </c>
      <c r="G87" s="4">
        <f t="shared" si="4"/>
        <v>2.8508980328803812E-4</v>
      </c>
      <c r="H87" s="4">
        <f t="shared" si="5"/>
        <v>4.6283177481817677E-4</v>
      </c>
      <c r="I87" s="4">
        <f t="shared" si="6"/>
        <v>-4.807057892058001E-4</v>
      </c>
      <c r="J87" s="4">
        <f t="shared" si="7"/>
        <v>4.4586822942861426E-2</v>
      </c>
      <c r="L87" s="5">
        <v>35003</v>
      </c>
      <c r="M87" s="9">
        <v>-2.3323304169208288</v>
      </c>
      <c r="N87" s="9">
        <v>-2.5010884280321215</v>
      </c>
      <c r="O87" s="9">
        <v>-4.0597311713984938</v>
      </c>
    </row>
    <row r="88" spans="1:15" x14ac:dyDescent="0.2">
      <c r="A88" s="5">
        <v>34303</v>
      </c>
      <c r="B88" s="7">
        <v>970.43</v>
      </c>
      <c r="C88" s="4">
        <v>5.3500000000000005</v>
      </c>
      <c r="D88" s="4">
        <v>5.7380000000000004</v>
      </c>
      <c r="E88" s="4">
        <v>5.9260000000000002</v>
      </c>
      <c r="G88" s="4">
        <f t="shared" si="4"/>
        <v>1.1390602752729007E-3</v>
      </c>
      <c r="H88" s="4">
        <f t="shared" si="5"/>
        <v>-1.2483686092038782E-3</v>
      </c>
      <c r="I88" s="4">
        <f t="shared" si="6"/>
        <v>-1.5860128769140732E-3</v>
      </c>
      <c r="J88" s="4">
        <f t="shared" si="7"/>
        <v>1.5731630730583923E-2</v>
      </c>
      <c r="L88" s="5">
        <v>35033</v>
      </c>
      <c r="M88" s="9">
        <v>-1.8768969371849842</v>
      </c>
      <c r="N88" s="9">
        <v>-3.1349423613653808</v>
      </c>
      <c r="O88" s="9">
        <v>-5.0164808056309882</v>
      </c>
    </row>
    <row r="89" spans="1:15" x14ac:dyDescent="0.2">
      <c r="A89" s="5">
        <v>34334</v>
      </c>
      <c r="B89" s="7">
        <v>980.28</v>
      </c>
      <c r="C89" s="4">
        <v>5.18</v>
      </c>
      <c r="D89" s="4">
        <v>5.5149999999999997</v>
      </c>
      <c r="E89" s="4">
        <v>5.8079999999999998</v>
      </c>
      <c r="G89" s="4">
        <f t="shared" si="4"/>
        <v>-1.616276858718395E-3</v>
      </c>
      <c r="H89" s="4">
        <f t="shared" si="5"/>
        <v>-2.1134435862199758E-3</v>
      </c>
      <c r="I89" s="4">
        <f t="shared" si="6"/>
        <v>-1.1152275820353879E-3</v>
      </c>
      <c r="J89" s="4">
        <f t="shared" si="7"/>
        <v>1.0150139628824384E-2</v>
      </c>
      <c r="L89" s="5">
        <v>35064</v>
      </c>
      <c r="M89" s="9">
        <v>1.8032580547000945</v>
      </c>
      <c r="N89" s="9">
        <v>-2.0772356150668978</v>
      </c>
      <c r="O89" s="9">
        <v>-5.1243870366049373</v>
      </c>
    </row>
    <row r="90" spans="1:15" x14ac:dyDescent="0.2">
      <c r="A90" s="5">
        <v>34365</v>
      </c>
      <c r="B90" s="7">
        <v>1049.3399999999999</v>
      </c>
      <c r="C90" s="4">
        <v>5.33</v>
      </c>
      <c r="D90" s="4">
        <v>5.6959999999999997</v>
      </c>
      <c r="E90" s="4">
        <v>5.92</v>
      </c>
      <c r="G90" s="4">
        <f t="shared" si="4"/>
        <v>1.4240956992309919E-3</v>
      </c>
      <c r="H90" s="4">
        <f t="shared" si="5"/>
        <v>1.7124583711777177E-3</v>
      </c>
      <c r="I90" s="4">
        <f t="shared" si="6"/>
        <v>1.0574018126888228E-3</v>
      </c>
      <c r="J90" s="4">
        <f t="shared" si="7"/>
        <v>7.0449259395274799E-2</v>
      </c>
      <c r="L90" s="5">
        <v>35095</v>
      </c>
      <c r="M90" s="9">
        <v>2.9461207233347899</v>
      </c>
      <c r="N90" s="9">
        <v>-1.9055341833553674</v>
      </c>
      <c r="O90" s="9">
        <v>-5.2806062271139522</v>
      </c>
    </row>
    <row r="91" spans="1:15" x14ac:dyDescent="0.2">
      <c r="A91" s="5">
        <v>34393</v>
      </c>
      <c r="B91" s="7">
        <v>1101.75</v>
      </c>
      <c r="C91" s="4">
        <v>5.16</v>
      </c>
      <c r="D91" s="4">
        <v>5.6680000000000001</v>
      </c>
      <c r="E91" s="4">
        <v>5.94</v>
      </c>
      <c r="G91" s="4">
        <f t="shared" si="4"/>
        <v>-1.6165842525675154E-3</v>
      </c>
      <c r="H91" s="4">
        <f t="shared" si="5"/>
        <v>-2.6498088352197048E-4</v>
      </c>
      <c r="I91" s="4">
        <f t="shared" si="6"/>
        <v>1.8878610534265117E-4</v>
      </c>
      <c r="J91" s="4">
        <f t="shared" si="7"/>
        <v>4.994568014180345E-2</v>
      </c>
      <c r="L91" s="5">
        <v>35124</v>
      </c>
      <c r="M91" s="9">
        <v>1.773057469842646</v>
      </c>
      <c r="N91" s="9">
        <v>1.1110414528207901</v>
      </c>
      <c r="O91" s="9">
        <v>-1.8490184647100278</v>
      </c>
    </row>
    <row r="92" spans="1:15" x14ac:dyDescent="0.2">
      <c r="A92" s="5">
        <v>34424</v>
      </c>
      <c r="B92" s="7">
        <v>1111.75</v>
      </c>
      <c r="C92" s="4">
        <v>4.9800000000000004</v>
      </c>
      <c r="D92" s="4">
        <v>5.673</v>
      </c>
      <c r="E92" s="4">
        <v>5.9489999999999998</v>
      </c>
      <c r="G92" s="4">
        <f t="shared" si="4"/>
        <v>-1.7146123071061126E-3</v>
      </c>
      <c r="H92" s="4">
        <f t="shared" si="5"/>
        <v>4.7315776026041601E-5</v>
      </c>
      <c r="I92" s="4">
        <f t="shared" si="6"/>
        <v>8.4946530878058808E-5</v>
      </c>
      <c r="J92" s="4">
        <f t="shared" si="7"/>
        <v>9.0764692534603952E-3</v>
      </c>
      <c r="L92" s="5">
        <v>35155</v>
      </c>
      <c r="M92" s="9">
        <v>1.4353299480735024</v>
      </c>
      <c r="N92" s="9">
        <v>1.5755500603357229</v>
      </c>
      <c r="O92" s="9">
        <v>-1.2009088810391211</v>
      </c>
    </row>
    <row r="93" spans="1:15" x14ac:dyDescent="0.2">
      <c r="A93" s="5">
        <v>34454</v>
      </c>
      <c r="B93" s="7">
        <v>1090.82</v>
      </c>
      <c r="C93" s="4">
        <v>5.0200000000000005</v>
      </c>
      <c r="D93" s="4">
        <v>5.58</v>
      </c>
      <c r="E93" s="4">
        <v>5.8029999999999999</v>
      </c>
      <c r="G93" s="4">
        <f t="shared" si="4"/>
        <v>3.8087983241287407E-4</v>
      </c>
      <c r="H93" s="4">
        <f t="shared" si="5"/>
        <v>-8.8084864557681341E-4</v>
      </c>
      <c r="I93" s="4">
        <f t="shared" si="6"/>
        <v>-1.3799230645633858E-3</v>
      </c>
      <c r="J93" s="4">
        <f t="shared" si="7"/>
        <v>-1.8826174949404195E-2</v>
      </c>
      <c r="L93" s="5">
        <v>35185</v>
      </c>
      <c r="M93" s="9">
        <v>0.59390966860207994</v>
      </c>
      <c r="N93" s="9">
        <v>1.9082597436346918</v>
      </c>
      <c r="O93" s="9">
        <v>-0.50364006372553927</v>
      </c>
    </row>
    <row r="94" spans="1:15" x14ac:dyDescent="0.2">
      <c r="A94" s="5">
        <v>34485</v>
      </c>
      <c r="B94" s="7">
        <v>1133.8399999999999</v>
      </c>
      <c r="C94" s="4">
        <v>5.1000000000000005</v>
      </c>
      <c r="D94" s="4">
        <v>5.4359999999999999</v>
      </c>
      <c r="E94" s="4">
        <v>5.62</v>
      </c>
      <c r="G94" s="4">
        <f t="shared" si="4"/>
        <v>7.6117982873453918E-4</v>
      </c>
      <c r="H94" s="4">
        <f t="shared" si="5"/>
        <v>-1.3657574263060068E-3</v>
      </c>
      <c r="I94" s="4">
        <f t="shared" si="6"/>
        <v>-1.7326263965158099E-3</v>
      </c>
      <c r="J94" s="4">
        <f t="shared" si="7"/>
        <v>3.9438220788031053E-2</v>
      </c>
      <c r="L94" s="5">
        <v>35216</v>
      </c>
      <c r="M94" s="9">
        <v>0.47277992682998826</v>
      </c>
      <c r="N94" s="9">
        <v>1.7761021193408832</v>
      </c>
      <c r="O94" s="9">
        <v>-0.92642537317221441</v>
      </c>
    </row>
    <row r="95" spans="1:15" x14ac:dyDescent="0.2">
      <c r="A95" s="5">
        <v>34515</v>
      </c>
      <c r="B95" s="7">
        <v>1120.67</v>
      </c>
      <c r="C95" s="4">
        <v>5.08</v>
      </c>
      <c r="D95" s="4">
        <v>5.4969999999999999</v>
      </c>
      <c r="E95" s="4">
        <v>5.7160000000000002</v>
      </c>
      <c r="G95" s="4">
        <f t="shared" si="4"/>
        <v>-1.903311762466736E-4</v>
      </c>
      <c r="H95" s="4">
        <f t="shared" si="5"/>
        <v>5.7821549427945773E-4</v>
      </c>
      <c r="I95" s="4">
        <f t="shared" si="6"/>
        <v>9.0809338226947737E-4</v>
      </c>
      <c r="J95" s="4">
        <f t="shared" si="7"/>
        <v>-1.1615395470260248E-2</v>
      </c>
      <c r="L95" s="5">
        <v>35246</v>
      </c>
      <c r="M95" s="9">
        <v>1.3583406407433503</v>
      </c>
      <c r="N95" s="9">
        <v>1.7114159494942744</v>
      </c>
      <c r="O95" s="9">
        <v>-1.5190050446732113</v>
      </c>
    </row>
    <row r="96" spans="1:15" x14ac:dyDescent="0.2">
      <c r="A96" s="5">
        <v>34546</v>
      </c>
      <c r="B96" s="7">
        <v>957.28</v>
      </c>
      <c r="C96" s="4">
        <v>4.8899999999999997</v>
      </c>
      <c r="D96" s="4">
        <v>5.0350000000000001</v>
      </c>
      <c r="E96" s="4">
        <v>5.3790000000000004</v>
      </c>
      <c r="G96" s="4">
        <f t="shared" si="4"/>
        <v>-1.8114214891791439E-3</v>
      </c>
      <c r="H96" s="4">
        <f t="shared" si="5"/>
        <v>-4.3985338220593117E-3</v>
      </c>
      <c r="I96" s="4">
        <f t="shared" si="6"/>
        <v>-3.1979806223251289E-3</v>
      </c>
      <c r="J96" s="4">
        <f t="shared" si="7"/>
        <v>-0.14579671089616042</v>
      </c>
      <c r="L96" s="5">
        <v>35277</v>
      </c>
      <c r="M96" s="9">
        <v>5.2446264765500832</v>
      </c>
      <c r="N96" s="9">
        <v>7.8402581808256118</v>
      </c>
      <c r="O96" s="9">
        <v>6.08977032558027</v>
      </c>
    </row>
    <row r="97" spans="1:15" x14ac:dyDescent="0.2">
      <c r="A97" s="5">
        <v>34577</v>
      </c>
      <c r="B97" s="7">
        <v>1017.01</v>
      </c>
      <c r="C97" s="4">
        <v>4.3600000000000003</v>
      </c>
      <c r="D97" s="4">
        <v>4.4130000000000003</v>
      </c>
      <c r="E97" s="4">
        <v>4.9750000000000005</v>
      </c>
      <c r="G97" s="4">
        <f t="shared" si="4"/>
        <v>-5.0785741663472526E-3</v>
      </c>
      <c r="H97" s="4">
        <f t="shared" si="5"/>
        <v>-5.9571126200760431E-3</v>
      </c>
      <c r="I97" s="4">
        <f t="shared" si="6"/>
        <v>-3.8485353655632287E-3</v>
      </c>
      <c r="J97" s="4">
        <f t="shared" si="7"/>
        <v>6.2395537355841579E-2</v>
      </c>
      <c r="L97" s="5">
        <v>35308</v>
      </c>
      <c r="M97" s="9">
        <v>2.0172897788137347</v>
      </c>
      <c r="N97" s="9">
        <v>8.3012315913377037</v>
      </c>
      <c r="O97" s="9">
        <v>6.4902699002224846</v>
      </c>
    </row>
    <row r="98" spans="1:15" x14ac:dyDescent="0.2">
      <c r="A98" s="5">
        <v>34607</v>
      </c>
      <c r="B98" s="7">
        <v>1098.67</v>
      </c>
      <c r="C98" s="4">
        <v>4.33</v>
      </c>
      <c r="D98" s="4">
        <v>4.6109999999999998</v>
      </c>
      <c r="E98" s="4">
        <v>5.1479999999999997</v>
      </c>
      <c r="G98" s="4">
        <f t="shared" si="4"/>
        <v>-2.8754912297517736E-4</v>
      </c>
      <c r="H98" s="4">
        <f t="shared" si="5"/>
        <v>1.892726386326481E-3</v>
      </c>
      <c r="I98" s="4">
        <f t="shared" si="6"/>
        <v>1.6452999581542127E-3</v>
      </c>
      <c r="J98" s="4">
        <f t="shared" si="7"/>
        <v>8.0294195730622242E-2</v>
      </c>
      <c r="L98" s="5">
        <v>35338</v>
      </c>
      <c r="M98" s="9">
        <v>1.1190444344716011</v>
      </c>
      <c r="N98" s="9">
        <v>9.1015983250918211</v>
      </c>
      <c r="O98" s="9">
        <v>7.6382613995599185</v>
      </c>
    </row>
    <row r="99" spans="1:15" x14ac:dyDescent="0.2">
      <c r="A99" s="5">
        <v>34638</v>
      </c>
      <c r="B99" s="7">
        <v>1163.6300000000001</v>
      </c>
      <c r="C99" s="4">
        <v>4.54</v>
      </c>
      <c r="D99" s="4">
        <v>4.7729999999999997</v>
      </c>
      <c r="E99" s="4">
        <v>5.1219999999999999</v>
      </c>
      <c r="G99" s="4">
        <f t="shared" si="4"/>
        <v>2.0088004591543901E-3</v>
      </c>
      <c r="H99" s="4">
        <f t="shared" si="5"/>
        <v>1.5461998797400088E-3</v>
      </c>
      <c r="I99" s="4">
        <f t="shared" si="6"/>
        <v>-2.4733167177184415E-4</v>
      </c>
      <c r="J99" s="4">
        <f t="shared" si="7"/>
        <v>5.9126034204993294E-2</v>
      </c>
      <c r="L99" s="5">
        <v>35369</v>
      </c>
      <c r="M99" s="9">
        <v>-1.0197361398338436</v>
      </c>
      <c r="N99" s="9">
        <v>6.1177945203763304</v>
      </c>
      <c r="O99" s="9">
        <v>3.5444631991703592</v>
      </c>
    </row>
    <row r="100" spans="1:15" x14ac:dyDescent="0.2">
      <c r="A100" s="5">
        <v>34668</v>
      </c>
      <c r="B100" s="7">
        <v>1229.23</v>
      </c>
      <c r="C100" s="4">
        <v>4.47</v>
      </c>
      <c r="D100" s="4">
        <v>4.6470000000000002</v>
      </c>
      <c r="E100" s="4">
        <v>5.085</v>
      </c>
      <c r="G100" s="4">
        <f t="shared" si="4"/>
        <v>-6.7004881784244559E-4</v>
      </c>
      <c r="H100" s="4">
        <f t="shared" si="5"/>
        <v>-1.2040478943495701E-3</v>
      </c>
      <c r="I100" s="4">
        <f t="shared" si="6"/>
        <v>-3.5209592234857422E-4</v>
      </c>
      <c r="J100" s="4">
        <f t="shared" si="7"/>
        <v>5.6375308302467175E-2</v>
      </c>
      <c r="L100" s="5">
        <v>35399</v>
      </c>
      <c r="M100" s="9">
        <v>-1.7695298173951399</v>
      </c>
      <c r="N100" s="9">
        <v>5.1627095448125893</v>
      </c>
      <c r="O100" s="9">
        <v>3.3815388159166671</v>
      </c>
    </row>
    <row r="101" spans="1:15" x14ac:dyDescent="0.2">
      <c r="A101" s="5">
        <v>34699</v>
      </c>
      <c r="B101" s="7">
        <v>1279.6400000000001</v>
      </c>
      <c r="C101" s="4">
        <v>4.47</v>
      </c>
      <c r="D101" s="4">
        <v>4.6580000000000004</v>
      </c>
      <c r="E101" s="4">
        <v>5.09</v>
      </c>
      <c r="G101" s="4">
        <f t="shared" si="4"/>
        <v>0</v>
      </c>
      <c r="H101" s="4">
        <f t="shared" si="5"/>
        <v>1.0510424430048463E-4</v>
      </c>
      <c r="I101" s="4">
        <f t="shared" si="6"/>
        <v>4.7578266247976917E-5</v>
      </c>
      <c r="J101" s="4">
        <f t="shared" si="7"/>
        <v>4.1009412396378231E-2</v>
      </c>
      <c r="L101" s="5">
        <v>35430</v>
      </c>
      <c r="M101" s="9">
        <v>0.80613677354518665</v>
      </c>
      <c r="N101" s="9">
        <v>5.0624698781286259</v>
      </c>
      <c r="O101" s="9">
        <v>2.9543478163220054</v>
      </c>
    </row>
    <row r="102" spans="1:15" x14ac:dyDescent="0.2">
      <c r="A102" s="5">
        <v>34730</v>
      </c>
      <c r="B102" s="7">
        <v>1238.33</v>
      </c>
      <c r="C102" s="4">
        <v>4.7</v>
      </c>
      <c r="D102" s="4">
        <v>5.2780000000000005</v>
      </c>
      <c r="E102" s="4">
        <v>5.62</v>
      </c>
      <c r="G102" s="4">
        <f t="shared" si="4"/>
        <v>2.1967526265520578E-3</v>
      </c>
      <c r="H102" s="4">
        <f t="shared" si="5"/>
        <v>5.8891696270825826E-3</v>
      </c>
      <c r="I102" s="4">
        <f t="shared" si="6"/>
        <v>5.0179890172315864E-3</v>
      </c>
      <c r="J102" s="4">
        <f t="shared" si="7"/>
        <v>-3.2282516957894525E-2</v>
      </c>
      <c r="L102" s="5">
        <v>35461</v>
      </c>
      <c r="M102" s="9">
        <v>-0.60140218762855902</v>
      </c>
      <c r="N102" s="9">
        <v>2.3085055972823816</v>
      </c>
      <c r="O102" s="9">
        <v>-2.7775105234138771</v>
      </c>
    </row>
    <row r="103" spans="1:15" x14ac:dyDescent="0.2">
      <c r="A103" s="5">
        <v>34758</v>
      </c>
      <c r="B103" s="7">
        <v>1286.3699999999999</v>
      </c>
      <c r="C103" s="4">
        <v>4.5</v>
      </c>
      <c r="D103" s="4">
        <v>5.2389999999999999</v>
      </c>
      <c r="E103" s="4">
        <v>5.6219999999999999</v>
      </c>
      <c r="G103" s="4">
        <f t="shared" si="4"/>
        <v>-1.9138755980861264E-3</v>
      </c>
      <c r="H103" s="4">
        <f t="shared" si="5"/>
        <v>-3.7058504926881282E-4</v>
      </c>
      <c r="I103" s="4">
        <f t="shared" si="6"/>
        <v>1.8935449054172235E-5</v>
      </c>
      <c r="J103" s="4">
        <f t="shared" si="7"/>
        <v>3.8794182487705164E-2</v>
      </c>
      <c r="L103" s="5">
        <v>35489</v>
      </c>
      <c r="M103" s="9">
        <v>-2.8003802352165295</v>
      </c>
      <c r="N103" s="9">
        <v>2.3974853868613666</v>
      </c>
      <c r="O103" s="9">
        <v>-0.73723252821950658</v>
      </c>
    </row>
    <row r="104" spans="1:15" x14ac:dyDescent="0.2">
      <c r="A104" s="5">
        <v>34789</v>
      </c>
      <c r="B104" s="7">
        <v>1335.18</v>
      </c>
      <c r="C104" s="4">
        <v>4.55</v>
      </c>
      <c r="D104" s="4">
        <v>5.3540000000000001</v>
      </c>
      <c r="E104" s="4">
        <v>5.6740000000000004</v>
      </c>
      <c r="G104" s="4">
        <f t="shared" si="4"/>
        <v>4.7824007651841048E-4</v>
      </c>
      <c r="H104" s="4">
        <f t="shared" si="5"/>
        <v>1.0915579854585513E-3</v>
      </c>
      <c r="I104" s="4">
        <f t="shared" si="6"/>
        <v>4.920794140469793E-4</v>
      </c>
      <c r="J104" s="4">
        <f t="shared" si="7"/>
        <v>3.7943981902563095E-2</v>
      </c>
      <c r="L104" s="5">
        <v>35520</v>
      </c>
      <c r="M104" s="9">
        <v>-0.95796966224838287</v>
      </c>
      <c r="N104" s="9">
        <v>-0.18538015657816037</v>
      </c>
      <c r="O104" s="9">
        <v>-4.2204434189215707</v>
      </c>
    </row>
    <row r="105" spans="1:15" x14ac:dyDescent="0.2">
      <c r="A105" s="5">
        <v>34819</v>
      </c>
      <c r="B105" s="7">
        <v>1301.8399999999999</v>
      </c>
      <c r="C105" s="4">
        <v>4.66</v>
      </c>
      <c r="D105" s="4">
        <v>5.7160000000000002</v>
      </c>
      <c r="E105" s="4">
        <v>5.843</v>
      </c>
      <c r="G105" s="4">
        <f t="shared" si="4"/>
        <v>1.0510223581119847E-3</v>
      </c>
      <c r="H105" s="4">
        <f t="shared" si="5"/>
        <v>3.4242687956411522E-3</v>
      </c>
      <c r="I105" s="4">
        <f t="shared" si="6"/>
        <v>1.5967045529699611E-3</v>
      </c>
      <c r="J105" s="4">
        <f t="shared" si="7"/>
        <v>-2.4970415973876281E-2</v>
      </c>
      <c r="L105" s="5">
        <v>35550</v>
      </c>
      <c r="M105" s="9">
        <v>-1.0091994391578876</v>
      </c>
      <c r="N105" s="9">
        <v>-1.0756713630876635</v>
      </c>
      <c r="O105" s="9">
        <v>-5.0595006910037057</v>
      </c>
    </row>
    <row r="106" spans="1:15" x14ac:dyDescent="0.2">
      <c r="A106" s="5">
        <v>34850</v>
      </c>
      <c r="B106" s="7">
        <v>1372.71</v>
      </c>
      <c r="C106" s="4">
        <v>4.78</v>
      </c>
      <c r="D106" s="4">
        <v>5.8079999999999998</v>
      </c>
      <c r="E106" s="4">
        <v>5.9910000000000005</v>
      </c>
      <c r="G106" s="4">
        <f t="shared" si="4"/>
        <v>1.1452567283832802E-3</v>
      </c>
      <c r="H106" s="4">
        <f t="shared" si="5"/>
        <v>8.6949947073944919E-4</v>
      </c>
      <c r="I106" s="4">
        <f t="shared" si="6"/>
        <v>1.3963449726863658E-3</v>
      </c>
      <c r="J106" s="4">
        <f t="shared" si="7"/>
        <v>5.4438333435752551E-2</v>
      </c>
      <c r="L106" s="5">
        <v>35581</v>
      </c>
      <c r="M106" s="9">
        <v>-0.42475269010738126</v>
      </c>
      <c r="N106" s="9">
        <v>-0.49366370405190269</v>
      </c>
      <c r="O106" s="9">
        <v>-3.8303510927061715</v>
      </c>
    </row>
    <row r="107" spans="1:15" x14ac:dyDescent="0.2">
      <c r="A107" s="5">
        <v>34880</v>
      </c>
      <c r="B107" s="7">
        <v>1328.72</v>
      </c>
      <c r="C107" s="4">
        <v>4.75</v>
      </c>
      <c r="D107" s="4">
        <v>5.9050000000000002</v>
      </c>
      <c r="E107" s="4">
        <v>6.1070000000000002</v>
      </c>
      <c r="G107" s="4">
        <f t="shared" si="4"/>
        <v>-2.8639618138425057E-4</v>
      </c>
      <c r="H107" s="4">
        <f t="shared" si="5"/>
        <v>9.1591520702516806E-4</v>
      </c>
      <c r="I107" s="4">
        <f t="shared" si="6"/>
        <v>1.0932360730206269E-3</v>
      </c>
      <c r="J107" s="4">
        <f t="shared" si="7"/>
        <v>-3.2046098593293548E-2</v>
      </c>
      <c r="L107" s="5">
        <v>35611</v>
      </c>
      <c r="M107" s="9">
        <v>-0.46419545563692077</v>
      </c>
      <c r="N107" s="9">
        <v>-0.98672638096263998</v>
      </c>
      <c r="O107" s="9">
        <v>-4.5467414567104889</v>
      </c>
    </row>
    <row r="108" spans="1:15" x14ac:dyDescent="0.2">
      <c r="A108" s="5">
        <v>34911</v>
      </c>
      <c r="B108" s="7">
        <v>1320.41</v>
      </c>
      <c r="C108" s="4">
        <v>4.93</v>
      </c>
      <c r="D108" s="4">
        <v>6.0350000000000001</v>
      </c>
      <c r="E108" s="4">
        <v>6.1850000000000005</v>
      </c>
      <c r="G108" s="4">
        <f t="shared" si="4"/>
        <v>1.7154293338416064E-3</v>
      </c>
      <c r="H108" s="4">
        <f t="shared" si="5"/>
        <v>1.2260102796246514E-3</v>
      </c>
      <c r="I108" s="4">
        <f t="shared" si="6"/>
        <v>7.3456702924142112E-4</v>
      </c>
      <c r="J108" s="4">
        <f t="shared" si="7"/>
        <v>-6.2541393220543195E-3</v>
      </c>
      <c r="L108" s="5">
        <v>35642</v>
      </c>
      <c r="M108" s="9">
        <v>-0.85396142801684471</v>
      </c>
      <c r="N108" s="9">
        <v>-1.9133387545208072</v>
      </c>
      <c r="O108" s="9">
        <v>-5.537736351230258</v>
      </c>
    </row>
    <row r="109" spans="1:15" x14ac:dyDescent="0.2">
      <c r="A109" s="5">
        <v>34942</v>
      </c>
      <c r="B109" s="7">
        <v>1282.703</v>
      </c>
      <c r="C109" s="4">
        <v>4.8600000000000003</v>
      </c>
      <c r="D109" s="4">
        <v>5.8870000000000005</v>
      </c>
      <c r="E109" s="4">
        <v>6.0549999999999997</v>
      </c>
      <c r="G109" s="4">
        <f t="shared" si="4"/>
        <v>-6.675567423230917E-4</v>
      </c>
      <c r="H109" s="4">
        <f t="shared" si="5"/>
        <v>-1.3977164335565243E-3</v>
      </c>
      <c r="I109" s="4">
        <f t="shared" si="6"/>
        <v>-1.2257790768940716E-3</v>
      </c>
      <c r="J109" s="4">
        <f t="shared" si="7"/>
        <v>-2.8557039101491322E-2</v>
      </c>
      <c r="L109" s="5">
        <v>35673</v>
      </c>
      <c r="M109" s="9">
        <v>-3.0439697003606154</v>
      </c>
      <c r="N109" s="9">
        <v>-2.9920202844308652</v>
      </c>
      <c r="O109" s="9">
        <v>-4.6633720162222589</v>
      </c>
    </row>
    <row r="110" spans="1:15" x14ac:dyDescent="0.2">
      <c r="A110" s="5">
        <v>34972</v>
      </c>
      <c r="B110" s="7">
        <v>1362.922</v>
      </c>
      <c r="C110" s="4">
        <v>5.13</v>
      </c>
      <c r="D110" s="4">
        <v>6.0090000000000003</v>
      </c>
      <c r="E110" s="4">
        <v>6.1509999999999998</v>
      </c>
      <c r="G110" s="4">
        <f t="shared" si="4"/>
        <v>2.5682488347759879E-3</v>
      </c>
      <c r="H110" s="4">
        <f t="shared" si="5"/>
        <v>1.1508456829137138E-3</v>
      </c>
      <c r="I110" s="4">
        <f t="shared" si="6"/>
        <v>9.0437207374400696E-4</v>
      </c>
      <c r="J110" s="4">
        <f t="shared" si="7"/>
        <v>6.2539028910043815E-2</v>
      </c>
      <c r="L110" s="5">
        <v>35703</v>
      </c>
      <c r="M110" s="9">
        <v>-1.9310827881476751</v>
      </c>
      <c r="N110" s="9">
        <v>-1.3279931622344689</v>
      </c>
      <c r="O110" s="9">
        <v>-0.83647585084984533</v>
      </c>
    </row>
    <row r="111" spans="1:15" x14ac:dyDescent="0.2">
      <c r="A111" s="5">
        <v>35003</v>
      </c>
      <c r="B111" s="7">
        <v>1388.9059999999999</v>
      </c>
      <c r="C111" s="4">
        <v>5.32</v>
      </c>
      <c r="D111" s="4">
        <v>6.1660000000000004</v>
      </c>
      <c r="E111" s="4">
        <v>6.282</v>
      </c>
      <c r="G111" s="4">
        <f t="shared" si="4"/>
        <v>1.8040258260539346E-3</v>
      </c>
      <c r="H111" s="4">
        <f t="shared" si="5"/>
        <v>1.4788161935082797E-3</v>
      </c>
      <c r="I111" s="4">
        <f t="shared" si="6"/>
        <v>1.2325699554016694E-3</v>
      </c>
      <c r="J111" s="4">
        <f t="shared" si="7"/>
        <v>1.9064920809848118E-2</v>
      </c>
      <c r="L111" s="5">
        <v>35734</v>
      </c>
      <c r="M111" s="9">
        <v>-1.1991596657342969</v>
      </c>
      <c r="N111" s="9">
        <v>-3.8081387312576411</v>
      </c>
      <c r="O111" s="9">
        <v>-3.8192005457647213</v>
      </c>
    </row>
    <row r="112" spans="1:15" x14ac:dyDescent="0.2">
      <c r="A112" s="5">
        <v>35033</v>
      </c>
      <c r="B112" s="7">
        <v>1469.25</v>
      </c>
      <c r="C112" s="4">
        <v>5.22</v>
      </c>
      <c r="D112" s="4">
        <v>6.4340000000000002</v>
      </c>
      <c r="E112" s="4">
        <v>6.4770000000000003</v>
      </c>
      <c r="G112" s="4">
        <f t="shared" si="4"/>
        <v>-9.5038965976050691E-4</v>
      </c>
      <c r="H112" s="4">
        <f t="shared" si="5"/>
        <v>2.517992370858934E-3</v>
      </c>
      <c r="I112" s="4">
        <f t="shared" si="6"/>
        <v>1.8313814250965025E-3</v>
      </c>
      <c r="J112" s="4">
        <f t="shared" si="7"/>
        <v>5.7846967325362542E-2</v>
      </c>
      <c r="L112" s="5">
        <v>35794</v>
      </c>
      <c r="M112" s="9">
        <v>-1.1299842505176299</v>
      </c>
      <c r="N112" s="9">
        <v>-2.694091893126624</v>
      </c>
      <c r="O112" s="9">
        <v>-2.6187518881020324</v>
      </c>
    </row>
    <row r="113" spans="1:15" x14ac:dyDescent="0.2">
      <c r="A113" s="5">
        <v>35064</v>
      </c>
      <c r="B113" s="7">
        <v>1394.453</v>
      </c>
      <c r="C113" s="4">
        <v>5.68</v>
      </c>
      <c r="D113" s="4">
        <v>6.6669999999999998</v>
      </c>
      <c r="E113" s="4">
        <v>6.49</v>
      </c>
      <c r="G113" s="4">
        <f t="shared" si="4"/>
        <v>4.3527630582891746E-3</v>
      </c>
      <c r="H113" s="4">
        <f t="shared" si="5"/>
        <v>2.1843681738494534E-3</v>
      </c>
      <c r="I113" s="4">
        <f t="shared" si="6"/>
        <v>1.2207719034651048E-4</v>
      </c>
      <c r="J113" s="4">
        <f t="shared" si="7"/>
        <v>-5.0908286540752079E-2</v>
      </c>
      <c r="L113" s="5">
        <v>35825</v>
      </c>
      <c r="M113" s="9">
        <v>-2.3581175149239408</v>
      </c>
      <c r="N113" s="9">
        <v>-3.7068643451459788</v>
      </c>
      <c r="O113" s="9">
        <v>-2.8694718032060353</v>
      </c>
    </row>
    <row r="114" spans="1:15" x14ac:dyDescent="0.2">
      <c r="A114" s="5">
        <v>35095</v>
      </c>
      <c r="B114" s="7">
        <v>1366.422</v>
      </c>
      <c r="C114" s="4">
        <v>5.8</v>
      </c>
      <c r="D114" s="4">
        <v>6.5430000000000001</v>
      </c>
      <c r="E114" s="4">
        <v>6.2540000000000004</v>
      </c>
      <c r="G114" s="4">
        <f t="shared" si="4"/>
        <v>1.1342155009451806E-3</v>
      </c>
      <c r="H114" s="4">
        <f t="shared" si="5"/>
        <v>-1.1638493378260388E-3</v>
      </c>
      <c r="I114" s="4">
        <f t="shared" si="6"/>
        <v>-2.2210928529749446E-3</v>
      </c>
      <c r="J114" s="4">
        <f t="shared" si="7"/>
        <v>-2.0101789016911953E-2</v>
      </c>
      <c r="L114" s="5">
        <v>35853</v>
      </c>
      <c r="M114" s="9">
        <v>-2.473630892627888</v>
      </c>
      <c r="N114" s="9">
        <v>-3.7007474810261076</v>
      </c>
      <c r="O114" s="9">
        <v>-2.6903401057421541</v>
      </c>
    </row>
    <row r="115" spans="1:15" x14ac:dyDescent="0.2">
      <c r="A115" s="5">
        <v>35124</v>
      </c>
      <c r="B115" s="7">
        <v>1498.578</v>
      </c>
      <c r="C115" s="4">
        <v>5.88</v>
      </c>
      <c r="D115" s="4">
        <v>6.0200000000000005</v>
      </c>
      <c r="E115" s="4">
        <v>5.8369999999999997</v>
      </c>
      <c r="G115" s="4">
        <f t="shared" si="4"/>
        <v>7.5557234605213523E-4</v>
      </c>
      <c r="H115" s="4">
        <f t="shared" si="5"/>
        <v>-4.9330315034899043E-3</v>
      </c>
      <c r="I115" s="4">
        <f t="shared" si="6"/>
        <v>-3.9400209756512436E-3</v>
      </c>
      <c r="J115" s="4">
        <f t="shared" si="7"/>
        <v>9.6716826866077854E-2</v>
      </c>
      <c r="L115" s="5">
        <v>35882</v>
      </c>
      <c r="M115" s="9">
        <v>-1.7083410919685154</v>
      </c>
      <c r="N115" s="9">
        <v>-8.6057296589403727</v>
      </c>
      <c r="O115" s="9">
        <v>-7.4913099320071845</v>
      </c>
    </row>
    <row r="116" spans="1:15" x14ac:dyDescent="0.2">
      <c r="A116" s="5">
        <v>35155</v>
      </c>
      <c r="B116" s="7">
        <v>1452.422</v>
      </c>
      <c r="C116" s="4">
        <v>5.8100000000000005</v>
      </c>
      <c r="D116" s="4">
        <v>6.2190000000000003</v>
      </c>
      <c r="E116" s="4">
        <v>5.9640000000000004</v>
      </c>
      <c r="G116" s="4">
        <f t="shared" si="4"/>
        <v>-6.6156317928361583E-4</v>
      </c>
      <c r="H116" s="4">
        <f t="shared" si="5"/>
        <v>1.8734877940858024E-3</v>
      </c>
      <c r="I116" s="4">
        <f t="shared" si="6"/>
        <v>1.1985202521611177E-3</v>
      </c>
      <c r="J116" s="4">
        <f t="shared" si="7"/>
        <v>-3.0799864938628407E-2</v>
      </c>
      <c r="L116" s="5">
        <v>35914</v>
      </c>
      <c r="M116" s="9">
        <v>-1.4992095587374994</v>
      </c>
      <c r="N116" s="9">
        <v>-9.7456843966765607</v>
      </c>
      <c r="O116" s="9">
        <v>-8.6391809912340527</v>
      </c>
    </row>
    <row r="117" spans="1:15" x14ac:dyDescent="0.2">
      <c r="A117" s="5">
        <v>35185</v>
      </c>
      <c r="B117" s="7">
        <v>1420.5940000000001</v>
      </c>
      <c r="C117" s="4">
        <v>5.64</v>
      </c>
      <c r="D117" s="4">
        <v>6.29</v>
      </c>
      <c r="E117" s="4">
        <v>6.0190000000000001</v>
      </c>
      <c r="G117" s="4">
        <f t="shared" si="4"/>
        <v>-1.6092389246497615E-3</v>
      </c>
      <c r="H117" s="4">
        <f t="shared" si="5"/>
        <v>6.6798381785680423E-4</v>
      </c>
      <c r="I117" s="4">
        <f t="shared" si="6"/>
        <v>5.1877493656797102E-4</v>
      </c>
      <c r="J117" s="4">
        <f t="shared" si="7"/>
        <v>-2.1913741323114078E-2</v>
      </c>
      <c r="L117" s="5">
        <v>35945</v>
      </c>
      <c r="M117" s="9">
        <v>-1.4976284565125351</v>
      </c>
      <c r="N117" s="9">
        <v>-9.9235454754368249</v>
      </c>
      <c r="O117" s="9">
        <v>-8.756129979777473</v>
      </c>
    </row>
    <row r="118" spans="1:15" x14ac:dyDescent="0.2">
      <c r="A118" s="5">
        <v>35216</v>
      </c>
      <c r="B118" s="7">
        <v>1454.6</v>
      </c>
      <c r="C118" s="4">
        <v>5.87</v>
      </c>
      <c r="D118" s="4">
        <v>6.0229999999999997</v>
      </c>
      <c r="E118" s="4">
        <v>5.8920000000000003</v>
      </c>
      <c r="G118" s="4">
        <f t="shared" si="4"/>
        <v>2.17247567771796E-3</v>
      </c>
      <c r="H118" s="4">
        <f t="shared" si="5"/>
        <v>-2.5183214962791124E-3</v>
      </c>
      <c r="I118" s="4">
        <f t="shared" si="6"/>
        <v>-1.1993351716843555E-3</v>
      </c>
      <c r="J118" s="4">
        <f t="shared" si="7"/>
        <v>2.3937873875294224E-2</v>
      </c>
      <c r="L118" s="5">
        <v>35973</v>
      </c>
      <c r="M118" s="9">
        <v>-0.59790462831518076</v>
      </c>
      <c r="N118" s="9">
        <v>-11.262375195183543</v>
      </c>
      <c r="O118" s="9">
        <v>-9.6911456429555454</v>
      </c>
    </row>
    <row r="119" spans="1:15" x14ac:dyDescent="0.2">
      <c r="A119" s="5">
        <v>35246</v>
      </c>
      <c r="B119" s="7">
        <v>1430.83</v>
      </c>
      <c r="C119" s="4">
        <v>6.2</v>
      </c>
      <c r="D119" s="4">
        <v>6.0380000000000003</v>
      </c>
      <c r="E119" s="4">
        <v>5.7850000000000001</v>
      </c>
      <c r="G119" s="4">
        <f t="shared" si="4"/>
        <v>3.1073446327683617E-3</v>
      </c>
      <c r="H119" s="4">
        <f t="shared" si="5"/>
        <v>1.4145872234482514E-4</v>
      </c>
      <c r="I119" s="4">
        <f t="shared" si="6"/>
        <v>-1.011485560334643E-3</v>
      </c>
      <c r="J119" s="4">
        <f t="shared" si="7"/>
        <v>-1.6341262202667406E-2</v>
      </c>
      <c r="L119" s="5">
        <v>36006</v>
      </c>
      <c r="M119" s="9">
        <v>-3.1328041328837784E-2</v>
      </c>
      <c r="N119" s="9">
        <v>-11.900412644801229</v>
      </c>
      <c r="O119" s="9">
        <v>-10.620489539757886</v>
      </c>
    </row>
    <row r="120" spans="1:15" x14ac:dyDescent="0.2">
      <c r="A120" s="5">
        <v>35277</v>
      </c>
      <c r="B120" s="7">
        <v>1517.68</v>
      </c>
      <c r="C120" s="4">
        <v>6.3</v>
      </c>
      <c r="D120" s="4">
        <v>5.8820000000000006</v>
      </c>
      <c r="E120" s="4">
        <v>5.6749999999999998</v>
      </c>
      <c r="G120" s="4">
        <f t="shared" si="4"/>
        <v>9.4073377234242376E-4</v>
      </c>
      <c r="H120" s="4">
        <f t="shared" si="5"/>
        <v>-1.4733382444608117E-3</v>
      </c>
      <c r="I120" s="4">
        <f t="shared" si="6"/>
        <v>-1.0409273716583895E-3</v>
      </c>
      <c r="J120" s="4">
        <f t="shared" si="7"/>
        <v>6.069903482594019E-2</v>
      </c>
      <c r="L120" s="5">
        <v>36036</v>
      </c>
      <c r="M120" s="9">
        <v>1.0266854166512793</v>
      </c>
      <c r="N120" s="9">
        <v>-12.487184189084834</v>
      </c>
      <c r="O120" s="9">
        <v>-9.4951578614513465</v>
      </c>
    </row>
    <row r="121" spans="1:15" x14ac:dyDescent="0.2">
      <c r="A121" s="5">
        <v>35308</v>
      </c>
      <c r="B121" s="7">
        <v>1436.51</v>
      </c>
      <c r="C121" s="4">
        <v>6.21</v>
      </c>
      <c r="D121" s="4">
        <v>5.7969999999999997</v>
      </c>
      <c r="E121" s="4">
        <v>5.8810000000000002</v>
      </c>
      <c r="G121" s="4">
        <f t="shared" si="4"/>
        <v>-8.4737783636192315E-4</v>
      </c>
      <c r="H121" s="4">
        <f t="shared" si="5"/>
        <v>-8.0342542794219912E-4</v>
      </c>
      <c r="I121" s="4">
        <f t="shared" si="6"/>
        <v>1.9455804157497605E-3</v>
      </c>
      <c r="J121" s="4">
        <f t="shared" si="7"/>
        <v>-5.3482947656950164E-2</v>
      </c>
      <c r="L121" s="5">
        <v>36067</v>
      </c>
      <c r="M121" s="9">
        <v>1.5720879075885388</v>
      </c>
      <c r="N121" s="9">
        <v>-13.856655451837469</v>
      </c>
      <c r="O121" s="9">
        <v>-12.128247464689286</v>
      </c>
    </row>
    <row r="122" spans="1:15" x14ac:dyDescent="0.2">
      <c r="A122" s="5">
        <v>35338</v>
      </c>
      <c r="B122" s="7">
        <v>1429.4</v>
      </c>
      <c r="C122" s="4">
        <v>6.37</v>
      </c>
      <c r="D122" s="4">
        <v>5.7549999999999999</v>
      </c>
      <c r="E122" s="4">
        <v>5.7850000000000001</v>
      </c>
      <c r="G122" s="4">
        <f t="shared" si="4"/>
        <v>1.5041835103882686E-3</v>
      </c>
      <c r="H122" s="4">
        <f t="shared" si="5"/>
        <v>-3.9714434305706414E-4</v>
      </c>
      <c r="I122" s="4">
        <f t="shared" si="6"/>
        <v>-9.075010634778095E-4</v>
      </c>
      <c r="J122" s="4">
        <f t="shared" si="7"/>
        <v>-4.9494956526581202E-3</v>
      </c>
      <c r="L122" s="5">
        <v>36098</v>
      </c>
      <c r="M122" s="9">
        <v>1.5857254039278577</v>
      </c>
      <c r="N122" s="9">
        <v>-14.986563071199051</v>
      </c>
      <c r="O122" s="9">
        <v>-14.125998005618168</v>
      </c>
    </row>
    <row r="123" spans="1:15" x14ac:dyDescent="0.2">
      <c r="A123" s="5">
        <v>35369</v>
      </c>
      <c r="B123" s="7">
        <v>1314.95</v>
      </c>
      <c r="C123" s="4">
        <v>6.21</v>
      </c>
      <c r="D123" s="4">
        <v>5.4459999999999997</v>
      </c>
      <c r="E123" s="4">
        <v>5.59</v>
      </c>
      <c r="G123" s="4">
        <f t="shared" si="4"/>
        <v>-1.5064494868656448E-3</v>
      </c>
      <c r="H123" s="4">
        <f t="shared" si="5"/>
        <v>-2.9304098780418429E-3</v>
      </c>
      <c r="I123" s="4">
        <f t="shared" si="6"/>
        <v>-1.8467657922151745E-3</v>
      </c>
      <c r="J123" s="4">
        <f t="shared" si="7"/>
        <v>-8.0068560235063702E-2</v>
      </c>
      <c r="L123" s="5">
        <v>36127</v>
      </c>
      <c r="M123" s="9">
        <v>1.5655031958625956</v>
      </c>
      <c r="N123" s="9">
        <v>-14.957022306057757</v>
      </c>
      <c r="O123" s="9">
        <v>-13.902703422183839</v>
      </c>
    </row>
    <row r="124" spans="1:15" x14ac:dyDescent="0.2">
      <c r="A124" s="5">
        <v>35399</v>
      </c>
      <c r="B124" s="7">
        <v>1320.28</v>
      </c>
      <c r="C124" s="4">
        <v>5.89</v>
      </c>
      <c r="D124" s="4">
        <v>5.1050000000000004</v>
      </c>
      <c r="E124" s="4">
        <v>5.4480000000000004</v>
      </c>
      <c r="G124" s="4">
        <f t="shared" si="4"/>
        <v>-3.022003966380209E-3</v>
      </c>
      <c r="H124" s="4">
        <f t="shared" si="5"/>
        <v>-3.2443746729460946E-3</v>
      </c>
      <c r="I124" s="4">
        <f t="shared" si="6"/>
        <v>-1.3466353083984471E-3</v>
      </c>
      <c r="J124" s="4">
        <f t="shared" si="7"/>
        <v>4.0533860603064742E-3</v>
      </c>
      <c r="L124" s="5">
        <v>36159</v>
      </c>
      <c r="M124" s="9">
        <v>1.8715895887923033</v>
      </c>
      <c r="N124" s="9">
        <v>-15.641957613351185</v>
      </c>
      <c r="O124" s="9">
        <v>-14.454864862011403</v>
      </c>
    </row>
    <row r="125" spans="1:15" x14ac:dyDescent="0.2">
      <c r="A125" s="5">
        <v>35430</v>
      </c>
      <c r="B125" s="7">
        <v>1366.01</v>
      </c>
      <c r="C125" s="4">
        <v>4.99</v>
      </c>
      <c r="D125" s="4">
        <v>5.157</v>
      </c>
      <c r="E125" s="4">
        <v>5.5419999999999998</v>
      </c>
      <c r="G125" s="4">
        <f t="shared" si="4"/>
        <v>-8.5722449757119675E-3</v>
      </c>
      <c r="H125" s="4">
        <f t="shared" si="5"/>
        <v>4.9449870194090374E-4</v>
      </c>
      <c r="I125" s="4">
        <f t="shared" si="6"/>
        <v>8.9064069280475459E-4</v>
      </c>
      <c r="J125" s="4">
        <f t="shared" si="7"/>
        <v>3.4636592238010078E-2</v>
      </c>
      <c r="L125" s="5">
        <v>36190</v>
      </c>
      <c r="M125" s="9">
        <v>-0.18050321056024998</v>
      </c>
      <c r="N125" s="9">
        <v>-14.896810835516833</v>
      </c>
      <c r="O125" s="9">
        <v>-13.886141173639571</v>
      </c>
    </row>
    <row r="126" spans="1:15" x14ac:dyDescent="0.2">
      <c r="A126" s="5">
        <v>35461</v>
      </c>
      <c r="B126" s="7">
        <v>1239.94</v>
      </c>
      <c r="C126" s="4">
        <v>4.84</v>
      </c>
      <c r="D126" s="4">
        <v>5.0289999999999999</v>
      </c>
      <c r="E126" s="4">
        <v>5.4610000000000003</v>
      </c>
      <c r="G126" s="4">
        <f t="shared" si="4"/>
        <v>-1.430751621518508E-3</v>
      </c>
      <c r="H126" s="4">
        <f t="shared" si="5"/>
        <v>-1.2187110226699303E-3</v>
      </c>
      <c r="I126" s="4">
        <f t="shared" si="6"/>
        <v>-7.6805643792491555E-4</v>
      </c>
      <c r="J126" s="4">
        <f t="shared" si="7"/>
        <v>-9.2290686012547418E-2</v>
      </c>
      <c r="L126" s="5">
        <v>36218</v>
      </c>
      <c r="M126" s="9">
        <v>-0.21830567488274644</v>
      </c>
      <c r="N126" s="9">
        <v>-14.046740260584386</v>
      </c>
      <c r="O126" s="9">
        <v>-12.954082116206742</v>
      </c>
    </row>
    <row r="127" spans="1:15" x14ac:dyDescent="0.2">
      <c r="A127" s="5">
        <v>35489</v>
      </c>
      <c r="B127" s="7">
        <v>1160.3330000000001</v>
      </c>
      <c r="C127" s="4">
        <v>4.29</v>
      </c>
      <c r="D127" s="4">
        <v>4.9350000000000005</v>
      </c>
      <c r="E127" s="4">
        <v>5.4630000000000001</v>
      </c>
      <c r="G127" s="4">
        <f t="shared" si="4"/>
        <v>-5.2737558730463121E-3</v>
      </c>
      <c r="H127" s="4">
        <f t="shared" si="5"/>
        <v>-8.9579263353503993E-4</v>
      </c>
      <c r="I127" s="4">
        <f t="shared" si="6"/>
        <v>1.8963996851974435E-5</v>
      </c>
      <c r="J127" s="4">
        <f t="shared" si="7"/>
        <v>-6.4202300111295685E-2</v>
      </c>
      <c r="L127" s="5">
        <v>36219</v>
      </c>
      <c r="M127" s="9">
        <v>1.4454355945535047</v>
      </c>
      <c r="N127" s="9">
        <v>-14.195948250332627</v>
      </c>
      <c r="O127" s="9">
        <v>-13.708813919907092</v>
      </c>
    </row>
    <row r="128" spans="1:15" x14ac:dyDescent="0.2">
      <c r="A128" s="5">
        <v>35520</v>
      </c>
      <c r="B128" s="7">
        <v>1249.46</v>
      </c>
      <c r="C128" s="4">
        <v>3.89</v>
      </c>
      <c r="D128" s="4">
        <v>5.3360000000000003</v>
      </c>
      <c r="E128" s="4">
        <v>5.7780000000000005</v>
      </c>
      <c r="G128" s="4">
        <f t="shared" si="4"/>
        <v>-3.8502262007892958E-3</v>
      </c>
      <c r="H128" s="4">
        <f t="shared" si="5"/>
        <v>3.80686564897091E-3</v>
      </c>
      <c r="I128" s="4">
        <f t="shared" si="6"/>
        <v>2.9779349203047935E-3</v>
      </c>
      <c r="J128" s="4">
        <f t="shared" si="7"/>
        <v>7.6811570471580159E-2</v>
      </c>
      <c r="L128" s="5">
        <v>36250</v>
      </c>
      <c r="M128" s="44">
        <v>-2.000647172201242</v>
      </c>
      <c r="N128" s="44">
        <v>-14.117771113256822</v>
      </c>
      <c r="O128" s="44">
        <v>-12.321170377100703</v>
      </c>
    </row>
    <row r="129" spans="1:15" x14ac:dyDescent="0.2">
      <c r="A129" s="5">
        <v>35550</v>
      </c>
      <c r="B129" s="4">
        <v>1255.82</v>
      </c>
      <c r="C129" s="4">
        <v>3.5500000000000003</v>
      </c>
      <c r="D129" s="4">
        <v>5.4050000000000002</v>
      </c>
      <c r="E129" s="4">
        <v>5.7679999999999998</v>
      </c>
      <c r="G129" s="4">
        <f>(C129-C128)/(1+C129/100)/100</f>
        <v>-3.2834379526798631E-3</v>
      </c>
      <c r="H129" s="4">
        <f t="shared" si="5"/>
        <v>6.5461790237654721E-4</v>
      </c>
      <c r="I129" s="4">
        <f t="shared" si="6"/>
        <v>-9.4546554723552248E-5</v>
      </c>
      <c r="J129" s="4">
        <f t="shared" si="7"/>
        <v>5.0901989659533076E-3</v>
      </c>
      <c r="L129" s="5">
        <v>36280</v>
      </c>
      <c r="M129" s="44">
        <v>-2.8342055032733025</v>
      </c>
      <c r="N129" s="44">
        <v>-11.450839169020878</v>
      </c>
      <c r="O129" s="44">
        <v>-9.2793046299709161</v>
      </c>
    </row>
    <row r="130" spans="1:15" x14ac:dyDescent="0.2">
      <c r="A130" s="5">
        <v>35581</v>
      </c>
      <c r="B130" s="4">
        <v>1224.42</v>
      </c>
      <c r="C130" s="4">
        <v>3.62</v>
      </c>
      <c r="D130" s="4">
        <v>5.4020000000000001</v>
      </c>
      <c r="E130" s="4">
        <v>5.7460000000000004</v>
      </c>
      <c r="G130" s="4">
        <f t="shared" ref="G130:I193" si="8">(C130-C129)/(1+C130/100)/100</f>
        <v>6.7554526153252106E-4</v>
      </c>
      <c r="H130" s="4">
        <f t="shared" si="5"/>
        <v>-2.8462458017875501E-5</v>
      </c>
      <c r="I130" s="4">
        <f t="shared" si="6"/>
        <v>-2.0804569439978205E-4</v>
      </c>
      <c r="J130" s="4">
        <f t="shared" si="7"/>
        <v>-2.5003583316080213E-2</v>
      </c>
      <c r="L130" s="5">
        <v>36311</v>
      </c>
      <c r="M130" s="44">
        <v>-2.8934357263451389</v>
      </c>
      <c r="N130" s="44">
        <v>-11.411789634424929</v>
      </c>
      <c r="O130" s="44">
        <v>-9.2692365030047892</v>
      </c>
    </row>
    <row r="131" spans="1:15" x14ac:dyDescent="0.2">
      <c r="A131" s="5">
        <v>35611</v>
      </c>
      <c r="B131" s="4">
        <v>1211.23</v>
      </c>
      <c r="C131" s="4">
        <v>3.54</v>
      </c>
      <c r="D131" s="4">
        <v>5.0389999999999997</v>
      </c>
      <c r="E131" s="4">
        <v>5.508</v>
      </c>
      <c r="G131" s="4">
        <f t="shared" si="8"/>
        <v>-7.7264825188333062E-4</v>
      </c>
      <c r="H131" s="4">
        <f t="shared" si="5"/>
        <v>-3.4558592522777299E-3</v>
      </c>
      <c r="I131" s="4">
        <f t="shared" si="6"/>
        <v>-2.2557531182469618E-3</v>
      </c>
      <c r="J131" s="4">
        <f t="shared" si="7"/>
        <v>-1.0772447362833004E-2</v>
      </c>
      <c r="L131" s="5">
        <v>36341</v>
      </c>
      <c r="M131" s="44">
        <v>-3.2680098312320989</v>
      </c>
      <c r="N131" s="44">
        <v>-8.8811146135248684</v>
      </c>
      <c r="O131" s="44">
        <v>-7.166300287216596</v>
      </c>
    </row>
    <row r="132" spans="1:15" x14ac:dyDescent="0.2">
      <c r="A132" s="5">
        <v>35642</v>
      </c>
      <c r="B132" s="4">
        <v>1133.58</v>
      </c>
      <c r="C132" s="4">
        <v>3.37</v>
      </c>
      <c r="D132" s="4">
        <v>4.9260000000000002</v>
      </c>
      <c r="E132" s="4">
        <v>5.3689999999999998</v>
      </c>
      <c r="G132" s="4">
        <f t="shared" si="8"/>
        <v>-1.6445777304827311E-3</v>
      </c>
      <c r="H132" s="4">
        <f t="shared" si="5"/>
        <v>-1.076949469149682E-3</v>
      </c>
      <c r="I132" s="4">
        <f t="shared" si="6"/>
        <v>-1.3191735709743874E-3</v>
      </c>
      <c r="J132" s="4">
        <f t="shared" si="7"/>
        <v>-6.4108385690579084E-2</v>
      </c>
      <c r="L132" s="5">
        <v>36372</v>
      </c>
      <c r="M132" s="44">
        <v>-3.1384358246314332</v>
      </c>
      <c r="N132" s="44">
        <v>-8.6633979837808344</v>
      </c>
      <c r="O132" s="44">
        <v>-6.5340934032027187</v>
      </c>
    </row>
    <row r="133" spans="1:15" x14ac:dyDescent="0.2">
      <c r="A133" s="5">
        <v>35673</v>
      </c>
      <c r="B133" s="4">
        <v>1040.94</v>
      </c>
      <c r="C133" s="4">
        <v>2.37</v>
      </c>
      <c r="D133" s="4">
        <v>4.5780000000000003</v>
      </c>
      <c r="E133" s="4">
        <v>5.4160000000000004</v>
      </c>
      <c r="G133" s="4">
        <f t="shared" si="8"/>
        <v>-9.7684868613851714E-3</v>
      </c>
      <c r="H133" s="4">
        <f t="shared" si="5"/>
        <v>-3.3276597372296269E-3</v>
      </c>
      <c r="I133" s="4">
        <f t="shared" si="6"/>
        <v>4.4585262199287203E-4</v>
      </c>
      <c r="J133" s="4">
        <f t="shared" si="7"/>
        <v>-8.1723389615201314E-2</v>
      </c>
      <c r="L133" s="5">
        <v>36403</v>
      </c>
      <c r="M133" s="44">
        <v>15.319997721622592</v>
      </c>
      <c r="N133" s="44">
        <v>-7.7566922309986364</v>
      </c>
      <c r="O133" s="44">
        <v>-6.6174749683403613</v>
      </c>
    </row>
    <row r="134" spans="1:15" x14ac:dyDescent="0.2">
      <c r="A134" s="5">
        <v>35703</v>
      </c>
      <c r="B134" s="4">
        <v>1059.78</v>
      </c>
      <c r="C134" s="4">
        <v>2.0499999999999998</v>
      </c>
      <c r="D134" s="4">
        <v>4.2690000000000001</v>
      </c>
      <c r="E134" s="4">
        <v>4.891</v>
      </c>
      <c r="G134" s="4">
        <f t="shared" si="8"/>
        <v>-3.1357177853993169E-3</v>
      </c>
      <c r="H134" s="4">
        <f t="shared" si="8"/>
        <v>-2.9634886687318397E-3</v>
      </c>
      <c r="I134" s="4">
        <f t="shared" si="8"/>
        <v>-5.005195869998382E-3</v>
      </c>
      <c r="J134" s="4">
        <f t="shared" ref="J134:J197" si="9">B134/B133-1</f>
        <v>1.8099025880454089E-2</v>
      </c>
      <c r="L134" s="5">
        <v>36433</v>
      </c>
      <c r="M134" s="44">
        <v>16.629640266314137</v>
      </c>
      <c r="N134" s="44">
        <v>-8.4599812200334465</v>
      </c>
      <c r="O134" s="44">
        <v>-8.4912662202504556</v>
      </c>
    </row>
    <row r="135" spans="1:15" x14ac:dyDescent="0.2">
      <c r="A135" s="5">
        <v>35734</v>
      </c>
      <c r="B135" s="4">
        <v>1139.45</v>
      </c>
      <c r="C135" s="4">
        <v>1.78</v>
      </c>
      <c r="D135" s="4">
        <v>4.7480000000000002</v>
      </c>
      <c r="E135" s="4">
        <v>5.266</v>
      </c>
      <c r="G135" s="4">
        <f t="shared" si="8"/>
        <v>-2.6527805069758281E-3</v>
      </c>
      <c r="H135" s="4">
        <f t="shared" si="8"/>
        <v>4.5728796731202516E-3</v>
      </c>
      <c r="I135" s="4">
        <f t="shared" si="8"/>
        <v>3.5624038150969929E-3</v>
      </c>
      <c r="J135" s="4">
        <f t="shared" si="9"/>
        <v>7.5175979920360847E-2</v>
      </c>
      <c r="L135" s="5">
        <v>36464</v>
      </c>
      <c r="M135" s="44">
        <v>10.256454179714625</v>
      </c>
      <c r="N135" s="44">
        <v>-7.8520202257401284</v>
      </c>
      <c r="O135" s="44">
        <v>-7.5444304942191813</v>
      </c>
    </row>
    <row r="136" spans="1:15" x14ac:dyDescent="0.2">
      <c r="A136" s="5">
        <v>35764</v>
      </c>
      <c r="B136" s="4">
        <v>1148.08</v>
      </c>
      <c r="C136" s="4">
        <v>1.73</v>
      </c>
      <c r="D136" s="4">
        <v>5.04</v>
      </c>
      <c r="E136" s="4">
        <v>5.4740000000000002</v>
      </c>
      <c r="G136" s="4">
        <f t="shared" si="8"/>
        <v>-4.9149710016710934E-4</v>
      </c>
      <c r="H136" s="4">
        <f t="shared" si="8"/>
        <v>2.7798933739527783E-3</v>
      </c>
      <c r="I136" s="4">
        <f t="shared" si="8"/>
        <v>1.9720499838822856E-3</v>
      </c>
      <c r="J136" s="4">
        <f t="shared" si="9"/>
        <v>7.5738294791345417E-3</v>
      </c>
      <c r="L136" s="5">
        <v>36494</v>
      </c>
      <c r="M136" s="44">
        <v>8.8054386095597508</v>
      </c>
      <c r="N136" s="44">
        <v>-8.0081780582051181</v>
      </c>
      <c r="O136" s="44">
        <v>-7.5304429292447699</v>
      </c>
    </row>
    <row r="137" spans="1:15" x14ac:dyDescent="0.2">
      <c r="A137" s="5">
        <v>35795</v>
      </c>
      <c r="B137" s="4">
        <v>1130.2</v>
      </c>
      <c r="C137" s="4">
        <v>1.76</v>
      </c>
      <c r="D137" s="4">
        <v>5.0309999999999997</v>
      </c>
      <c r="E137" s="4">
        <v>5.4340000000000002</v>
      </c>
      <c r="G137" s="4">
        <f t="shared" si="8"/>
        <v>2.9481132075471724E-4</v>
      </c>
      <c r="H137" s="4">
        <f t="shared" si="8"/>
        <v>-8.5688987060966189E-5</v>
      </c>
      <c r="I137" s="4">
        <f t="shared" si="8"/>
        <v>-3.7938425934708002E-4</v>
      </c>
      <c r="J137" s="4">
        <f t="shared" si="9"/>
        <v>-1.5573827607832103E-2</v>
      </c>
      <c r="L137" s="5">
        <v>36525</v>
      </c>
      <c r="M137" s="44">
        <v>7.9666559309427516</v>
      </c>
      <c r="N137" s="44">
        <v>-7.9463130715315993</v>
      </c>
      <c r="O137" s="44">
        <v>-7.3821612323308434</v>
      </c>
    </row>
    <row r="138" spans="1:15" x14ac:dyDescent="0.2">
      <c r="A138" s="5">
        <v>35826</v>
      </c>
      <c r="B138" s="4">
        <v>1106.73</v>
      </c>
      <c r="C138" s="4">
        <v>1.77</v>
      </c>
      <c r="D138" s="4">
        <v>4.9210000000000003</v>
      </c>
      <c r="E138" s="4">
        <v>5.4180000000000001</v>
      </c>
      <c r="G138" s="4">
        <f t="shared" si="8"/>
        <v>9.8260784121057375E-5</v>
      </c>
      <c r="H138" s="4">
        <f t="shared" si="8"/>
        <v>-1.0484078497154949E-3</v>
      </c>
      <c r="I138" s="4">
        <f t="shared" si="8"/>
        <v>-1.5177673642072527E-4</v>
      </c>
      <c r="J138" s="4">
        <f t="shared" si="9"/>
        <v>-2.0766236064413413E-2</v>
      </c>
      <c r="L138" s="5">
        <v>36556</v>
      </c>
      <c r="M138" s="44">
        <v>6.6248101165379962</v>
      </c>
      <c r="N138" s="44">
        <v>-7.8079327427747582</v>
      </c>
      <c r="O138" s="44">
        <v>-7.3083953035050682</v>
      </c>
    </row>
    <row r="139" spans="1:15" x14ac:dyDescent="0.2">
      <c r="A139" s="5">
        <v>35854</v>
      </c>
      <c r="B139" s="4">
        <v>1147.3900000000001</v>
      </c>
      <c r="C139" s="4">
        <v>1.79</v>
      </c>
      <c r="D139" s="4">
        <v>5.4130000000000003</v>
      </c>
      <c r="E139" s="4">
        <v>5.8159999999999998</v>
      </c>
      <c r="G139" s="4">
        <f t="shared" si="8"/>
        <v>1.9648295510364493E-4</v>
      </c>
      <c r="H139" s="4">
        <f t="shared" si="8"/>
        <v>4.66735601870737E-3</v>
      </c>
      <c r="I139" s="4">
        <f t="shared" si="8"/>
        <v>3.7612459363423273E-3</v>
      </c>
      <c r="J139" s="4">
        <f t="shared" si="9"/>
        <v>3.6738861330225081E-2</v>
      </c>
      <c r="L139" s="5">
        <v>36585</v>
      </c>
      <c r="M139" s="44">
        <v>8.5779418489138326</v>
      </c>
      <c r="N139" s="44">
        <v>-7.9565162023063118</v>
      </c>
      <c r="O139" s="44">
        <v>-7.2089603279798036</v>
      </c>
    </row>
    <row r="140" spans="1:15" x14ac:dyDescent="0.2">
      <c r="A140" s="5">
        <v>35885</v>
      </c>
      <c r="B140" s="4">
        <v>1076.92</v>
      </c>
      <c r="C140" s="4">
        <v>1.75</v>
      </c>
      <c r="D140" s="4">
        <v>5.0990000000000002</v>
      </c>
      <c r="E140" s="4">
        <v>5.6000000000000005</v>
      </c>
      <c r="G140" s="4">
        <f t="shared" si="8"/>
        <v>-3.9312039312039345E-4</v>
      </c>
      <c r="H140" s="4">
        <f t="shared" si="8"/>
        <v>-2.9876592546075609E-3</v>
      </c>
      <c r="I140" s="4">
        <f t="shared" si="8"/>
        <v>-2.0454545454545387E-3</v>
      </c>
      <c r="J140" s="4">
        <f t="shared" si="9"/>
        <v>-6.1417652236815723E-2</v>
      </c>
      <c r="L140" s="5">
        <v>36616</v>
      </c>
      <c r="M140" s="44">
        <v>9.3968260471079255</v>
      </c>
      <c r="N140" s="44">
        <v>-5.8385308119166801</v>
      </c>
      <c r="O140" s="44">
        <v>-5.1196756851405985</v>
      </c>
    </row>
    <row r="141" spans="1:15" x14ac:dyDescent="0.2">
      <c r="A141" s="5">
        <v>35915</v>
      </c>
      <c r="B141" s="4">
        <v>1067.1400000000001</v>
      </c>
      <c r="C141" s="4">
        <v>1.73</v>
      </c>
      <c r="D141" s="4">
        <v>5.0440000000000005</v>
      </c>
      <c r="E141" s="4">
        <v>5.6139999999999999</v>
      </c>
      <c r="G141" s="4">
        <f t="shared" si="8"/>
        <v>-1.9659884006684378E-4</v>
      </c>
      <c r="H141" s="4">
        <f t="shared" si="8"/>
        <v>-5.2359011461863326E-4</v>
      </c>
      <c r="I141" s="4">
        <f t="shared" si="8"/>
        <v>1.3255818357414117E-4</v>
      </c>
      <c r="J141" s="4">
        <f t="shared" si="9"/>
        <v>-9.0814545184414452E-3</v>
      </c>
      <c r="L141" s="5">
        <v>36646</v>
      </c>
      <c r="M141" s="44">
        <v>7.5641647637131273</v>
      </c>
      <c r="N141" s="44">
        <v>-5.8303673046071562</v>
      </c>
      <c r="O141" s="44">
        <v>-5.1617168106376417</v>
      </c>
    </row>
    <row r="142" spans="1:15" x14ac:dyDescent="0.2">
      <c r="A142" s="5">
        <v>35946</v>
      </c>
      <c r="B142" s="4">
        <v>989.81000000000006</v>
      </c>
      <c r="C142" s="4">
        <v>1.67</v>
      </c>
      <c r="D142" s="4">
        <v>4.8260000000000005</v>
      </c>
      <c r="E142" s="4">
        <v>5.5170000000000003</v>
      </c>
      <c r="G142" s="4">
        <f t="shared" si="8"/>
        <v>-5.9014458542342937E-4</v>
      </c>
      <c r="H142" s="4">
        <f t="shared" si="8"/>
        <v>-2.079636731345277E-3</v>
      </c>
      <c r="I142" s="4">
        <f t="shared" si="8"/>
        <v>-9.1928314868693713E-4</v>
      </c>
      <c r="J142" s="4">
        <f t="shared" si="9"/>
        <v>-7.2464718781040993E-2</v>
      </c>
      <c r="L142" s="5">
        <v>36677</v>
      </c>
      <c r="M142" s="44">
        <v>5.1564301551119769</v>
      </c>
      <c r="N142" s="44">
        <v>-5.366292013003183</v>
      </c>
      <c r="O142" s="44">
        <v>-4.8000884358437448</v>
      </c>
    </row>
    <row r="143" spans="1:15" x14ac:dyDescent="0.2">
      <c r="A143" s="5">
        <v>35976</v>
      </c>
      <c r="B143" s="4">
        <v>911.62</v>
      </c>
      <c r="C143" s="4">
        <v>1.68</v>
      </c>
      <c r="D143" s="4">
        <v>4.4649999999999999</v>
      </c>
      <c r="E143" s="4">
        <v>5.3049999999999997</v>
      </c>
      <c r="G143" s="4">
        <f t="shared" si="8"/>
        <v>9.8347757671125193E-5</v>
      </c>
      <c r="H143" s="4">
        <f t="shared" si="8"/>
        <v>-3.4557028669889495E-3</v>
      </c>
      <c r="I143" s="4">
        <f t="shared" si="8"/>
        <v>-2.0131997530981492E-3</v>
      </c>
      <c r="J143" s="4">
        <f t="shared" si="9"/>
        <v>-7.899495862842365E-2</v>
      </c>
      <c r="L143" s="5">
        <v>36707</v>
      </c>
      <c r="M143" s="44">
        <v>6.1702360146161954</v>
      </c>
      <c r="N143" s="44">
        <v>-4.6704577697350373</v>
      </c>
      <c r="O143" s="44">
        <v>-4.1360738794428205</v>
      </c>
    </row>
    <row r="144" spans="1:15" x14ac:dyDescent="0.2">
      <c r="A144" s="5">
        <v>36007</v>
      </c>
      <c r="B144" s="4">
        <v>916.07</v>
      </c>
      <c r="C144" s="4">
        <v>1.6400000000000001</v>
      </c>
      <c r="D144" s="4">
        <v>4.1120000000000001</v>
      </c>
      <c r="E144" s="4">
        <v>4.9359999999999999</v>
      </c>
      <c r="G144" s="4">
        <f t="shared" si="8"/>
        <v>-3.9354584809130083E-4</v>
      </c>
      <c r="H144" s="4">
        <f t="shared" si="8"/>
        <v>-3.3905793760565521E-3</v>
      </c>
      <c r="I144" s="4">
        <f t="shared" si="8"/>
        <v>-3.516429061523212E-3</v>
      </c>
      <c r="J144" s="4">
        <f t="shared" si="9"/>
        <v>4.8814198898663452E-3</v>
      </c>
      <c r="L144" s="5">
        <v>36738</v>
      </c>
      <c r="M144" s="44">
        <v>5.9124616609301039</v>
      </c>
      <c r="N144" s="44">
        <v>-4.7047743652377019</v>
      </c>
      <c r="O144" s="44">
        <v>-4.2938208304116268</v>
      </c>
    </row>
    <row r="145" spans="1:15" x14ac:dyDescent="0.2">
      <c r="A145" s="5">
        <v>36038</v>
      </c>
      <c r="B145" s="4">
        <v>815.28</v>
      </c>
      <c r="C145" s="4">
        <v>1.6</v>
      </c>
      <c r="D145" s="4">
        <v>3.6040000000000001</v>
      </c>
      <c r="E145" s="4">
        <v>4.6630000000000003</v>
      </c>
      <c r="G145" s="4">
        <f t="shared" si="8"/>
        <v>-3.9370078740157512E-4</v>
      </c>
      <c r="H145" s="4">
        <f t="shared" si="8"/>
        <v>-4.9032855874290562E-3</v>
      </c>
      <c r="I145" s="4">
        <f t="shared" si="8"/>
        <v>-2.608371630853307E-3</v>
      </c>
      <c r="J145" s="4">
        <f t="shared" si="9"/>
        <v>-0.11002434311788412</v>
      </c>
      <c r="L145" s="5">
        <v>36769</v>
      </c>
      <c r="M145" s="44">
        <v>7.5979260335339056</v>
      </c>
      <c r="N145" s="44">
        <v>-2.7141696490238791</v>
      </c>
      <c r="O145" s="44">
        <v>-2.4768815499696313</v>
      </c>
    </row>
    <row r="146" spans="1:15" x14ac:dyDescent="0.2">
      <c r="A146" s="5">
        <v>36068</v>
      </c>
      <c r="B146" s="4">
        <v>885.76</v>
      </c>
      <c r="C146" s="4">
        <v>1.47</v>
      </c>
      <c r="D146" s="4">
        <v>3.9010000000000002</v>
      </c>
      <c r="E146" s="4">
        <v>5.0040000000000004</v>
      </c>
      <c r="G146" s="4">
        <f t="shared" si="8"/>
        <v>-1.2811668473440437E-3</v>
      </c>
      <c r="H146" s="4">
        <f t="shared" si="8"/>
        <v>2.8584902936449135E-3</v>
      </c>
      <c r="I146" s="4">
        <f t="shared" si="8"/>
        <v>3.2474953335111054E-3</v>
      </c>
      <c r="J146" s="4">
        <f t="shared" si="9"/>
        <v>8.644882739672255E-2</v>
      </c>
      <c r="L146" s="5">
        <v>36799</v>
      </c>
      <c r="M146" s="44">
        <v>3.6049440257620349</v>
      </c>
      <c r="N146" s="44">
        <v>-1.9309714466708534</v>
      </c>
      <c r="O146" s="44">
        <v>-1.0240274600999852</v>
      </c>
    </row>
    <row r="147" spans="1:15" x14ac:dyDescent="0.2">
      <c r="A147" s="5">
        <v>36099</v>
      </c>
      <c r="B147" s="4">
        <v>936.31000000000006</v>
      </c>
      <c r="C147" s="4">
        <v>1.23</v>
      </c>
      <c r="D147" s="4">
        <v>4.2149999999999999</v>
      </c>
      <c r="E147" s="4">
        <v>5.0440000000000005</v>
      </c>
      <c r="G147" s="4">
        <f t="shared" si="8"/>
        <v>-2.3708386841845303E-3</v>
      </c>
      <c r="H147" s="4">
        <f t="shared" si="8"/>
        <v>3.0130019670872683E-3</v>
      </c>
      <c r="I147" s="4">
        <f t="shared" si="8"/>
        <v>3.8079281063173559E-4</v>
      </c>
      <c r="J147" s="4">
        <f t="shared" si="9"/>
        <v>5.7069635115607031E-2</v>
      </c>
      <c r="L147" s="5">
        <v>36830</v>
      </c>
      <c r="M147" s="44">
        <v>-3.374258989773844</v>
      </c>
      <c r="N147" s="44">
        <v>-1.71729385014347</v>
      </c>
      <c r="O147" s="44">
        <v>-1.2533707887941641</v>
      </c>
    </row>
    <row r="148" spans="1:15" x14ac:dyDescent="0.2">
      <c r="A148" s="5">
        <v>36129</v>
      </c>
      <c r="B148" s="4">
        <v>879.82</v>
      </c>
      <c r="C148" s="4">
        <v>1.19</v>
      </c>
      <c r="D148" s="4">
        <v>3.8280000000000003</v>
      </c>
      <c r="E148" s="4">
        <v>4.7860000000000005</v>
      </c>
      <c r="G148" s="4">
        <f t="shared" si="8"/>
        <v>-3.9529597786342558E-4</v>
      </c>
      <c r="H148" s="4">
        <f t="shared" si="8"/>
        <v>-3.7273182571175363E-3</v>
      </c>
      <c r="I148" s="4">
        <f t="shared" si="8"/>
        <v>-2.4621609757028611E-3</v>
      </c>
      <c r="J148" s="4">
        <f t="shared" si="9"/>
        <v>-6.0332582157618719E-2</v>
      </c>
      <c r="L148" s="5">
        <v>36860</v>
      </c>
      <c r="M148" s="44">
        <v>-1.1286625625904365</v>
      </c>
      <c r="N148" s="44">
        <v>-0.46134981370107808</v>
      </c>
      <c r="O148" s="44">
        <v>0.13527769179965543</v>
      </c>
    </row>
    <row r="149" spans="1:15" x14ac:dyDescent="0.2">
      <c r="A149" s="5">
        <v>36160</v>
      </c>
      <c r="B149" s="4">
        <v>855.7</v>
      </c>
      <c r="C149" s="4">
        <v>1.1500000000000001</v>
      </c>
      <c r="D149" s="4">
        <v>3.9769999999999999</v>
      </c>
      <c r="E149" s="4">
        <v>4.8500000000000005</v>
      </c>
      <c r="G149" s="4">
        <f t="shared" si="8"/>
        <v>-3.9545229856648357E-4</v>
      </c>
      <c r="H149" s="4">
        <f t="shared" si="8"/>
        <v>1.4330092231935867E-3</v>
      </c>
      <c r="I149" s="4">
        <f t="shared" si="8"/>
        <v>6.1039580352885122E-4</v>
      </c>
      <c r="J149" s="4">
        <f t="shared" si="9"/>
        <v>-2.7414698461048825E-2</v>
      </c>
      <c r="L149" s="5">
        <v>36891</v>
      </c>
      <c r="M149" s="44">
        <v>2.8347769341867441</v>
      </c>
      <c r="N149" s="44">
        <v>-0.86025376517976082</v>
      </c>
      <c r="O149" s="44">
        <v>-0.5897598450478504</v>
      </c>
    </row>
    <row r="150" spans="1:15" x14ac:dyDescent="0.2">
      <c r="A150" s="5">
        <v>36191</v>
      </c>
      <c r="B150" s="4">
        <v>841.15</v>
      </c>
      <c r="C150" s="4">
        <v>1.18</v>
      </c>
      <c r="D150" s="4">
        <v>3.6830000000000003</v>
      </c>
      <c r="E150" s="4">
        <v>4.6740000000000004</v>
      </c>
      <c r="G150" s="4">
        <f t="shared" si="8"/>
        <v>2.9650128483889901E-4</v>
      </c>
      <c r="H150" s="4">
        <f t="shared" si="8"/>
        <v>-2.8355661005179211E-3</v>
      </c>
      <c r="I150" s="4">
        <f t="shared" si="8"/>
        <v>-1.6814108565641915E-3</v>
      </c>
      <c r="J150" s="4">
        <f t="shared" si="9"/>
        <v>-1.7003622764987791E-2</v>
      </c>
      <c r="L150" s="5">
        <v>36922</v>
      </c>
      <c r="M150" s="44">
        <v>2.6553302185542638</v>
      </c>
      <c r="N150" s="44">
        <v>-0.49144721714672718</v>
      </c>
      <c r="O150" s="44">
        <v>-0.29408863768988636</v>
      </c>
    </row>
    <row r="151" spans="1:15" x14ac:dyDescent="0.2">
      <c r="A151" s="5">
        <v>36219</v>
      </c>
      <c r="B151" s="4">
        <v>848.18000000000006</v>
      </c>
      <c r="C151" s="4">
        <v>1.0900000000000001</v>
      </c>
      <c r="D151" s="4">
        <v>3.8250000000000002</v>
      </c>
      <c r="E151" s="4">
        <v>4.8369999999999997</v>
      </c>
      <c r="G151" s="4">
        <f t="shared" si="8"/>
        <v>-8.9029577604115011E-4</v>
      </c>
      <c r="H151" s="4">
        <f t="shared" si="8"/>
        <v>1.3676860101131704E-3</v>
      </c>
      <c r="I151" s="4">
        <f t="shared" si="8"/>
        <v>1.5547945858809329E-3</v>
      </c>
      <c r="J151" s="4">
        <f t="shared" si="9"/>
        <v>8.3576056589194092E-3</v>
      </c>
      <c r="L151" s="5">
        <v>36950</v>
      </c>
      <c r="M151" s="44">
        <v>2.5627209572296787</v>
      </c>
      <c r="N151" s="44">
        <v>-0.3807493134567565</v>
      </c>
      <c r="O151" s="44">
        <v>-0.23690420070288479</v>
      </c>
    </row>
    <row r="152" spans="1:15" x14ac:dyDescent="0.2">
      <c r="A152" s="5">
        <v>36250</v>
      </c>
      <c r="B152" s="4">
        <v>916.92000000000007</v>
      </c>
      <c r="C152" s="4">
        <v>1.1200000000000001</v>
      </c>
      <c r="D152" s="4">
        <v>3.859</v>
      </c>
      <c r="E152" s="4">
        <v>4.7780000000000005</v>
      </c>
      <c r="G152" s="4">
        <f t="shared" si="8"/>
        <v>2.9667721518987364E-4</v>
      </c>
      <c r="H152" s="4">
        <f t="shared" si="8"/>
        <v>3.2736691090805623E-4</v>
      </c>
      <c r="I152" s="4">
        <f t="shared" si="8"/>
        <v>-5.630953062665758E-4</v>
      </c>
      <c r="J152" s="4">
        <f t="shared" si="9"/>
        <v>8.1044117993822162E-2</v>
      </c>
      <c r="L152" s="5">
        <v>36981</v>
      </c>
      <c r="M152" s="44">
        <v>2.1585087238475453</v>
      </c>
      <c r="N152" s="44">
        <v>-0.74752625310855458</v>
      </c>
      <c r="O152" s="44">
        <v>-0.91283085760742455</v>
      </c>
    </row>
    <row r="153" spans="1:15" x14ac:dyDescent="0.2">
      <c r="A153" s="5">
        <v>36280</v>
      </c>
      <c r="B153" s="4">
        <v>963.59</v>
      </c>
      <c r="C153" s="4">
        <v>1.08</v>
      </c>
      <c r="D153" s="4">
        <v>3.3370000000000002</v>
      </c>
      <c r="E153" s="4">
        <v>4.3609999999999998</v>
      </c>
      <c r="G153" s="4">
        <f t="shared" si="8"/>
        <v>-3.9572615749901106E-4</v>
      </c>
      <c r="H153" s="4">
        <f t="shared" si="8"/>
        <v>-5.0514336588056543E-3</v>
      </c>
      <c r="I153" s="4">
        <f t="shared" si="8"/>
        <v>-3.9957455371259446E-3</v>
      </c>
      <c r="J153" s="4">
        <f t="shared" si="9"/>
        <v>5.0898660733760703E-2</v>
      </c>
      <c r="L153" s="5">
        <v>37011</v>
      </c>
      <c r="M153" s="44">
        <v>0.80147735597798941</v>
      </c>
      <c r="N153" s="44">
        <v>-1.6991346208837148</v>
      </c>
      <c r="O153" s="44">
        <v>-1.8910110131299636</v>
      </c>
    </row>
    <row r="154" spans="1:15" x14ac:dyDescent="0.2">
      <c r="A154" s="5">
        <v>36311</v>
      </c>
      <c r="B154" s="4">
        <v>974.5</v>
      </c>
      <c r="C154" s="4">
        <v>0.84</v>
      </c>
      <c r="D154" s="4">
        <v>3.5289999999999999</v>
      </c>
      <c r="E154" s="4">
        <v>4.5659999999999998</v>
      </c>
      <c r="G154" s="4">
        <f t="shared" si="8"/>
        <v>-2.3800079333597792E-3</v>
      </c>
      <c r="H154" s="4">
        <f t="shared" si="8"/>
        <v>1.8545528306078462E-3</v>
      </c>
      <c r="I154" s="4">
        <f t="shared" si="8"/>
        <v>1.960484287435687E-3</v>
      </c>
      <c r="J154" s="4">
        <f t="shared" si="9"/>
        <v>1.1322242862628284E-2</v>
      </c>
      <c r="L154" s="5">
        <v>37042</v>
      </c>
      <c r="M154" s="44">
        <v>0.97658751119250287</v>
      </c>
      <c r="N154" s="44">
        <v>-1.7393314038246486</v>
      </c>
      <c r="O154" s="44">
        <v>-1.9672062515523205</v>
      </c>
    </row>
    <row r="155" spans="1:15" x14ac:dyDescent="0.2">
      <c r="A155" s="5">
        <v>36341</v>
      </c>
      <c r="B155" s="4">
        <v>990.31000000000006</v>
      </c>
      <c r="C155" s="4">
        <v>0.95000000000000007</v>
      </c>
      <c r="D155" s="4">
        <v>4.476</v>
      </c>
      <c r="E155" s="4">
        <v>5.4080000000000004</v>
      </c>
      <c r="G155" s="4">
        <f t="shared" si="8"/>
        <v>1.0896483407627547E-3</v>
      </c>
      <c r="H155" s="4">
        <f t="shared" si="8"/>
        <v>9.0642827060760378E-3</v>
      </c>
      <c r="I155" s="4">
        <f t="shared" si="8"/>
        <v>7.9880085003035881E-3</v>
      </c>
      <c r="J155" s="4">
        <f t="shared" si="9"/>
        <v>1.6223704463827593E-2</v>
      </c>
      <c r="L155" s="5">
        <v>37072</v>
      </c>
      <c r="M155" s="44">
        <v>-0.82990609066925303</v>
      </c>
      <c r="N155" s="44">
        <v>-2.8240381729282369</v>
      </c>
      <c r="O155" s="44">
        <v>-3.5985668334477316</v>
      </c>
    </row>
    <row r="156" spans="1:15" x14ac:dyDescent="0.2">
      <c r="A156" s="5">
        <v>36372</v>
      </c>
      <c r="B156" s="4">
        <v>1008.01</v>
      </c>
      <c r="C156" s="4">
        <v>0.96</v>
      </c>
      <c r="D156" s="4">
        <v>4.3849999999999998</v>
      </c>
      <c r="E156" s="4">
        <v>5.2250000000000005</v>
      </c>
      <c r="G156" s="4">
        <f t="shared" si="8"/>
        <v>9.9049128367669352E-5</v>
      </c>
      <c r="H156" s="4">
        <f t="shared" si="8"/>
        <v>-8.7177276428605831E-4</v>
      </c>
      <c r="I156" s="4">
        <f t="shared" si="8"/>
        <v>-1.7391304347826072E-3</v>
      </c>
      <c r="J156" s="4">
        <f t="shared" si="9"/>
        <v>1.7873191222950391E-2</v>
      </c>
      <c r="L156" s="5">
        <v>37103</v>
      </c>
      <c r="M156" s="44">
        <v>-1.1752218449464464</v>
      </c>
      <c r="N156" s="44">
        <v>-3.1061678899480545</v>
      </c>
      <c r="O156" s="44">
        <v>-4.1135248837192924</v>
      </c>
    </row>
    <row r="157" spans="1:15" x14ac:dyDescent="0.2">
      <c r="A157" s="5">
        <v>36403</v>
      </c>
      <c r="B157" s="4">
        <v>995.97</v>
      </c>
      <c r="C157" s="4">
        <v>0.93</v>
      </c>
      <c r="D157" s="4">
        <v>3.9380000000000002</v>
      </c>
      <c r="E157" s="4">
        <v>4.8860000000000001</v>
      </c>
      <c r="G157" s="4">
        <f t="shared" si="8"/>
        <v>-2.9723570791637685E-4</v>
      </c>
      <c r="H157" s="4">
        <f t="shared" si="8"/>
        <v>-4.3006407666108604E-3</v>
      </c>
      <c r="I157" s="4">
        <f t="shared" si="8"/>
        <v>-3.2320805445912749E-3</v>
      </c>
      <c r="J157" s="4">
        <f t="shared" si="9"/>
        <v>-1.1944325949147294E-2</v>
      </c>
      <c r="L157" s="5">
        <v>37134</v>
      </c>
      <c r="M157" s="44">
        <v>-0.21048715305594887</v>
      </c>
      <c r="N157" s="44">
        <v>-2.6449598673004013</v>
      </c>
      <c r="O157" s="44">
        <v>-3.2431674734912352</v>
      </c>
    </row>
    <row r="158" spans="1:15" x14ac:dyDescent="0.2">
      <c r="A158" s="5">
        <v>36433</v>
      </c>
      <c r="B158" s="4">
        <v>1050.71</v>
      </c>
      <c r="C158" s="4">
        <v>0.93</v>
      </c>
      <c r="D158" s="4">
        <v>4.2990000000000004</v>
      </c>
      <c r="E158" s="4">
        <v>5.1440000000000001</v>
      </c>
      <c r="G158" s="4">
        <f t="shared" si="8"/>
        <v>0</v>
      </c>
      <c r="H158" s="4">
        <f t="shared" si="8"/>
        <v>3.4612028878512756E-3</v>
      </c>
      <c r="I158" s="4">
        <f t="shared" si="8"/>
        <v>2.4537776763296055E-3</v>
      </c>
      <c r="J158" s="4">
        <f t="shared" si="9"/>
        <v>5.4961494824141255E-2</v>
      </c>
      <c r="L158" s="5">
        <v>37164</v>
      </c>
      <c r="M158" s="44">
        <v>0.47558103157941456</v>
      </c>
      <c r="N158" s="44">
        <v>-1.0465338499336332</v>
      </c>
      <c r="O158" s="44">
        <v>-1.2478501181734816</v>
      </c>
    </row>
    <row r="159" spans="1:15" x14ac:dyDescent="0.2">
      <c r="A159" s="5">
        <v>36464</v>
      </c>
      <c r="B159" s="4">
        <v>1058.2</v>
      </c>
      <c r="C159" s="4">
        <v>0.91</v>
      </c>
      <c r="D159" s="4">
        <v>4.2990000000000004</v>
      </c>
      <c r="E159" s="4">
        <v>5.1260000000000003</v>
      </c>
      <c r="G159" s="4">
        <f t="shared" si="8"/>
        <v>-1.9819641264493128E-4</v>
      </c>
      <c r="H159" s="4">
        <f t="shared" si="8"/>
        <v>0</v>
      </c>
      <c r="I159" s="4">
        <f t="shared" si="8"/>
        <v>-1.7122310370412449E-4</v>
      </c>
      <c r="J159" s="4">
        <f t="shared" si="9"/>
        <v>7.1285131006653124E-3</v>
      </c>
      <c r="L159" s="5">
        <v>37195</v>
      </c>
      <c r="M159" s="44">
        <v>1.7406535393034115</v>
      </c>
      <c r="N159" s="44">
        <v>-0.89375044254418734</v>
      </c>
      <c r="O159" s="44">
        <v>-1.1254534186551832</v>
      </c>
    </row>
    <row r="160" spans="1:15" x14ac:dyDescent="0.2">
      <c r="A160" s="5">
        <v>36494</v>
      </c>
      <c r="B160" s="4">
        <v>1111.92</v>
      </c>
      <c r="C160" s="4">
        <v>0.91</v>
      </c>
      <c r="D160" s="4">
        <v>4.2640000000000002</v>
      </c>
      <c r="E160" s="4">
        <v>5.0810000000000004</v>
      </c>
      <c r="G160" s="4">
        <f t="shared" si="8"/>
        <v>0</v>
      </c>
      <c r="H160" s="4">
        <f t="shared" si="8"/>
        <v>-3.3568633468886806E-4</v>
      </c>
      <c r="I160" s="4">
        <f t="shared" si="8"/>
        <v>-4.2824107117366532E-4</v>
      </c>
      <c r="J160" s="4">
        <f t="shared" si="9"/>
        <v>5.0765450765450693E-2</v>
      </c>
      <c r="L160" s="5">
        <v>37225</v>
      </c>
      <c r="M160" s="44">
        <v>9.1992619379656845E-2</v>
      </c>
      <c r="N160" s="44">
        <v>-1.093836764154221</v>
      </c>
      <c r="O160" s="44">
        <v>-1.341151278464342</v>
      </c>
    </row>
    <row r="161" spans="1:15" x14ac:dyDescent="0.2">
      <c r="A161" s="5">
        <v>36525</v>
      </c>
      <c r="B161" s="4">
        <v>1131.1300000000001</v>
      </c>
      <c r="C161" s="4">
        <v>0.9</v>
      </c>
      <c r="D161" s="4">
        <v>4.1360000000000001</v>
      </c>
      <c r="E161" s="4">
        <v>4.9649999999999999</v>
      </c>
      <c r="G161" s="4">
        <f t="shared" si="8"/>
        <v>-9.9108027750247874E-5</v>
      </c>
      <c r="H161" s="4">
        <f t="shared" si="8"/>
        <v>-1.2291618652531316E-3</v>
      </c>
      <c r="I161" s="4">
        <f t="shared" si="8"/>
        <v>-1.1051302815224175E-3</v>
      </c>
      <c r="J161" s="4">
        <f t="shared" si="9"/>
        <v>1.7276422764227695E-2</v>
      </c>
      <c r="L161" s="5">
        <v>37256</v>
      </c>
      <c r="M161" s="44">
        <v>-1.7571114247413748</v>
      </c>
      <c r="N161" s="44">
        <v>-1.423044709912735</v>
      </c>
      <c r="O161" s="44">
        <v>-1.815552348109291</v>
      </c>
    </row>
    <row r="162" spans="1:15" x14ac:dyDescent="0.2">
      <c r="A162" s="5">
        <v>36556</v>
      </c>
      <c r="B162" s="4">
        <v>1144.94</v>
      </c>
      <c r="C162" s="4">
        <v>0.93</v>
      </c>
      <c r="D162" s="4">
        <v>3.9660000000000002</v>
      </c>
      <c r="E162" s="4">
        <v>4.8550000000000004</v>
      </c>
      <c r="G162" s="4">
        <f t="shared" si="8"/>
        <v>2.9723570791637794E-4</v>
      </c>
      <c r="H162" s="4">
        <f t="shared" si="8"/>
        <v>-1.6351499528692065E-3</v>
      </c>
      <c r="I162" s="4">
        <f t="shared" si="8"/>
        <v>-1.0490677602403265E-3</v>
      </c>
      <c r="J162" s="4">
        <f t="shared" si="9"/>
        <v>1.2209029908144986E-2</v>
      </c>
      <c r="L162" s="5">
        <v>37287</v>
      </c>
      <c r="M162" s="44">
        <v>-2.0747832265435653</v>
      </c>
      <c r="N162" s="44">
        <v>-1.5729095285275534</v>
      </c>
      <c r="O162" s="44">
        <v>-1.94249037008665</v>
      </c>
    </row>
    <row r="163" spans="1:15" x14ac:dyDescent="0.2">
      <c r="A163" s="5">
        <v>36585</v>
      </c>
      <c r="B163" s="4">
        <v>1126.21</v>
      </c>
      <c r="C163" s="4">
        <v>0.93</v>
      </c>
      <c r="D163" s="4">
        <v>3.839</v>
      </c>
      <c r="E163" s="4">
        <v>4.7750000000000004</v>
      </c>
      <c r="G163" s="4">
        <f t="shared" si="8"/>
        <v>0</v>
      </c>
      <c r="H163" s="4">
        <f t="shared" si="8"/>
        <v>-1.2230472173268255E-3</v>
      </c>
      <c r="I163" s="4">
        <f t="shared" si="8"/>
        <v>-7.6354092102123665E-4</v>
      </c>
      <c r="J163" s="4">
        <f t="shared" si="9"/>
        <v>-1.6358935839432598E-2</v>
      </c>
      <c r="L163" s="5">
        <v>37315</v>
      </c>
      <c r="M163" s="44">
        <v>-0.90943667452691612</v>
      </c>
      <c r="N163" s="44">
        <v>-1.3610487261462032</v>
      </c>
      <c r="O163" s="44">
        <v>-1.7288461489957323</v>
      </c>
    </row>
    <row r="164" spans="1:15" x14ac:dyDescent="0.2">
      <c r="A164" s="5">
        <v>36616</v>
      </c>
      <c r="B164" s="4">
        <v>1107.3</v>
      </c>
      <c r="C164" s="4">
        <v>0.96</v>
      </c>
      <c r="D164" s="4">
        <v>4.5019999999999998</v>
      </c>
      <c r="E164" s="4">
        <v>5.2809999999999997</v>
      </c>
      <c r="G164" s="4">
        <f t="shared" si="8"/>
        <v>2.9714738510301024E-4</v>
      </c>
      <c r="H164" s="4">
        <f t="shared" si="8"/>
        <v>6.3443761841878599E-3</v>
      </c>
      <c r="I164" s="4">
        <f t="shared" si="8"/>
        <v>4.8061853515829001E-3</v>
      </c>
      <c r="J164" s="4">
        <f t="shared" si="9"/>
        <v>-1.6790829419024988E-2</v>
      </c>
      <c r="L164" s="5">
        <v>37346</v>
      </c>
      <c r="M164" s="44">
        <v>-4.2574983173022961E-2</v>
      </c>
      <c r="N164" s="44">
        <v>-3.5617458342728092</v>
      </c>
      <c r="O164" s="44">
        <v>-3.5896874443028342</v>
      </c>
    </row>
    <row r="165" spans="1:15" x14ac:dyDescent="0.2">
      <c r="A165" s="5">
        <v>36646</v>
      </c>
      <c r="B165" s="4">
        <v>1120.68</v>
      </c>
      <c r="C165" s="4">
        <v>1.06</v>
      </c>
      <c r="D165" s="4">
        <v>4.6370000000000005</v>
      </c>
      <c r="E165" s="4">
        <v>5.3470000000000004</v>
      </c>
      <c r="G165" s="4">
        <f t="shared" si="8"/>
        <v>9.8951118147635152E-4</v>
      </c>
      <c r="H165" s="4">
        <f t="shared" si="8"/>
        <v>1.2901746036296977E-3</v>
      </c>
      <c r="I165" s="4">
        <f t="shared" si="8"/>
        <v>6.265009919599108E-4</v>
      </c>
      <c r="J165" s="4">
        <f t="shared" si="9"/>
        <v>1.2083446220536587E-2</v>
      </c>
      <c r="L165" s="5">
        <v>37376</v>
      </c>
      <c r="M165" s="44">
        <v>-0.86668815331583315</v>
      </c>
      <c r="N165" s="44">
        <v>-3.4593852652011847</v>
      </c>
      <c r="O165" s="44">
        <v>-3.3707825147429329</v>
      </c>
    </row>
    <row r="166" spans="1:15" x14ac:dyDescent="0.2">
      <c r="A166" s="5">
        <v>36677</v>
      </c>
      <c r="B166" s="4">
        <v>1140.8399999999999</v>
      </c>
      <c r="C166" s="4">
        <v>1.3</v>
      </c>
      <c r="D166" s="4">
        <v>4.6150000000000002</v>
      </c>
      <c r="E166" s="4">
        <v>5.3129999999999997</v>
      </c>
      <c r="G166" s="4">
        <f t="shared" si="8"/>
        <v>2.3692003948667328E-3</v>
      </c>
      <c r="H166" s="4">
        <f t="shared" si="8"/>
        <v>-2.1029489079004202E-4</v>
      </c>
      <c r="I166" s="4">
        <f t="shared" si="8"/>
        <v>-3.2284713188306005E-4</v>
      </c>
      <c r="J166" s="4">
        <f t="shared" si="9"/>
        <v>1.7989078059749364E-2</v>
      </c>
      <c r="L166" s="5">
        <v>37407</v>
      </c>
      <c r="M166" s="44">
        <v>-0.55115207218975537</v>
      </c>
      <c r="N166" s="44">
        <v>-3.5230926028779566</v>
      </c>
      <c r="O166" s="44">
        <v>-3.4238266539861186</v>
      </c>
    </row>
    <row r="167" spans="1:15" x14ac:dyDescent="0.2">
      <c r="A167" s="5">
        <v>36707</v>
      </c>
      <c r="B167" s="4">
        <v>1101.72</v>
      </c>
      <c r="C167" s="4">
        <v>1.41</v>
      </c>
      <c r="D167" s="4">
        <v>4.4750000000000005</v>
      </c>
      <c r="E167" s="4">
        <v>5.2039999999999997</v>
      </c>
      <c r="G167" s="4">
        <f t="shared" si="8"/>
        <v>1.0847056503303408E-3</v>
      </c>
      <c r="H167" s="4">
        <f t="shared" si="8"/>
        <v>-1.3400335008375177E-3</v>
      </c>
      <c r="I167" s="4">
        <f t="shared" si="8"/>
        <v>-1.0360822782403709E-3</v>
      </c>
      <c r="J167" s="4">
        <f t="shared" si="9"/>
        <v>-3.4290522772693732E-2</v>
      </c>
      <c r="L167" s="5">
        <v>37437</v>
      </c>
      <c r="M167" s="44">
        <v>-0.10726451171974923</v>
      </c>
      <c r="N167" s="44">
        <v>-2.8232257070484765</v>
      </c>
      <c r="O167" s="44">
        <v>-2.9545096554052694</v>
      </c>
    </row>
    <row r="168" spans="1:15" x14ac:dyDescent="0.2">
      <c r="A168" s="5">
        <v>36738</v>
      </c>
      <c r="B168" s="4">
        <v>1104.24</v>
      </c>
      <c r="C168" s="4">
        <v>1.59</v>
      </c>
      <c r="D168" s="4">
        <v>4.1239999999999997</v>
      </c>
      <c r="E168" s="4">
        <v>4.9329999999999998</v>
      </c>
      <c r="G168" s="4">
        <f t="shared" si="8"/>
        <v>1.7718279358204564E-3</v>
      </c>
      <c r="H168" s="4">
        <f t="shared" si="8"/>
        <v>-3.3709807537167309E-3</v>
      </c>
      <c r="I168" s="4">
        <f t="shared" si="8"/>
        <v>-2.582600325922254E-3</v>
      </c>
      <c r="J168" s="4">
        <f t="shared" si="9"/>
        <v>2.2873325345822426E-3</v>
      </c>
      <c r="L168" s="5">
        <v>37468</v>
      </c>
      <c r="M168" s="44">
        <v>0.63382412337815397</v>
      </c>
      <c r="N168" s="44">
        <v>-2.34826092593222</v>
      </c>
      <c r="O168" s="44">
        <v>-2.595918208934954</v>
      </c>
    </row>
    <row r="169" spans="1:15" x14ac:dyDescent="0.2">
      <c r="A169" s="5">
        <v>36769</v>
      </c>
      <c r="B169" s="4">
        <v>1114.58</v>
      </c>
      <c r="C169" s="4">
        <v>1.68</v>
      </c>
      <c r="D169" s="4">
        <v>4.1180000000000003</v>
      </c>
      <c r="E169" s="4">
        <v>4.8899999999999997</v>
      </c>
      <c r="G169" s="4">
        <f t="shared" si="8"/>
        <v>8.8512981904012447E-4</v>
      </c>
      <c r="H169" s="4">
        <f t="shared" si="8"/>
        <v>-5.7626923298558743E-5</v>
      </c>
      <c r="I169" s="4">
        <f t="shared" si="8"/>
        <v>-4.0995328439317525E-4</v>
      </c>
      <c r="J169" s="4">
        <f t="shared" si="9"/>
        <v>9.3639063971600045E-3</v>
      </c>
      <c r="L169" s="5">
        <v>37499</v>
      </c>
      <c r="M169" s="44">
        <v>1.6156448559541365</v>
      </c>
      <c r="N169" s="44">
        <v>-2.0879674385269307</v>
      </c>
      <c r="O169" s="44">
        <v>-2.3571860901664818</v>
      </c>
    </row>
    <row r="170" spans="1:15" x14ac:dyDescent="0.2">
      <c r="A170" s="5">
        <v>36799</v>
      </c>
      <c r="B170" s="4">
        <v>1130.2</v>
      </c>
      <c r="C170" s="4">
        <v>1.87</v>
      </c>
      <c r="D170" s="4">
        <v>4.0280000000000005</v>
      </c>
      <c r="E170" s="4">
        <v>4.7940000000000005</v>
      </c>
      <c r="G170" s="4">
        <f t="shared" si="8"/>
        <v>1.8651222145872207E-3</v>
      </c>
      <c r="H170" s="4">
        <f t="shared" si="8"/>
        <v>-8.6515168992963283E-4</v>
      </c>
      <c r="I170" s="4">
        <f t="shared" si="8"/>
        <v>-9.1608298185009822E-4</v>
      </c>
      <c r="J170" s="4">
        <f t="shared" si="9"/>
        <v>1.4014247519245071E-2</v>
      </c>
      <c r="L170" s="5">
        <v>37529</v>
      </c>
      <c r="M170" s="44">
        <v>1.4454587182533454</v>
      </c>
      <c r="N170" s="44">
        <v>-2.0575291669745468</v>
      </c>
      <c r="O170" s="44">
        <v>-2.326172377722076</v>
      </c>
    </row>
    <row r="171" spans="1:15" x14ac:dyDescent="0.2">
      <c r="A171" s="5">
        <v>36830</v>
      </c>
      <c r="B171" s="4">
        <v>1173.82</v>
      </c>
      <c r="C171" s="4">
        <v>2.19</v>
      </c>
      <c r="D171" s="4">
        <v>4.3639999999999999</v>
      </c>
      <c r="E171" s="4">
        <v>5.0120000000000005</v>
      </c>
      <c r="G171" s="4">
        <f t="shared" si="8"/>
        <v>3.1314218612388672E-3</v>
      </c>
      <c r="H171" s="4">
        <f t="shared" si="8"/>
        <v>3.2195009773485057E-3</v>
      </c>
      <c r="I171" s="4">
        <f t="shared" si="8"/>
        <v>2.0759532243934025E-3</v>
      </c>
      <c r="J171" s="4">
        <f t="shared" si="9"/>
        <v>3.8594938948858459E-2</v>
      </c>
      <c r="L171" s="5">
        <v>37560</v>
      </c>
      <c r="M171" s="44">
        <v>3.3049286432805509</v>
      </c>
      <c r="N171" s="44">
        <v>-0.83915765442828105</v>
      </c>
      <c r="O171" s="44">
        <v>-1.3966653936308415</v>
      </c>
    </row>
    <row r="172" spans="1:15" x14ac:dyDescent="0.2">
      <c r="A172" s="5">
        <v>36860</v>
      </c>
      <c r="B172" s="4">
        <v>1211.92</v>
      </c>
      <c r="C172" s="4">
        <v>2.1800000000000002</v>
      </c>
      <c r="D172" s="4">
        <v>4.218</v>
      </c>
      <c r="E172" s="4">
        <v>4.8230000000000004</v>
      </c>
      <c r="G172" s="4">
        <f t="shared" si="8"/>
        <v>-9.7866510080248453E-5</v>
      </c>
      <c r="H172" s="4">
        <f t="shared" si="8"/>
        <v>-1.4009096317334807E-3</v>
      </c>
      <c r="I172" s="4">
        <f t="shared" si="8"/>
        <v>-1.8030394092899465E-3</v>
      </c>
      <c r="J172" s="4">
        <f t="shared" si="9"/>
        <v>3.2458128162750732E-2</v>
      </c>
      <c r="L172" s="5">
        <v>37590</v>
      </c>
      <c r="M172" s="44">
        <v>2.7257027293590843</v>
      </c>
      <c r="N172" s="44">
        <v>-1.4553073068433773</v>
      </c>
      <c r="O172" s="44">
        <v>-2.0411183921152567</v>
      </c>
    </row>
    <row r="173" spans="1:15" x14ac:dyDescent="0.2">
      <c r="A173" s="5">
        <v>36891</v>
      </c>
      <c r="B173" s="4">
        <v>1181.27</v>
      </c>
      <c r="C173" s="4">
        <v>2.48</v>
      </c>
      <c r="D173" s="4">
        <v>4.1349999999999998</v>
      </c>
      <c r="E173" s="4">
        <v>4.5890000000000004</v>
      </c>
      <c r="G173" s="4">
        <f t="shared" si="8"/>
        <v>2.927400468384073E-3</v>
      </c>
      <c r="H173" s="4">
        <f t="shared" si="8"/>
        <v>-7.9704230085946308E-4</v>
      </c>
      <c r="I173" s="4">
        <f t="shared" si="8"/>
        <v>-2.2373289734102055E-3</v>
      </c>
      <c r="J173" s="4">
        <f t="shared" si="9"/>
        <v>-2.5290448214403627E-2</v>
      </c>
      <c r="L173" s="5">
        <v>37621</v>
      </c>
      <c r="M173" s="44">
        <v>1.3373202696917763</v>
      </c>
      <c r="N173" s="44">
        <v>-1.0991262360879341</v>
      </c>
      <c r="O173" s="44">
        <v>-1.2533804623698344</v>
      </c>
    </row>
    <row r="174" spans="1:15" x14ac:dyDescent="0.2">
      <c r="A174" s="5">
        <v>36922</v>
      </c>
      <c r="B174" s="4">
        <v>1203.6000000000001</v>
      </c>
      <c r="C174" s="4">
        <v>2.72</v>
      </c>
      <c r="D174" s="4">
        <v>4.3710000000000004</v>
      </c>
      <c r="E174" s="4">
        <v>4.7069999999999999</v>
      </c>
      <c r="G174" s="4">
        <f t="shared" si="8"/>
        <v>2.3364485981308431E-3</v>
      </c>
      <c r="H174" s="4">
        <f t="shared" si="8"/>
        <v>2.2611644997173608E-3</v>
      </c>
      <c r="I174" s="4">
        <f t="shared" si="8"/>
        <v>1.1269542628477508E-3</v>
      </c>
      <c r="J174" s="4">
        <f t="shared" si="9"/>
        <v>1.8903383646414529E-2</v>
      </c>
      <c r="L174" s="5">
        <v>37652</v>
      </c>
      <c r="M174" s="44">
        <v>1.18781763644431</v>
      </c>
      <c r="N174" s="44">
        <v>-1.7646609560133739</v>
      </c>
      <c r="O174" s="44">
        <v>-1.9216691339268415</v>
      </c>
    </row>
    <row r="175" spans="1:15" x14ac:dyDescent="0.2">
      <c r="A175" s="5">
        <v>36950</v>
      </c>
      <c r="B175" s="4">
        <v>1180.5899999999999</v>
      </c>
      <c r="C175" s="4">
        <v>2.73</v>
      </c>
      <c r="D175" s="4">
        <v>4.4969999999999999</v>
      </c>
      <c r="E175" s="4">
        <v>4.766</v>
      </c>
      <c r="G175" s="4">
        <f t="shared" si="8"/>
        <v>9.7342548427915756E-5</v>
      </c>
      <c r="H175" s="4">
        <f t="shared" si="8"/>
        <v>1.2057762423801589E-3</v>
      </c>
      <c r="I175" s="4">
        <f t="shared" si="8"/>
        <v>5.6315980375312756E-4</v>
      </c>
      <c r="J175" s="4">
        <f t="shared" si="9"/>
        <v>-1.9117647058823684E-2</v>
      </c>
      <c r="L175" s="5">
        <v>37680</v>
      </c>
      <c r="M175" s="44">
        <v>1.765214624479212</v>
      </c>
      <c r="N175" s="44">
        <v>-2.1778446879632511</v>
      </c>
      <c r="O175" s="44">
        <v>-2.0908589565332862</v>
      </c>
    </row>
    <row r="176" spans="1:15" x14ac:dyDescent="0.2">
      <c r="A176" s="5">
        <v>36981</v>
      </c>
      <c r="B176" s="4">
        <v>1156.8500000000001</v>
      </c>
      <c r="C176" s="4">
        <v>2.84</v>
      </c>
      <c r="D176" s="4">
        <v>4.2039999999999997</v>
      </c>
      <c r="E176" s="4">
        <v>4.5190000000000001</v>
      </c>
      <c r="G176" s="4">
        <f t="shared" si="8"/>
        <v>1.0696227148969261E-3</v>
      </c>
      <c r="H176" s="4">
        <f t="shared" si="8"/>
        <v>-2.8117922536562904E-3</v>
      </c>
      <c r="I176" s="4">
        <f t="shared" si="8"/>
        <v>-2.3632066896927821E-3</v>
      </c>
      <c r="J176" s="4">
        <f t="shared" si="9"/>
        <v>-2.0108589772909968E-2</v>
      </c>
      <c r="L176" s="5">
        <v>37711</v>
      </c>
      <c r="M176" s="44">
        <v>2.9577346282180641</v>
      </c>
      <c r="N176" s="44">
        <v>-1.1025528876004078</v>
      </c>
      <c r="O176" s="44">
        <v>-1.1731926108713611</v>
      </c>
    </row>
    <row r="177" spans="1:15" x14ac:dyDescent="0.2">
      <c r="A177" s="5">
        <v>37011</v>
      </c>
      <c r="B177" s="4">
        <v>1191.5</v>
      </c>
      <c r="C177" s="4">
        <v>2.93</v>
      </c>
      <c r="D177" s="4">
        <v>4.03</v>
      </c>
      <c r="E177" s="4">
        <v>4.3460000000000001</v>
      </c>
      <c r="G177" s="4">
        <f t="shared" si="8"/>
        <v>8.7438064704168164E-4</v>
      </c>
      <c r="H177" s="4">
        <f t="shared" si="8"/>
        <v>-1.6725944439104053E-3</v>
      </c>
      <c r="I177" s="4">
        <f t="shared" si="8"/>
        <v>-1.6579456807160795E-3</v>
      </c>
      <c r="J177" s="4">
        <f t="shared" si="9"/>
        <v>2.9952024895189444E-2</v>
      </c>
      <c r="L177" s="5">
        <v>37741</v>
      </c>
      <c r="M177" s="44">
        <v>3.768072244199189</v>
      </c>
      <c r="N177" s="44">
        <v>-2.2502704263466704</v>
      </c>
      <c r="O177" s="44">
        <v>-2.1138184560232816</v>
      </c>
    </row>
    <row r="178" spans="1:15" x14ac:dyDescent="0.2">
      <c r="A178" s="5">
        <v>37042</v>
      </c>
      <c r="B178" s="4">
        <v>1191.33</v>
      </c>
      <c r="C178" s="4">
        <v>3.06</v>
      </c>
      <c r="D178" s="4">
        <v>3.9430000000000001</v>
      </c>
      <c r="E178" s="4">
        <v>4.218</v>
      </c>
      <c r="G178" s="4">
        <f t="shared" si="8"/>
        <v>1.2614011255579264E-3</v>
      </c>
      <c r="H178" s="4">
        <f t="shared" si="8"/>
        <v>-8.3699720038867638E-4</v>
      </c>
      <c r="I178" s="4">
        <f t="shared" si="8"/>
        <v>-1.2281947456293549E-3</v>
      </c>
      <c r="J178" s="4">
        <f t="shared" si="9"/>
        <v>-1.4267729752415192E-4</v>
      </c>
      <c r="L178" s="5">
        <v>37772</v>
      </c>
      <c r="M178" s="44">
        <v>3.726768215570992</v>
      </c>
      <c r="N178" s="44">
        <v>-1.716850159894534</v>
      </c>
      <c r="O178" s="44">
        <v>-1.6742616078698136</v>
      </c>
    </row>
    <row r="179" spans="1:15" x14ac:dyDescent="0.2">
      <c r="A179" s="5">
        <v>37072</v>
      </c>
      <c r="B179" s="4">
        <v>1234.18</v>
      </c>
      <c r="C179" s="4">
        <v>3.34</v>
      </c>
      <c r="D179" s="4">
        <v>4.2830000000000004</v>
      </c>
      <c r="E179" s="4">
        <v>4.4729999999999999</v>
      </c>
      <c r="G179" s="4">
        <f t="shared" si="8"/>
        <v>2.7095026127346598E-3</v>
      </c>
      <c r="H179" s="4">
        <f t="shared" si="8"/>
        <v>3.260358831257255E-3</v>
      </c>
      <c r="I179" s="4">
        <f t="shared" si="8"/>
        <v>2.4408220305724916E-3</v>
      </c>
      <c r="J179" s="4">
        <f t="shared" si="9"/>
        <v>3.5968203604375137E-2</v>
      </c>
      <c r="L179" s="5">
        <v>37802</v>
      </c>
      <c r="M179" s="44">
        <v>5.9814264411817941</v>
      </c>
      <c r="N179" s="44">
        <v>-2.1851084760933746</v>
      </c>
      <c r="O179" s="44">
        <v>-2.0711793987916192</v>
      </c>
    </row>
    <row r="180" spans="1:15" x14ac:dyDescent="0.2">
      <c r="A180" s="5">
        <v>37103</v>
      </c>
      <c r="B180" s="4">
        <v>1220.33</v>
      </c>
      <c r="C180" s="4">
        <v>3.44</v>
      </c>
      <c r="D180" s="4">
        <v>4.0419999999999998</v>
      </c>
      <c r="E180" s="4">
        <v>4.258</v>
      </c>
      <c r="G180" s="4">
        <f t="shared" si="8"/>
        <v>9.667440061871625E-4</v>
      </c>
      <c r="H180" s="4">
        <f t="shared" si="8"/>
        <v>-2.3163722342900038E-3</v>
      </c>
      <c r="I180" s="4">
        <f t="shared" si="8"/>
        <v>-2.0621918701682353E-3</v>
      </c>
      <c r="J180" s="4">
        <f t="shared" si="9"/>
        <v>-1.1222025960556881E-2</v>
      </c>
      <c r="L180" s="5">
        <v>37833</v>
      </c>
      <c r="M180" s="44">
        <v>2.3787630784276175</v>
      </c>
      <c r="N180" s="44">
        <v>-1.3621336172047032</v>
      </c>
      <c r="O180" s="44">
        <v>-1.5183151344718349</v>
      </c>
    </row>
    <row r="181" spans="1:15" x14ac:dyDescent="0.2">
      <c r="A181" s="5">
        <v>37134</v>
      </c>
      <c r="B181" s="4">
        <v>1228.81</v>
      </c>
      <c r="C181" s="4">
        <v>3.47</v>
      </c>
      <c r="D181" s="4">
        <v>4.3260000000000005</v>
      </c>
      <c r="E181" s="4">
        <v>4.5680000000000005</v>
      </c>
      <c r="G181" s="4">
        <f t="shared" si="8"/>
        <v>2.899391127863173E-4</v>
      </c>
      <c r="H181" s="4">
        <f t="shared" si="8"/>
        <v>2.7222360677108359E-3</v>
      </c>
      <c r="I181" s="4">
        <f t="shared" si="8"/>
        <v>2.9645780735980463E-3</v>
      </c>
      <c r="J181" s="4">
        <f t="shared" si="9"/>
        <v>6.9489400408087043E-3</v>
      </c>
      <c r="L181" s="5">
        <v>37864</v>
      </c>
      <c r="M181" s="44">
        <v>2.7124643398593742</v>
      </c>
      <c r="N181" s="44">
        <v>-1.6510118825269646</v>
      </c>
      <c r="O181" s="44">
        <v>-1.7288078044858577</v>
      </c>
    </row>
    <row r="182" spans="1:15" x14ac:dyDescent="0.2">
      <c r="A182" s="5">
        <v>37164</v>
      </c>
      <c r="B182" s="4">
        <v>1207.01</v>
      </c>
      <c r="C182" s="4">
        <v>3.89</v>
      </c>
      <c r="D182" s="4">
        <v>4.5570000000000004</v>
      </c>
      <c r="E182" s="4">
        <v>4.7540000000000004</v>
      </c>
      <c r="G182" s="4">
        <f t="shared" si="8"/>
        <v>4.0427375108287606E-3</v>
      </c>
      <c r="H182" s="4">
        <f t="shared" si="8"/>
        <v>2.2093212314813915E-3</v>
      </c>
      <c r="I182" s="4">
        <f t="shared" si="8"/>
        <v>1.7755885216793627E-3</v>
      </c>
      <c r="J182" s="4">
        <f t="shared" si="9"/>
        <v>-1.7740741042146402E-2</v>
      </c>
      <c r="L182" s="5">
        <v>37894</v>
      </c>
      <c r="M182" s="44">
        <v>2.060578056694804</v>
      </c>
      <c r="N182" s="44">
        <v>-2.643960961061349</v>
      </c>
      <c r="O182" s="44">
        <v>-2.4886799296029021</v>
      </c>
    </row>
    <row r="183" spans="1:15" x14ac:dyDescent="0.2">
      <c r="A183" s="5">
        <v>37195</v>
      </c>
      <c r="B183" s="4">
        <v>1249.48</v>
      </c>
      <c r="C183" s="4">
        <v>3.86</v>
      </c>
      <c r="D183" s="4">
        <v>4.5</v>
      </c>
      <c r="E183" s="4">
        <v>4.7010000000000005</v>
      </c>
      <c r="G183" s="4">
        <f t="shared" si="8"/>
        <v>-2.8885037550549058E-4</v>
      </c>
      <c r="H183" s="4">
        <f t="shared" si="8"/>
        <v>-5.4545454545454916E-4</v>
      </c>
      <c r="I183" s="4">
        <f t="shared" si="8"/>
        <v>-5.0620337914633043E-4</v>
      </c>
      <c r="J183" s="4">
        <f t="shared" si="9"/>
        <v>3.518612107604735E-2</v>
      </c>
      <c r="L183" s="5">
        <v>37925</v>
      </c>
      <c r="M183" s="44">
        <v>-0.85232685068499936</v>
      </c>
      <c r="N183" s="44">
        <v>-5.0687501779693473</v>
      </c>
      <c r="O183" s="44">
        <v>-4.6664866842756263</v>
      </c>
    </row>
    <row r="184" spans="1:15" x14ac:dyDescent="0.2">
      <c r="A184" s="5">
        <v>37225</v>
      </c>
      <c r="B184" s="4">
        <v>1248.29</v>
      </c>
      <c r="C184" s="4">
        <v>3.99</v>
      </c>
      <c r="D184" s="4">
        <v>4.3979999999999997</v>
      </c>
      <c r="E184" s="4">
        <v>4.5460000000000003</v>
      </c>
      <c r="G184" s="4">
        <f t="shared" si="8"/>
        <v>1.2501202038657593E-3</v>
      </c>
      <c r="H184" s="4">
        <f t="shared" si="8"/>
        <v>-9.77030211306733E-4</v>
      </c>
      <c r="I184" s="4">
        <f t="shared" si="8"/>
        <v>-1.4826009603428178E-3</v>
      </c>
      <c r="J184" s="4">
        <f t="shared" si="9"/>
        <v>-9.5239619681797283E-4</v>
      </c>
      <c r="L184" s="5">
        <v>37955</v>
      </c>
      <c r="M184" s="44">
        <v>-0.69595005112023689</v>
      </c>
      <c r="N184" s="44">
        <v>-4.8362774618014379</v>
      </c>
      <c r="O184" s="44">
        <v>-4.5007664521885653</v>
      </c>
    </row>
    <row r="185" spans="1:15" x14ac:dyDescent="0.2">
      <c r="A185" s="5">
        <v>37256</v>
      </c>
      <c r="B185" s="4">
        <v>1280.08</v>
      </c>
      <c r="C185" s="4">
        <v>4.37</v>
      </c>
      <c r="D185" s="4">
        <v>4.53</v>
      </c>
      <c r="E185" s="4">
        <v>4.6859999999999999</v>
      </c>
      <c r="G185" s="4">
        <f t="shared" si="8"/>
        <v>3.640892976909072E-3</v>
      </c>
      <c r="H185" s="4">
        <f t="shared" si="8"/>
        <v>1.2627953697503165E-3</v>
      </c>
      <c r="I185" s="4">
        <f t="shared" si="8"/>
        <v>1.3373325946162782E-3</v>
      </c>
      <c r="J185" s="4">
        <f t="shared" si="9"/>
        <v>2.5466838635253009E-2</v>
      </c>
      <c r="L185" s="5">
        <v>37986</v>
      </c>
      <c r="M185" s="44">
        <v>-2.7809477569214538</v>
      </c>
      <c r="N185" s="44">
        <v>-6.5062991971987536</v>
      </c>
      <c r="O185" s="44">
        <v>-5.0055450470197371</v>
      </c>
    </row>
    <row r="186" spans="1:15" x14ac:dyDescent="0.2">
      <c r="A186" s="5">
        <v>37287</v>
      </c>
      <c r="B186" s="4">
        <v>1280.6600000000001</v>
      </c>
      <c r="C186" s="4">
        <v>4.51</v>
      </c>
      <c r="D186" s="4">
        <v>4.5490000000000004</v>
      </c>
      <c r="E186" s="4">
        <v>4.5040000000000004</v>
      </c>
      <c r="G186" s="4">
        <f t="shared" si="8"/>
        <v>1.3395847287340896E-3</v>
      </c>
      <c r="H186" s="4">
        <f t="shared" si="8"/>
        <v>1.8173296731676175E-4</v>
      </c>
      <c r="I186" s="4">
        <f t="shared" si="8"/>
        <v>-1.7415601316695963E-3</v>
      </c>
      <c r="J186" s="4">
        <f t="shared" si="9"/>
        <v>4.5309668145754323E-4</v>
      </c>
      <c r="L186" s="5">
        <v>38017</v>
      </c>
      <c r="M186" s="44">
        <v>-2.8528901648732532</v>
      </c>
      <c r="N186" s="44">
        <v>-6.7691352567613006</v>
      </c>
      <c r="O186" s="44">
        <v>-4.6670768554349698</v>
      </c>
    </row>
    <row r="187" spans="1:15" x14ac:dyDescent="0.2">
      <c r="A187" s="5">
        <v>37315</v>
      </c>
      <c r="B187" s="4">
        <v>1294.83</v>
      </c>
      <c r="C187" s="4">
        <v>4.5200000000000005</v>
      </c>
      <c r="D187" s="4">
        <v>4.8540000000000001</v>
      </c>
      <c r="E187" s="4">
        <v>4.8959999999999999</v>
      </c>
      <c r="G187" s="4">
        <f t="shared" si="8"/>
        <v>9.5675468809803635E-5</v>
      </c>
      <c r="H187" s="4">
        <f t="shared" si="8"/>
        <v>2.9088065309859396E-3</v>
      </c>
      <c r="I187" s="4">
        <f t="shared" si="8"/>
        <v>3.7370347773032285E-3</v>
      </c>
      <c r="J187" s="4">
        <f t="shared" si="9"/>
        <v>1.1064607311854768E-2</v>
      </c>
      <c r="L187" s="5">
        <v>38046</v>
      </c>
      <c r="M187" s="44">
        <v>-2.8124560977141586</v>
      </c>
      <c r="N187" s="44">
        <v>-7.3533682044031243</v>
      </c>
      <c r="O187" s="44">
        <v>-5.3440867833058308</v>
      </c>
    </row>
    <row r="188" spans="1:15" x14ac:dyDescent="0.2">
      <c r="A188" s="5">
        <v>37346</v>
      </c>
      <c r="B188" s="4">
        <v>1310.6100000000001</v>
      </c>
      <c r="C188" s="4">
        <v>4.6500000000000004</v>
      </c>
      <c r="D188" s="4">
        <v>5.0709999999999997</v>
      </c>
      <c r="E188" s="4">
        <v>5.1710000000000003</v>
      </c>
      <c r="G188" s="4">
        <f t="shared" si="8"/>
        <v>1.2422360248447195E-3</v>
      </c>
      <c r="H188" s="4">
        <f t="shared" si="8"/>
        <v>2.0652701506600262E-3</v>
      </c>
      <c r="I188" s="4">
        <f t="shared" si="8"/>
        <v>2.6147892479866158E-3</v>
      </c>
      <c r="J188" s="4">
        <f t="shared" si="9"/>
        <v>1.2186928013716347E-2</v>
      </c>
      <c r="L188" s="5">
        <v>38077</v>
      </c>
      <c r="M188" s="44">
        <v>-3.0171587802566537</v>
      </c>
      <c r="N188" s="44">
        <v>-8.3729881425853705</v>
      </c>
      <c r="O188" s="44">
        <v>-7.0788889070315593</v>
      </c>
    </row>
    <row r="189" spans="1:15" x14ac:dyDescent="0.2">
      <c r="A189" s="5">
        <v>37376</v>
      </c>
      <c r="B189" s="4">
        <v>1270.0899999999999</v>
      </c>
      <c r="C189" s="4">
        <v>4.74</v>
      </c>
      <c r="D189" s="4">
        <v>5.1120000000000001</v>
      </c>
      <c r="E189" s="4">
        <v>5.2090000000000005</v>
      </c>
      <c r="G189" s="4">
        <f t="shared" si="8"/>
        <v>8.5927057475653846E-4</v>
      </c>
      <c r="H189" s="4">
        <f t="shared" si="8"/>
        <v>3.9006012634142979E-4</v>
      </c>
      <c r="I189" s="4">
        <f t="shared" si="8"/>
        <v>3.6118583010959383E-4</v>
      </c>
      <c r="J189" s="4">
        <f t="shared" si="9"/>
        <v>-3.0916901290239052E-2</v>
      </c>
      <c r="L189" s="5">
        <v>38107</v>
      </c>
      <c r="M189" s="44">
        <v>-3.1100805595043717</v>
      </c>
      <c r="N189" s="44">
        <v>-8.0985065702982428</v>
      </c>
      <c r="O189" s="44">
        <v>-7.1421331903515588</v>
      </c>
    </row>
    <row r="190" spans="1:15" x14ac:dyDescent="0.2">
      <c r="A190" s="5">
        <v>37407</v>
      </c>
      <c r="B190" s="4">
        <v>1270.2</v>
      </c>
      <c r="C190" s="4">
        <v>4.87</v>
      </c>
      <c r="D190" s="4">
        <v>5.1370000000000005</v>
      </c>
      <c r="E190" s="4">
        <v>5.1870000000000003</v>
      </c>
      <c r="G190" s="4">
        <f t="shared" si="8"/>
        <v>1.2396300181176684E-3</v>
      </c>
      <c r="H190" s="4">
        <f t="shared" si="8"/>
        <v>2.3778498530489131E-4</v>
      </c>
      <c r="I190" s="4">
        <f t="shared" si="8"/>
        <v>-2.0915132098073185E-4</v>
      </c>
      <c r="J190" s="4">
        <f t="shared" si="9"/>
        <v>8.6608035651192239E-5</v>
      </c>
      <c r="L190" s="5">
        <v>38138</v>
      </c>
      <c r="M190" s="44">
        <v>-2.8023010102483079</v>
      </c>
      <c r="N190" s="44">
        <v>-8.3465737131709865</v>
      </c>
      <c r="O190" s="44">
        <v>-9.124582191799794</v>
      </c>
    </row>
    <row r="191" spans="1:15" x14ac:dyDescent="0.2">
      <c r="A191" s="5">
        <v>37437</v>
      </c>
      <c r="B191" s="4">
        <v>1276.6600000000001</v>
      </c>
      <c r="C191" s="4">
        <v>4.97</v>
      </c>
      <c r="D191" s="4">
        <v>4.9870000000000001</v>
      </c>
      <c r="E191" s="4">
        <v>5.0730000000000004</v>
      </c>
      <c r="G191" s="4">
        <f t="shared" si="8"/>
        <v>9.5265313899208946E-4</v>
      </c>
      <c r="H191" s="4">
        <f t="shared" si="8"/>
        <v>-1.4287483212207259E-3</v>
      </c>
      <c r="I191" s="4">
        <f t="shared" si="8"/>
        <v>-1.0849599802042378E-3</v>
      </c>
      <c r="J191" s="4">
        <f t="shared" si="9"/>
        <v>5.0858132577547011E-3</v>
      </c>
      <c r="L191" s="5">
        <v>38168</v>
      </c>
      <c r="M191" s="44">
        <v>-2.8347450050508005</v>
      </c>
      <c r="N191" s="44">
        <v>-8.409272274721971</v>
      </c>
      <c r="O191" s="44">
        <v>-9.0184127377461429</v>
      </c>
    </row>
    <row r="192" spans="1:15" x14ac:dyDescent="0.2">
      <c r="A192" s="5">
        <v>37468</v>
      </c>
      <c r="B192" s="4">
        <v>1303.82</v>
      </c>
      <c r="C192" s="4">
        <v>4.92</v>
      </c>
      <c r="D192" s="4">
        <v>4.7279999999999998</v>
      </c>
      <c r="E192" s="4">
        <v>4.8769999999999998</v>
      </c>
      <c r="G192" s="4">
        <f t="shared" si="8"/>
        <v>-4.7655356462066175E-4</v>
      </c>
      <c r="H192" s="4">
        <f t="shared" si="8"/>
        <v>-2.4730731036590055E-3</v>
      </c>
      <c r="I192" s="4">
        <f t="shared" si="8"/>
        <v>-1.86885589786131E-3</v>
      </c>
      <c r="J192" s="4">
        <f t="shared" si="9"/>
        <v>2.1274262528785837E-2</v>
      </c>
      <c r="L192" s="5">
        <v>38199</v>
      </c>
      <c r="M192" s="44">
        <v>-2.8242767135456628</v>
      </c>
      <c r="N192" s="44">
        <v>-8.9763969307841265</v>
      </c>
      <c r="O192" s="44">
        <v>-9.3699125187335213</v>
      </c>
    </row>
    <row r="193" spans="1:15" x14ac:dyDescent="0.2">
      <c r="A193" s="5">
        <v>37499</v>
      </c>
      <c r="B193" s="4">
        <v>1335.8500000000001</v>
      </c>
      <c r="C193" s="4">
        <v>4.7700000000000005</v>
      </c>
      <c r="D193" s="4">
        <v>4.6319999999999997</v>
      </c>
      <c r="E193" s="4">
        <v>4.7649999999999997</v>
      </c>
      <c r="G193" s="4">
        <f t="shared" si="8"/>
        <v>-1.4317075498711412E-3</v>
      </c>
      <c r="H193" s="4">
        <f t="shared" si="8"/>
        <v>-9.1750133802278547E-4</v>
      </c>
      <c r="I193" s="4">
        <f t="shared" si="8"/>
        <v>-1.0690593232472686E-3</v>
      </c>
      <c r="J193" s="4">
        <f t="shared" si="9"/>
        <v>2.4566274485742001E-2</v>
      </c>
      <c r="L193" s="5">
        <v>38230</v>
      </c>
      <c r="M193" s="44">
        <v>-4.007165010206494</v>
      </c>
      <c r="N193" s="44">
        <v>-8.7300145170367411</v>
      </c>
      <c r="O193" s="44">
        <v>-11.284437836963352</v>
      </c>
    </row>
    <row r="194" spans="1:15" x14ac:dyDescent="0.2">
      <c r="A194" s="5">
        <v>37529</v>
      </c>
      <c r="B194" s="4">
        <v>1377.94</v>
      </c>
      <c r="C194" s="4">
        <v>4.95</v>
      </c>
      <c r="D194" s="4">
        <v>4.6059999999999999</v>
      </c>
      <c r="E194" s="4">
        <v>4.72</v>
      </c>
      <c r="G194" s="4">
        <f t="shared" ref="G194:I257" si="10">(C194-C193)/(1+C194/100)/100</f>
        <v>1.7151024297284393E-3</v>
      </c>
      <c r="H194" s="4">
        <f t="shared" si="10"/>
        <v>-2.4855170831500871E-4</v>
      </c>
      <c r="I194" s="4">
        <f t="shared" si="10"/>
        <v>-4.2971734148204677E-4</v>
      </c>
      <c r="J194" s="4">
        <f t="shared" si="9"/>
        <v>3.1508028596024973E-2</v>
      </c>
      <c r="L194" s="5">
        <v>38260</v>
      </c>
      <c r="M194" s="44">
        <v>-4.9000349139840624</v>
      </c>
      <c r="N194" s="44">
        <v>-5.4671327724296104</v>
      </c>
      <c r="O194" s="44">
        <v>-9.3088492426929381</v>
      </c>
    </row>
    <row r="195" spans="1:15" x14ac:dyDescent="0.2">
      <c r="A195" s="5">
        <v>37560</v>
      </c>
      <c r="B195" s="4">
        <v>1400.63</v>
      </c>
      <c r="C195" s="4">
        <v>4.9000000000000004</v>
      </c>
      <c r="D195" s="4">
        <v>4.4619999999999997</v>
      </c>
      <c r="E195" s="4">
        <v>4.5609999999999999</v>
      </c>
      <c r="G195" s="4">
        <f t="shared" si="10"/>
        <v>-4.7664442326024616E-4</v>
      </c>
      <c r="H195" s="4">
        <f t="shared" si="10"/>
        <v>-1.378491700331222E-3</v>
      </c>
      <c r="I195" s="4">
        <f t="shared" si="10"/>
        <v>-1.5206434521475485E-3</v>
      </c>
      <c r="J195" s="4">
        <f t="shared" si="9"/>
        <v>1.6466609576614388E-2</v>
      </c>
      <c r="L195" s="5">
        <v>38291</v>
      </c>
      <c r="M195" s="44">
        <v>-5.1077244860300892</v>
      </c>
      <c r="N195" s="44">
        <v>-6.0595866981848312</v>
      </c>
      <c r="O195" s="44">
        <v>-8.771079365958462</v>
      </c>
    </row>
    <row r="196" spans="1:15" x14ac:dyDescent="0.2">
      <c r="A196" s="5">
        <v>37590</v>
      </c>
      <c r="B196" s="4">
        <v>1418.3</v>
      </c>
      <c r="C196" s="4">
        <v>4.8899999999999997</v>
      </c>
      <c r="D196" s="4">
        <v>4.71</v>
      </c>
      <c r="E196" s="4">
        <v>4.8140000000000001</v>
      </c>
      <c r="G196" s="4">
        <f t="shared" si="10"/>
        <v>-9.5337973114698019E-5</v>
      </c>
      <c r="H196" s="4">
        <f t="shared" si="10"/>
        <v>2.3684461847006039E-3</v>
      </c>
      <c r="I196" s="4">
        <f t="shared" si="10"/>
        <v>2.4137996832484217E-3</v>
      </c>
      <c r="J196" s="4">
        <f t="shared" si="9"/>
        <v>1.2615751483260995E-2</v>
      </c>
      <c r="L196" s="5">
        <v>38321</v>
      </c>
      <c r="M196" s="44">
        <v>-5.0849187749945228</v>
      </c>
      <c r="N196" s="44">
        <v>-4.1021642125506759</v>
      </c>
      <c r="O196" s="44">
        <v>-4.7815239859111802</v>
      </c>
    </row>
    <row r="197" spans="1:15" x14ac:dyDescent="0.2">
      <c r="A197" s="5">
        <v>37621</v>
      </c>
      <c r="B197" s="4">
        <v>1438.24</v>
      </c>
      <c r="C197" s="4">
        <v>4.99</v>
      </c>
      <c r="D197" s="4">
        <v>4.8260000000000005</v>
      </c>
      <c r="E197" s="4">
        <v>4.9249999999999998</v>
      </c>
      <c r="G197" s="4">
        <f t="shared" si="10"/>
        <v>9.5247166396800198E-4</v>
      </c>
      <c r="H197" s="4">
        <f t="shared" si="10"/>
        <v>1.1065956919085013E-3</v>
      </c>
      <c r="I197" s="4">
        <f t="shared" si="10"/>
        <v>1.0578984989278032E-3</v>
      </c>
      <c r="J197" s="4">
        <f t="shared" si="9"/>
        <v>1.4059084819854739E-2</v>
      </c>
      <c r="L197" s="5">
        <v>38352</v>
      </c>
      <c r="M197" s="44">
        <v>-4.2498712467374258</v>
      </c>
      <c r="N197" s="44">
        <v>-1.4575597819513588</v>
      </c>
      <c r="O197" s="44">
        <v>-0.34544017659091619</v>
      </c>
    </row>
    <row r="198" spans="1:15" x14ac:dyDescent="0.2">
      <c r="A198" s="5">
        <v>37652</v>
      </c>
      <c r="B198" s="4">
        <v>1406.82</v>
      </c>
      <c r="C198" s="4">
        <v>5.01</v>
      </c>
      <c r="D198" s="4">
        <v>4.5540000000000003</v>
      </c>
      <c r="E198" s="4">
        <v>4.6710000000000003</v>
      </c>
      <c r="G198" s="4">
        <f t="shared" si="10"/>
        <v>1.9045805161412791E-4</v>
      </c>
      <c r="H198" s="4">
        <f t="shared" si="10"/>
        <v>-2.6015264839221864E-3</v>
      </c>
      <c r="I198" s="4">
        <f t="shared" si="10"/>
        <v>-2.4266511259087957E-3</v>
      </c>
      <c r="J198" s="4">
        <f t="shared" ref="J198:J261" si="11">B198/B197-1</f>
        <v>-2.1846145288686225E-2</v>
      </c>
      <c r="L198" s="5">
        <v>38383</v>
      </c>
      <c r="M198" s="44">
        <v>-3.7620211954486193</v>
      </c>
      <c r="N198" s="44">
        <v>-0.56150420849782423</v>
      </c>
      <c r="O198" s="44">
        <v>0.20190252686765162</v>
      </c>
    </row>
    <row r="199" spans="1:15" x14ac:dyDescent="0.2">
      <c r="A199" s="5">
        <v>37680</v>
      </c>
      <c r="B199" s="4">
        <v>1420.8600000000001</v>
      </c>
      <c r="C199" s="4">
        <v>4.9000000000000004</v>
      </c>
      <c r="D199" s="4">
        <v>4.6520000000000001</v>
      </c>
      <c r="E199" s="4">
        <v>4.8500000000000005</v>
      </c>
      <c r="G199" s="4">
        <f t="shared" si="10"/>
        <v>-1.04861773117254E-3</v>
      </c>
      <c r="H199" s="4">
        <f t="shared" si="10"/>
        <v>9.364369529488197E-4</v>
      </c>
      <c r="I199" s="4">
        <f t="shared" si="10"/>
        <v>1.7072007629947569E-3</v>
      </c>
      <c r="J199" s="4">
        <f t="shared" si="11"/>
        <v>9.979954791657919E-3</v>
      </c>
      <c r="L199" s="5">
        <v>38411</v>
      </c>
      <c r="M199" s="44">
        <v>-4.0751578420986005</v>
      </c>
      <c r="N199" s="44">
        <v>0.80517338512892045</v>
      </c>
      <c r="O199" s="44">
        <v>0.97975537485386122</v>
      </c>
    </row>
    <row r="200" spans="1:15" x14ac:dyDescent="0.2">
      <c r="A200" s="5">
        <v>37711</v>
      </c>
      <c r="B200" s="4">
        <v>1482.3700000000001</v>
      </c>
      <c r="C200" s="4">
        <v>4.79</v>
      </c>
      <c r="D200" s="4">
        <v>4.6319999999999997</v>
      </c>
      <c r="E200" s="4">
        <v>4.819</v>
      </c>
      <c r="G200" s="4">
        <f t="shared" si="10"/>
        <v>-1.049718484588227E-3</v>
      </c>
      <c r="H200" s="4">
        <f t="shared" si="10"/>
        <v>-1.9114611208808456E-4</v>
      </c>
      <c r="I200" s="4">
        <f t="shared" si="10"/>
        <v>-2.957479082990735E-4</v>
      </c>
      <c r="J200" s="4">
        <f t="shared" si="11"/>
        <v>4.3290683107413797E-2</v>
      </c>
      <c r="L200" s="5">
        <v>38442</v>
      </c>
      <c r="M200" s="44">
        <v>-4.2832137672214783</v>
      </c>
      <c r="N200" s="44">
        <v>-1.1251498185067168</v>
      </c>
      <c r="O200" s="44">
        <v>-1.2363982241311129</v>
      </c>
    </row>
    <row r="201" spans="1:15" x14ac:dyDescent="0.2">
      <c r="A201" s="5">
        <v>37741</v>
      </c>
      <c r="B201" s="4">
        <v>1530.6200000000001</v>
      </c>
      <c r="C201" s="4">
        <v>4.6000000000000005</v>
      </c>
      <c r="D201" s="4">
        <v>4.8899999999999997</v>
      </c>
      <c r="E201" s="4">
        <v>5.0149999999999997</v>
      </c>
      <c r="G201" s="4">
        <f t="shared" si="10"/>
        <v>-1.8164435946462667E-3</v>
      </c>
      <c r="H201" s="4">
        <f t="shared" si="10"/>
        <v>2.4597197063590433E-3</v>
      </c>
      <c r="I201" s="4">
        <f t="shared" si="10"/>
        <v>1.8664000380897944E-3</v>
      </c>
      <c r="J201" s="4">
        <f t="shared" si="11"/>
        <v>3.2549228600146973E-2</v>
      </c>
      <c r="L201" s="5">
        <v>38472</v>
      </c>
      <c r="M201" s="44">
        <v>-4.5840010218628224</v>
      </c>
      <c r="N201" s="44">
        <v>-1.5211816879432756</v>
      </c>
      <c r="O201" s="44">
        <v>-1.621891112960834</v>
      </c>
    </row>
    <row r="202" spans="1:15" x14ac:dyDescent="0.2">
      <c r="A202" s="5">
        <v>37772</v>
      </c>
      <c r="B202" s="4">
        <v>1503.3500000000001</v>
      </c>
      <c r="C202" s="4">
        <v>4.68</v>
      </c>
      <c r="D202" s="4">
        <v>5.0330000000000004</v>
      </c>
      <c r="E202" s="4">
        <v>5.1269999999999998</v>
      </c>
      <c r="G202" s="4">
        <f t="shared" si="10"/>
        <v>7.642338555597936E-4</v>
      </c>
      <c r="H202" s="4">
        <f t="shared" si="10"/>
        <v>1.3614768691744563E-3</v>
      </c>
      <c r="I202" s="4">
        <f t="shared" si="10"/>
        <v>1.0653780665290562E-3</v>
      </c>
      <c r="J202" s="4">
        <f t="shared" si="11"/>
        <v>-1.7816309730697366E-2</v>
      </c>
      <c r="L202" s="5">
        <v>38503</v>
      </c>
      <c r="M202" s="44">
        <v>-4.7062214731709195</v>
      </c>
      <c r="N202" s="44">
        <v>-1.6018278048891577</v>
      </c>
      <c r="O202" s="44">
        <v>-1.6326061613015121</v>
      </c>
    </row>
    <row r="203" spans="1:15" x14ac:dyDescent="0.2">
      <c r="A203" s="5">
        <v>37802</v>
      </c>
      <c r="B203" s="4">
        <v>1455.27</v>
      </c>
      <c r="C203" s="4">
        <v>4.82</v>
      </c>
      <c r="D203" s="4">
        <v>4.7729999999999997</v>
      </c>
      <c r="E203" s="4">
        <v>4.9210000000000003</v>
      </c>
      <c r="G203" s="4">
        <f t="shared" si="10"/>
        <v>1.3356229727151362E-3</v>
      </c>
      <c r="H203" s="4">
        <f t="shared" si="10"/>
        <v>-2.4815553625457004E-3</v>
      </c>
      <c r="I203" s="4">
        <f t="shared" si="10"/>
        <v>-1.9633819731035688E-3</v>
      </c>
      <c r="J203" s="4">
        <f t="shared" si="11"/>
        <v>-3.198190707420101E-2</v>
      </c>
      <c r="L203" s="5">
        <v>38533</v>
      </c>
      <c r="M203" s="44">
        <v>-5.3422943262526825</v>
      </c>
      <c r="N203" s="44">
        <v>-1.6314655107783718</v>
      </c>
      <c r="O203" s="44">
        <v>-1.6504318650163112</v>
      </c>
    </row>
    <row r="204" spans="1:15" x14ac:dyDescent="0.2">
      <c r="A204" s="5">
        <v>37833</v>
      </c>
      <c r="B204" s="4">
        <v>1473.99</v>
      </c>
      <c r="C204" s="4">
        <v>3.91</v>
      </c>
      <c r="D204" s="4">
        <v>4.5410000000000004</v>
      </c>
      <c r="E204" s="4">
        <v>4.83</v>
      </c>
      <c r="G204" s="4">
        <f t="shared" si="10"/>
        <v>-8.7575786738523734E-3</v>
      </c>
      <c r="H204" s="4">
        <f t="shared" si="10"/>
        <v>-2.2192249930649156E-3</v>
      </c>
      <c r="I204" s="4">
        <f t="shared" si="10"/>
        <v>-8.680721167604712E-4</v>
      </c>
      <c r="J204" s="4">
        <f t="shared" si="11"/>
        <v>1.2863592323073991E-2</v>
      </c>
      <c r="L204" s="5">
        <v>38564</v>
      </c>
      <c r="M204" s="44">
        <v>-6.8474065815502279</v>
      </c>
      <c r="N204" s="44">
        <v>-1.7282579963040581</v>
      </c>
      <c r="O204" s="44">
        <v>-1.5334212999629917</v>
      </c>
    </row>
    <row r="205" spans="1:15" x14ac:dyDescent="0.2">
      <c r="A205" s="5">
        <v>37864</v>
      </c>
      <c r="B205" s="4">
        <v>1526.75</v>
      </c>
      <c r="C205" s="4">
        <v>3.72</v>
      </c>
      <c r="D205" s="4">
        <v>4.577</v>
      </c>
      <c r="E205" s="4">
        <v>4.835</v>
      </c>
      <c r="G205" s="4">
        <f t="shared" si="10"/>
        <v>-1.8318549942151943E-3</v>
      </c>
      <c r="H205" s="4">
        <f t="shared" si="10"/>
        <v>3.442439542155501E-4</v>
      </c>
      <c r="I205" s="4">
        <f t="shared" si="10"/>
        <v>4.7693995325987441E-5</v>
      </c>
      <c r="J205" s="4">
        <f t="shared" si="11"/>
        <v>3.579400131615551E-2</v>
      </c>
      <c r="L205" s="5">
        <v>38595</v>
      </c>
      <c r="M205" s="44">
        <v>-7.0592395892872801</v>
      </c>
      <c r="N205" s="44">
        <v>-1.5143511522096675</v>
      </c>
      <c r="O205" s="44">
        <v>-1.2929528817430129</v>
      </c>
    </row>
    <row r="206" spans="1:15" x14ac:dyDescent="0.2">
      <c r="A206" s="5">
        <v>37894</v>
      </c>
      <c r="B206" s="4">
        <v>1549.38</v>
      </c>
      <c r="C206" s="4">
        <v>3.84</v>
      </c>
      <c r="D206" s="4">
        <v>4.4670000000000005</v>
      </c>
      <c r="E206" s="4">
        <v>4.7480000000000002</v>
      </c>
      <c r="G206" s="4">
        <f t="shared" si="10"/>
        <v>1.155624036979966E-3</v>
      </c>
      <c r="H206" s="4">
        <f t="shared" si="10"/>
        <v>-1.0529640939243917E-3</v>
      </c>
      <c r="I206" s="4">
        <f t="shared" si="10"/>
        <v>-8.3056478405315367E-4</v>
      </c>
      <c r="J206" s="4">
        <f t="shared" si="11"/>
        <v>1.4822335025380884E-2</v>
      </c>
      <c r="L206" s="5">
        <v>38625</v>
      </c>
      <c r="M206" s="44">
        <v>-6.9617744658295697</v>
      </c>
      <c r="N206" s="44">
        <v>-1.5397249374084128</v>
      </c>
      <c r="O206" s="44">
        <v>-1.29206413256161</v>
      </c>
    </row>
    <row r="207" spans="1:15" x14ac:dyDescent="0.2">
      <c r="A207" s="5">
        <v>37925</v>
      </c>
      <c r="B207" s="4">
        <v>1481.14</v>
      </c>
      <c r="C207" s="4">
        <v>3.08</v>
      </c>
      <c r="D207" s="4">
        <v>3.9689999999999999</v>
      </c>
      <c r="E207" s="4">
        <v>4.4020000000000001</v>
      </c>
      <c r="G207" s="4">
        <f t="shared" si="10"/>
        <v>-7.3729142413659276E-3</v>
      </c>
      <c r="H207" s="4">
        <f t="shared" si="10"/>
        <v>-4.789889293924157E-3</v>
      </c>
      <c r="I207" s="4">
        <f t="shared" si="10"/>
        <v>-3.3141127564606052E-3</v>
      </c>
      <c r="J207" s="4">
        <f t="shared" si="11"/>
        <v>-4.4043423821141348E-2</v>
      </c>
      <c r="L207" s="5">
        <v>38656</v>
      </c>
      <c r="M207" s="44">
        <v>-7.4583252130613582</v>
      </c>
      <c r="N207" s="44">
        <v>-0.75446590454441786</v>
      </c>
      <c r="O207" s="44">
        <v>-0.9191956534769703</v>
      </c>
    </row>
    <row r="208" spans="1:15" x14ac:dyDescent="0.2">
      <c r="A208" s="5">
        <v>37955</v>
      </c>
      <c r="B208" s="4">
        <v>1468.3600000000001</v>
      </c>
      <c r="C208" s="4">
        <v>3.29</v>
      </c>
      <c r="D208" s="4">
        <v>4.0339999999999998</v>
      </c>
      <c r="E208" s="4">
        <v>4.4480000000000004</v>
      </c>
      <c r="G208" s="4">
        <f t="shared" si="10"/>
        <v>2.0331106593087424E-3</v>
      </c>
      <c r="H208" s="4">
        <f t="shared" si="10"/>
        <v>6.2479573985427782E-4</v>
      </c>
      <c r="I208" s="4">
        <f t="shared" si="10"/>
        <v>4.4041053921568872E-4</v>
      </c>
      <c r="J208" s="4">
        <f t="shared" si="11"/>
        <v>-8.62848886668377E-3</v>
      </c>
      <c r="L208" s="5">
        <v>38686</v>
      </c>
      <c r="M208" s="44">
        <v>-7.8115024857055326</v>
      </c>
      <c r="N208" s="44">
        <v>-1.2203168883396478</v>
      </c>
      <c r="O208" s="44">
        <v>-1.2702975958329064</v>
      </c>
    </row>
    <row r="209" spans="1:15" x14ac:dyDescent="0.2">
      <c r="A209" s="5">
        <v>37986</v>
      </c>
      <c r="B209" s="4">
        <v>1378.55</v>
      </c>
      <c r="C209" s="4">
        <v>1.92</v>
      </c>
      <c r="D209" s="4">
        <v>3.6360000000000001</v>
      </c>
      <c r="E209" s="4">
        <v>4.3470000000000004</v>
      </c>
      <c r="G209" s="4">
        <f t="shared" si="10"/>
        <v>-1.3441915227629513E-2</v>
      </c>
      <c r="H209" s="4">
        <f t="shared" si="10"/>
        <v>-3.8403643521556187E-3</v>
      </c>
      <c r="I209" s="4">
        <f t="shared" si="10"/>
        <v>-9.6792432940094098E-4</v>
      </c>
      <c r="J209" s="4">
        <f t="shared" si="11"/>
        <v>-6.1163474897164338E-2</v>
      </c>
      <c r="L209" s="5">
        <v>38717</v>
      </c>
      <c r="M209" s="44">
        <v>-11.493382807036001</v>
      </c>
      <c r="N209" s="44">
        <v>-0.81111162747206356</v>
      </c>
      <c r="O209" s="44">
        <v>-1.2128675696666109</v>
      </c>
    </row>
    <row r="210" spans="1:15" x14ac:dyDescent="0.2">
      <c r="A210" s="5">
        <v>38017</v>
      </c>
      <c r="B210" s="4">
        <v>1330.63</v>
      </c>
      <c r="C210" s="4">
        <v>1.81</v>
      </c>
      <c r="D210" s="4">
        <v>3.5300000000000002</v>
      </c>
      <c r="E210" s="4">
        <v>4.4210000000000003</v>
      </c>
      <c r="G210" s="4">
        <f t="shared" si="10"/>
        <v>-1.0804439642471257E-3</v>
      </c>
      <c r="H210" s="4">
        <f t="shared" si="10"/>
        <v>-1.0238578189896636E-3</v>
      </c>
      <c r="I210" s="4">
        <f t="shared" si="10"/>
        <v>7.0866971203110334E-4</v>
      </c>
      <c r="J210" s="4">
        <f t="shared" si="11"/>
        <v>-3.4761162090602316E-2</v>
      </c>
      <c r="L210" s="5">
        <v>38748</v>
      </c>
      <c r="M210" s="44">
        <v>-11.621465497780518</v>
      </c>
      <c r="N210" s="44">
        <v>-0.74590443190360722</v>
      </c>
      <c r="O210" s="44">
        <v>-1.3467460835244891</v>
      </c>
    </row>
    <row r="211" spans="1:15" x14ac:dyDescent="0.2">
      <c r="A211" s="5">
        <v>38046</v>
      </c>
      <c r="B211" s="4">
        <v>1322.7</v>
      </c>
      <c r="C211" s="4">
        <v>1.36</v>
      </c>
      <c r="D211" s="4">
        <v>3.431</v>
      </c>
      <c r="E211" s="4">
        <v>4.3040000000000003</v>
      </c>
      <c r="G211" s="4">
        <f t="shared" si="10"/>
        <v>-4.4396211523283343E-3</v>
      </c>
      <c r="H211" s="4">
        <f t="shared" si="10"/>
        <v>-9.5715984569423281E-4</v>
      </c>
      <c r="I211" s="4">
        <f t="shared" si="10"/>
        <v>-1.1217211228716061E-3</v>
      </c>
      <c r="J211" s="4">
        <f t="shared" si="11"/>
        <v>-5.9595830546433914E-3</v>
      </c>
      <c r="L211" s="5">
        <v>38776</v>
      </c>
      <c r="M211" s="44">
        <v>-13.333353739301115</v>
      </c>
      <c r="N211" s="44">
        <v>-1.1497309759461767</v>
      </c>
      <c r="O211" s="44">
        <v>-1.6441276619271867</v>
      </c>
    </row>
    <row r="212" spans="1:15" x14ac:dyDescent="0.2">
      <c r="A212" s="5">
        <v>38077</v>
      </c>
      <c r="B212" s="4">
        <v>1385.59</v>
      </c>
      <c r="C212" s="4">
        <v>1.41</v>
      </c>
      <c r="D212" s="4">
        <v>3.7610000000000001</v>
      </c>
      <c r="E212" s="4">
        <v>4.4939999999999998</v>
      </c>
      <c r="G212" s="4">
        <f t="shared" si="10"/>
        <v>4.9304802287742646E-4</v>
      </c>
      <c r="H212" s="4">
        <f t="shared" si="10"/>
        <v>3.1803856940468972E-3</v>
      </c>
      <c r="I212" s="4">
        <f t="shared" si="10"/>
        <v>1.8182862173904673E-3</v>
      </c>
      <c r="J212" s="4">
        <f t="shared" si="11"/>
        <v>4.7546684811370588E-2</v>
      </c>
      <c r="L212" s="5">
        <v>38807</v>
      </c>
      <c r="M212" s="44">
        <v>-13.073629361360352</v>
      </c>
      <c r="N212" s="44">
        <v>-0.52603427052691332</v>
      </c>
      <c r="O212" s="44">
        <v>-1.2025612314738108</v>
      </c>
    </row>
    <row r="213" spans="1:15" x14ac:dyDescent="0.2">
      <c r="A213" s="5">
        <v>38107</v>
      </c>
      <c r="B213" s="4">
        <v>1400.38</v>
      </c>
      <c r="C213" s="4">
        <v>1.85</v>
      </c>
      <c r="D213" s="4">
        <v>4.0449999999999999</v>
      </c>
      <c r="E213" s="4">
        <v>4.7039999999999997</v>
      </c>
      <c r="G213" s="4">
        <f t="shared" si="10"/>
        <v>4.3200785468826726E-3</v>
      </c>
      <c r="H213" s="4">
        <f t="shared" si="10"/>
        <v>2.7295881589696745E-3</v>
      </c>
      <c r="I213" s="4">
        <f t="shared" si="10"/>
        <v>2.0056540342298286E-3</v>
      </c>
      <c r="J213" s="4">
        <f t="shared" si="11"/>
        <v>1.0674153248796614E-2</v>
      </c>
      <c r="L213" s="5">
        <v>38837</v>
      </c>
      <c r="M213" s="44">
        <v>-14.934344711593489</v>
      </c>
      <c r="N213" s="44">
        <v>-1.2150759905994124</v>
      </c>
      <c r="O213" s="44">
        <v>-1.8335164374891095</v>
      </c>
    </row>
    <row r="214" spans="1:15" x14ac:dyDescent="0.2">
      <c r="A214" s="5">
        <v>38138</v>
      </c>
      <c r="B214" s="4">
        <v>1280</v>
      </c>
      <c r="C214" s="4">
        <v>1.87</v>
      </c>
      <c r="D214" s="4">
        <v>3.976</v>
      </c>
      <c r="E214" s="4">
        <v>4.5309999999999997</v>
      </c>
      <c r="G214" s="4">
        <f t="shared" si="10"/>
        <v>1.9632865416707588E-4</v>
      </c>
      <c r="H214" s="4">
        <f t="shared" si="10"/>
        <v>-6.6361468031084041E-4</v>
      </c>
      <c r="I214" s="4">
        <f t="shared" si="10"/>
        <v>-1.6550114320153836E-3</v>
      </c>
      <c r="J214" s="4">
        <f t="shared" si="11"/>
        <v>-8.5962381639269392E-2</v>
      </c>
      <c r="L214" s="5">
        <v>38868</v>
      </c>
      <c r="M214" s="44">
        <v>-15.22238267007776</v>
      </c>
      <c r="N214" s="44">
        <v>-1.5723178376082048</v>
      </c>
      <c r="O214" s="44">
        <v>-1.8591472682828782</v>
      </c>
    </row>
    <row r="215" spans="1:15" x14ac:dyDescent="0.2">
      <c r="A215" s="5">
        <v>38168</v>
      </c>
      <c r="B215" s="4">
        <v>1267.3800000000001</v>
      </c>
      <c r="C215" s="4">
        <v>1.6500000000000001</v>
      </c>
      <c r="D215" s="4">
        <v>3.9790000000000001</v>
      </c>
      <c r="E215" s="4">
        <v>4.601</v>
      </c>
      <c r="G215" s="4">
        <f t="shared" si="10"/>
        <v>-2.1642892277422528E-3</v>
      </c>
      <c r="H215" s="4">
        <f t="shared" si="10"/>
        <v>2.8851979726676674E-5</v>
      </c>
      <c r="I215" s="4">
        <f t="shared" si="10"/>
        <v>6.6920966338754188E-4</v>
      </c>
      <c r="J215" s="4">
        <f t="shared" si="11"/>
        <v>-9.8593749999998925E-3</v>
      </c>
      <c r="L215" s="5">
        <v>38898</v>
      </c>
      <c r="M215" s="44">
        <v>-15.757627608994595</v>
      </c>
      <c r="N215" s="44">
        <v>-1.6144795180722191</v>
      </c>
      <c r="O215" s="44">
        <v>-2.1681030537818136</v>
      </c>
    </row>
    <row r="216" spans="1:15" x14ac:dyDescent="0.2">
      <c r="A216" s="5">
        <v>38199</v>
      </c>
      <c r="B216" s="4">
        <v>1282.83</v>
      </c>
      <c r="C216" s="4">
        <v>1.69</v>
      </c>
      <c r="D216" s="4">
        <v>3.8130000000000002</v>
      </c>
      <c r="E216" s="4">
        <v>4.4169999999999998</v>
      </c>
      <c r="G216" s="4">
        <f t="shared" si="10"/>
        <v>3.9335234536335746E-4</v>
      </c>
      <c r="H216" s="4">
        <f t="shared" si="10"/>
        <v>-1.5990290233400433E-3</v>
      </c>
      <c r="I216" s="4">
        <f t="shared" si="10"/>
        <v>-1.7621651646762516E-3</v>
      </c>
      <c r="J216" s="4">
        <f t="shared" si="11"/>
        <v>1.2190503242910378E-2</v>
      </c>
      <c r="L216" s="5">
        <v>38929</v>
      </c>
      <c r="M216" s="44">
        <v>-15.466823508200859</v>
      </c>
      <c r="N216" s="44">
        <v>-2.1129355613463976</v>
      </c>
      <c r="O216" s="44">
        <v>-2.7204947140319007</v>
      </c>
    </row>
    <row r="217" spans="1:15" x14ac:dyDescent="0.2">
      <c r="A217" s="5">
        <v>38230</v>
      </c>
      <c r="B217" s="4">
        <v>1166.3600000000001</v>
      </c>
      <c r="C217" s="4">
        <v>0.9</v>
      </c>
      <c r="D217" s="4">
        <v>3.8240000000000003</v>
      </c>
      <c r="E217" s="4">
        <v>4.2969999999999997</v>
      </c>
      <c r="G217" s="4">
        <f t="shared" si="10"/>
        <v>-7.8295341922695744E-3</v>
      </c>
      <c r="H217" s="4">
        <f t="shared" si="10"/>
        <v>1.0594852827862651E-4</v>
      </c>
      <c r="I217" s="4">
        <f t="shared" si="10"/>
        <v>-1.1505604188039936E-3</v>
      </c>
      <c r="J217" s="4">
        <f t="shared" si="11"/>
        <v>-9.0791453271282907E-2</v>
      </c>
      <c r="L217" s="5">
        <v>38960</v>
      </c>
      <c r="M217" s="44">
        <v>-21.086638256105523</v>
      </c>
      <c r="N217" s="44">
        <v>-2.5357815533308017</v>
      </c>
      <c r="O217" s="44">
        <v>-2.9910383840997872</v>
      </c>
    </row>
    <row r="218" spans="1:15" x14ac:dyDescent="0.2">
      <c r="A218" s="5">
        <v>38260</v>
      </c>
      <c r="B218" s="4">
        <v>968.75</v>
      </c>
      <c r="C218" s="4">
        <v>0.44</v>
      </c>
      <c r="D218" s="4">
        <v>3.9820000000000002</v>
      </c>
      <c r="E218" s="4">
        <v>4.3559999999999999</v>
      </c>
      <c r="G218" s="4">
        <f t="shared" si="10"/>
        <v>-4.5798486658701716E-3</v>
      </c>
      <c r="H218" s="4">
        <f t="shared" si="10"/>
        <v>1.5194937585351303E-3</v>
      </c>
      <c r="I218" s="4">
        <f t="shared" si="10"/>
        <v>5.6537237916363373E-4</v>
      </c>
      <c r="J218" s="4">
        <f t="shared" si="11"/>
        <v>-0.16942453444905525</v>
      </c>
      <c r="L218" s="5">
        <v>38990</v>
      </c>
      <c r="M218" s="44">
        <v>-5.2990363778630778</v>
      </c>
      <c r="N218" s="44">
        <v>-3.8471710593955599</v>
      </c>
      <c r="O218" s="44">
        <v>-3.6288912366672705</v>
      </c>
    </row>
    <row r="219" spans="1:15" x14ac:dyDescent="0.2">
      <c r="A219" s="5">
        <v>38291</v>
      </c>
      <c r="B219" s="4">
        <v>896.24</v>
      </c>
      <c r="C219" s="4">
        <v>0.01</v>
      </c>
      <c r="D219" s="4">
        <v>2.9649999999999999</v>
      </c>
      <c r="E219" s="4">
        <v>3.5</v>
      </c>
      <c r="G219" s="4">
        <f t="shared" si="10"/>
        <v>-4.2995700429957007E-3</v>
      </c>
      <c r="H219" s="4">
        <f t="shared" si="10"/>
        <v>-9.8771427183994599E-3</v>
      </c>
      <c r="I219" s="4">
        <f t="shared" si="10"/>
        <v>-8.2705314009661832E-3</v>
      </c>
      <c r="J219" s="4">
        <f t="shared" si="11"/>
        <v>-7.4849032258064496E-2</v>
      </c>
      <c r="L219" s="5">
        <v>39021</v>
      </c>
      <c r="M219" s="44">
        <v>45.935368015437994</v>
      </c>
      <c r="N219" s="44">
        <v>-1.5633365832185486</v>
      </c>
      <c r="O219" s="44">
        <v>-1.6994128980493834</v>
      </c>
    </row>
    <row r="220" spans="1:15" x14ac:dyDescent="0.2">
      <c r="A220" s="5">
        <v>38321</v>
      </c>
      <c r="B220" s="4">
        <v>903.25</v>
      </c>
      <c r="C220" s="4">
        <v>0.11</v>
      </c>
      <c r="D220" s="4">
        <v>2.2509999999999999</v>
      </c>
      <c r="E220" s="4">
        <v>2.6949999999999998</v>
      </c>
      <c r="G220" s="4">
        <f t="shared" si="10"/>
        <v>9.9890120867046238E-4</v>
      </c>
      <c r="H220" s="4">
        <f t="shared" si="10"/>
        <v>-6.9828167939677841E-3</v>
      </c>
      <c r="I220" s="4">
        <f t="shared" si="10"/>
        <v>-7.8387458006718928E-3</v>
      </c>
      <c r="J220" s="4">
        <f t="shared" si="11"/>
        <v>7.8215656520574939E-3</v>
      </c>
      <c r="L220" s="5">
        <v>39051</v>
      </c>
      <c r="M220" s="44">
        <v>56.326469278040442</v>
      </c>
      <c r="N220" s="44">
        <v>-2.7597094924978851</v>
      </c>
      <c r="O220" s="44">
        <v>-2.4828570312888383</v>
      </c>
    </row>
    <row r="221" spans="1:15" x14ac:dyDescent="0.2">
      <c r="A221" s="5">
        <v>38352</v>
      </c>
      <c r="B221" s="4">
        <v>825.88</v>
      </c>
      <c r="C221" s="4">
        <v>0.24</v>
      </c>
      <c r="D221" s="4">
        <v>2.8439999999999999</v>
      </c>
      <c r="E221" s="4">
        <v>3.6040000000000001</v>
      </c>
      <c r="G221" s="4">
        <f t="shared" si="10"/>
        <v>1.2968874700718279E-3</v>
      </c>
      <c r="H221" s="4">
        <f t="shared" si="10"/>
        <v>5.7660145463031389E-3</v>
      </c>
      <c r="I221" s="4">
        <f t="shared" si="10"/>
        <v>8.7737925176634129E-3</v>
      </c>
      <c r="J221" s="4">
        <f t="shared" si="11"/>
        <v>-8.5657348463880401E-2</v>
      </c>
      <c r="L221" s="5">
        <v>39082</v>
      </c>
      <c r="M221" s="44">
        <v>42.104919710035219</v>
      </c>
      <c r="N221" s="44">
        <v>-6.5254759322779252</v>
      </c>
      <c r="O221" s="44">
        <v>-10.864173087355924</v>
      </c>
    </row>
    <row r="222" spans="1:15" x14ac:dyDescent="0.2">
      <c r="A222" s="5">
        <v>38383</v>
      </c>
      <c r="B222" s="4">
        <v>735.09</v>
      </c>
      <c r="C222" s="4">
        <v>0.26</v>
      </c>
      <c r="D222" s="4">
        <v>3.044</v>
      </c>
      <c r="E222" s="4">
        <v>3.722</v>
      </c>
      <c r="G222" s="4">
        <f t="shared" si="10"/>
        <v>1.9948134849391601E-4</v>
      </c>
      <c r="H222" s="4">
        <f t="shared" si="10"/>
        <v>1.9409184426070433E-3</v>
      </c>
      <c r="I222" s="4">
        <f t="shared" si="10"/>
        <v>1.1376564277588157E-3</v>
      </c>
      <c r="J222" s="4">
        <f t="shared" si="11"/>
        <v>-0.10993122487528451</v>
      </c>
      <c r="L222" s="5">
        <v>39113</v>
      </c>
      <c r="M222" s="44">
        <v>32.626435651531004</v>
      </c>
      <c r="N222" s="44">
        <v>-8.0403640765449449</v>
      </c>
      <c r="O222" s="44">
        <v>-11.580246346723605</v>
      </c>
    </row>
    <row r="223" spans="1:15" x14ac:dyDescent="0.2">
      <c r="A223" s="5">
        <v>38411</v>
      </c>
      <c r="B223" s="4">
        <v>797.87</v>
      </c>
      <c r="C223" s="4">
        <v>0.21</v>
      </c>
      <c r="D223" s="4">
        <v>2.6870000000000003</v>
      </c>
      <c r="E223" s="4">
        <v>3.5649999999999999</v>
      </c>
      <c r="G223" s="4">
        <f t="shared" si="10"/>
        <v>-4.9895220037920389E-4</v>
      </c>
      <c r="H223" s="4">
        <f t="shared" si="10"/>
        <v>-3.476584183002715E-3</v>
      </c>
      <c r="I223" s="4">
        <f t="shared" si="10"/>
        <v>-1.515956162796312E-3</v>
      </c>
      <c r="J223" s="4">
        <f t="shared" si="11"/>
        <v>8.5404508291501591E-2</v>
      </c>
      <c r="L223" s="5">
        <v>39141</v>
      </c>
      <c r="M223" s="44">
        <v>18.929516421645516</v>
      </c>
      <c r="N223" s="44">
        <v>-10.190930932223873</v>
      </c>
      <c r="O223" s="44">
        <v>-12.896587010185367</v>
      </c>
    </row>
    <row r="224" spans="1:15" x14ac:dyDescent="0.2">
      <c r="A224" s="5">
        <v>38442</v>
      </c>
      <c r="B224" s="4">
        <v>872.81000000000006</v>
      </c>
      <c r="C224" s="4">
        <v>0.14000000000000001</v>
      </c>
      <c r="D224" s="4">
        <v>3.125</v>
      </c>
      <c r="E224" s="4">
        <v>4.0449999999999999</v>
      </c>
      <c r="G224" s="4">
        <f t="shared" si="10"/>
        <v>-6.9902137008188503E-4</v>
      </c>
      <c r="H224" s="4">
        <f t="shared" si="10"/>
        <v>4.2472727272727245E-3</v>
      </c>
      <c r="I224" s="4">
        <f t="shared" si="10"/>
        <v>4.6133884376952268E-3</v>
      </c>
      <c r="J224" s="4">
        <f t="shared" si="11"/>
        <v>9.3925075513555001E-2</v>
      </c>
      <c r="L224" s="5">
        <v>39172</v>
      </c>
      <c r="M224" s="44">
        <v>5.8060356706214353</v>
      </c>
      <c r="N224" s="44">
        <v>-8.9869172417945702</v>
      </c>
      <c r="O224" s="44">
        <v>-11.898570755533681</v>
      </c>
    </row>
    <row r="225" spans="1:15" x14ac:dyDescent="0.2">
      <c r="A225" s="5">
        <v>38472</v>
      </c>
      <c r="B225" s="4">
        <v>919.14</v>
      </c>
      <c r="C225" s="4">
        <v>0.14000000000000001</v>
      </c>
      <c r="D225" s="4">
        <v>3.4649999999999999</v>
      </c>
      <c r="E225" s="4">
        <v>4.3360000000000003</v>
      </c>
      <c r="G225" s="4">
        <f t="shared" si="10"/>
        <v>0</v>
      </c>
      <c r="H225" s="4">
        <f t="shared" si="10"/>
        <v>3.2861354081090209E-3</v>
      </c>
      <c r="I225" s="4">
        <f t="shared" si="10"/>
        <v>2.7890660941573414E-3</v>
      </c>
      <c r="J225" s="4">
        <f t="shared" si="11"/>
        <v>5.3081426656431452E-2</v>
      </c>
      <c r="L225" s="5">
        <v>39202</v>
      </c>
      <c r="M225" s="44">
        <v>8.5527239633164243</v>
      </c>
      <c r="N225" s="44">
        <v>-9.054007318395767</v>
      </c>
      <c r="O225" s="44">
        <v>-12.020015326119207</v>
      </c>
    </row>
    <row r="226" spans="1:15" x14ac:dyDescent="0.2">
      <c r="A226" s="5">
        <v>38503</v>
      </c>
      <c r="B226" s="4">
        <v>919.32</v>
      </c>
      <c r="C226" s="4">
        <v>0.19</v>
      </c>
      <c r="D226" s="4">
        <v>3.52</v>
      </c>
      <c r="E226" s="4">
        <v>4.3100000000000005</v>
      </c>
      <c r="G226" s="4">
        <f t="shared" si="10"/>
        <v>4.9905180157700359E-4</v>
      </c>
      <c r="H226" s="4">
        <f t="shared" si="10"/>
        <v>5.3129829984544202E-4</v>
      </c>
      <c r="I226" s="4">
        <f t="shared" si="10"/>
        <v>-2.4925702233726205E-4</v>
      </c>
      <c r="J226" s="4">
        <f t="shared" si="11"/>
        <v>1.9583523728705643E-4</v>
      </c>
      <c r="L226" s="5">
        <v>39233</v>
      </c>
      <c r="M226" s="44">
        <v>3.1113864007189993</v>
      </c>
      <c r="N226" s="44">
        <v>-8.7649297200488459</v>
      </c>
      <c r="O226" s="44">
        <v>-11.127069673717305</v>
      </c>
    </row>
    <row r="227" spans="1:15" x14ac:dyDescent="0.2">
      <c r="A227" s="5">
        <v>38533</v>
      </c>
      <c r="B227" s="4">
        <v>987.48</v>
      </c>
      <c r="C227" s="4">
        <v>0.18</v>
      </c>
      <c r="D227" s="4">
        <v>3.5</v>
      </c>
      <c r="E227" s="4">
        <v>4.3109999999999999</v>
      </c>
      <c r="G227" s="4">
        <f t="shared" si="10"/>
        <v>-9.9820323417847966E-5</v>
      </c>
      <c r="H227" s="4">
        <f t="shared" si="10"/>
        <v>-1.9323671497584562E-4</v>
      </c>
      <c r="I227" s="4">
        <f t="shared" si="10"/>
        <v>9.5867166454107993E-6</v>
      </c>
      <c r="J227" s="4">
        <f t="shared" si="11"/>
        <v>7.4141756950789617E-2</v>
      </c>
      <c r="L227" s="5">
        <v>39263</v>
      </c>
      <c r="M227" s="44">
        <v>9.518618487181179</v>
      </c>
      <c r="N227" s="44">
        <v>-8.9174557425202572</v>
      </c>
      <c r="O227" s="44">
        <v>-11.31547626574844</v>
      </c>
    </row>
    <row r="228" spans="1:15" x14ac:dyDescent="0.2">
      <c r="A228" s="5">
        <v>38564</v>
      </c>
      <c r="B228" s="4">
        <v>1020.62</v>
      </c>
      <c r="C228" s="4">
        <v>0.15</v>
      </c>
      <c r="D228" s="4">
        <v>3.4</v>
      </c>
      <c r="E228" s="4">
        <v>4.181</v>
      </c>
      <c r="G228" s="4">
        <f t="shared" si="10"/>
        <v>-2.9955067398901644E-4</v>
      </c>
      <c r="H228" s="4">
        <f t="shared" si="10"/>
        <v>-9.671179883945849E-4</v>
      </c>
      <c r="I228" s="4">
        <f t="shared" si="10"/>
        <v>-1.2478282988260807E-3</v>
      </c>
      <c r="J228" s="4">
        <f t="shared" si="11"/>
        <v>3.3560173370599911E-2</v>
      </c>
      <c r="L228" s="5">
        <v>39294</v>
      </c>
      <c r="M228" s="44">
        <v>-6.1123545010165641</v>
      </c>
      <c r="N228" s="44">
        <v>-9.5922295601988026</v>
      </c>
      <c r="O228" s="44">
        <v>-11.978814148873278</v>
      </c>
    </row>
    <row r="229" spans="1:15" x14ac:dyDescent="0.2">
      <c r="A229" s="5">
        <v>38595</v>
      </c>
      <c r="B229" s="4">
        <v>1057.08</v>
      </c>
      <c r="C229" s="4">
        <v>0.14000000000000001</v>
      </c>
      <c r="D229" s="4">
        <v>3.3050000000000002</v>
      </c>
      <c r="E229" s="4">
        <v>4.05</v>
      </c>
      <c r="G229" s="4">
        <f t="shared" si="10"/>
        <v>-9.9860195725983431E-5</v>
      </c>
      <c r="H229" s="4">
        <f t="shared" si="10"/>
        <v>-9.1960698901311403E-4</v>
      </c>
      <c r="I229" s="4">
        <f t="shared" si="10"/>
        <v>-1.2590100913022605E-3</v>
      </c>
      <c r="J229" s="4">
        <f t="shared" si="11"/>
        <v>3.5723383825517763E-2</v>
      </c>
      <c r="L229" s="5">
        <v>39325</v>
      </c>
      <c r="M229" s="44">
        <v>-5.438349314508538</v>
      </c>
      <c r="N229" s="44">
        <v>-10.369717400091178</v>
      </c>
      <c r="O229" s="44">
        <v>-12.352881097611194</v>
      </c>
    </row>
    <row r="230" spans="1:15" x14ac:dyDescent="0.2">
      <c r="A230" s="5">
        <v>38625</v>
      </c>
      <c r="B230" s="4">
        <v>1036.19</v>
      </c>
      <c r="C230" s="4">
        <v>0.05</v>
      </c>
      <c r="D230" s="4">
        <v>3.3820000000000001</v>
      </c>
      <c r="E230" s="4">
        <v>4.226</v>
      </c>
      <c r="G230" s="4">
        <f t="shared" si="10"/>
        <v>-8.9955022488755643E-4</v>
      </c>
      <c r="H230" s="4">
        <f t="shared" si="10"/>
        <v>7.4481050859917552E-4</v>
      </c>
      <c r="I230" s="4">
        <f t="shared" si="10"/>
        <v>1.688638151708788E-3</v>
      </c>
      <c r="J230" s="4">
        <f t="shared" si="11"/>
        <v>-1.9761985847807084E-2</v>
      </c>
      <c r="L230" s="5">
        <v>39355</v>
      </c>
      <c r="M230" s="44">
        <v>2.5551119007432419</v>
      </c>
      <c r="N230" s="44">
        <v>-11.742185528797293</v>
      </c>
      <c r="O230" s="44">
        <v>-14.129613430480497</v>
      </c>
    </row>
    <row r="231" spans="1:15" x14ac:dyDescent="0.2">
      <c r="A231" s="5">
        <v>38656</v>
      </c>
      <c r="B231" s="4">
        <v>1095.6300000000001</v>
      </c>
      <c r="C231" s="4">
        <v>0.06</v>
      </c>
      <c r="D231" s="4">
        <v>3.1990000000000003</v>
      </c>
      <c r="E231" s="4">
        <v>4.194</v>
      </c>
      <c r="G231" s="4">
        <f t="shared" si="10"/>
        <v>9.9940035978412912E-5</v>
      </c>
      <c r="H231" s="4">
        <f t="shared" si="10"/>
        <v>-1.7732729968313631E-3</v>
      </c>
      <c r="I231" s="4">
        <f t="shared" si="10"/>
        <v>-3.0711941186632654E-4</v>
      </c>
      <c r="J231" s="4">
        <f t="shared" si="11"/>
        <v>5.7363996950366314E-2</v>
      </c>
      <c r="L231" s="5">
        <v>39386</v>
      </c>
      <c r="M231" s="44">
        <v>4.4934129264402394</v>
      </c>
      <c r="N231" s="44">
        <v>-12.210046420121795</v>
      </c>
      <c r="O231" s="44">
        <v>-14.09376123199117</v>
      </c>
    </row>
    <row r="232" spans="1:15" x14ac:dyDescent="0.2">
      <c r="A232" s="5">
        <v>38686</v>
      </c>
      <c r="B232" s="4">
        <v>1115.1000000000001</v>
      </c>
      <c r="C232" s="4">
        <v>0.06</v>
      </c>
      <c r="D232" s="4">
        <v>3.835</v>
      </c>
      <c r="E232" s="4">
        <v>4.6319999999999997</v>
      </c>
      <c r="G232" s="4">
        <f t="shared" si="10"/>
        <v>0</v>
      </c>
      <c r="H232" s="4">
        <f t="shared" si="10"/>
        <v>6.1251023258053604E-3</v>
      </c>
      <c r="I232" s="4">
        <f t="shared" si="10"/>
        <v>4.1860998547289521E-3</v>
      </c>
      <c r="J232" s="4">
        <f t="shared" si="11"/>
        <v>1.7770597738287597E-2</v>
      </c>
      <c r="L232" s="5">
        <v>39416</v>
      </c>
      <c r="M232" s="44">
        <v>4.4622395670155894</v>
      </c>
      <c r="N232" s="44">
        <v>-15.425187927719838</v>
      </c>
      <c r="O232" s="44">
        <v>-15.717948906153218</v>
      </c>
    </row>
    <row r="233" spans="1:15" x14ac:dyDescent="0.2">
      <c r="A233" s="5">
        <v>38717</v>
      </c>
      <c r="B233" s="4">
        <v>1073.8700000000001</v>
      </c>
      <c r="C233" s="4">
        <v>0.08</v>
      </c>
      <c r="D233" s="4">
        <v>3.5880000000000001</v>
      </c>
      <c r="E233" s="4">
        <v>4.4950000000000001</v>
      </c>
      <c r="G233" s="4">
        <f t="shared" si="10"/>
        <v>1.998401278976819E-4</v>
      </c>
      <c r="H233" s="4">
        <f t="shared" si="10"/>
        <v>-2.3844460748349218E-3</v>
      </c>
      <c r="I233" s="4">
        <f t="shared" si="10"/>
        <v>-1.3110675151921103E-3</v>
      </c>
      <c r="J233" s="4">
        <f t="shared" si="11"/>
        <v>-3.6974262397991176E-2</v>
      </c>
      <c r="L233" s="5">
        <v>39447</v>
      </c>
      <c r="M233" s="44">
        <v>-3.0251169273649894</v>
      </c>
      <c r="N233" s="44">
        <v>-15.206342563615838</v>
      </c>
      <c r="O233" s="44">
        <v>-15.703777637255598</v>
      </c>
    </row>
    <row r="234" spans="1:15" x14ac:dyDescent="0.2">
      <c r="A234" s="5">
        <v>38748</v>
      </c>
      <c r="B234" s="4">
        <v>1104.49</v>
      </c>
      <c r="C234" s="4">
        <v>0.13</v>
      </c>
      <c r="D234" s="4">
        <v>3.613</v>
      </c>
      <c r="E234" s="4">
        <v>4.5570000000000004</v>
      </c>
      <c r="G234" s="4">
        <f t="shared" si="10"/>
        <v>4.9935084390292613E-4</v>
      </c>
      <c r="H234" s="4">
        <f t="shared" si="10"/>
        <v>2.4128246455560508E-4</v>
      </c>
      <c r="I234" s="4">
        <f t="shared" si="10"/>
        <v>5.9297799286513837E-4</v>
      </c>
      <c r="J234" s="4">
        <f t="shared" si="11"/>
        <v>2.8513693463827039E-2</v>
      </c>
      <c r="L234" s="5">
        <v>39478</v>
      </c>
      <c r="M234" s="44">
        <v>-2.2673977891852353</v>
      </c>
      <c r="N234" s="44">
        <v>-15.076012452093572</v>
      </c>
      <c r="O234" s="44">
        <v>-15.685219586661397</v>
      </c>
    </row>
    <row r="235" spans="1:15" x14ac:dyDescent="0.2">
      <c r="A235" s="5">
        <v>38776</v>
      </c>
      <c r="B235" s="4">
        <v>1169.43</v>
      </c>
      <c r="C235" s="4">
        <v>0.16</v>
      </c>
      <c r="D235" s="4">
        <v>3.8290000000000002</v>
      </c>
      <c r="E235" s="4">
        <v>4.7119999999999997</v>
      </c>
      <c r="G235" s="4">
        <f t="shared" si="10"/>
        <v>2.9952076677316293E-4</v>
      </c>
      <c r="H235" s="4">
        <f t="shared" si="10"/>
        <v>2.0803436419497461E-3</v>
      </c>
      <c r="I235" s="4">
        <f t="shared" si="10"/>
        <v>1.4802505921002306E-3</v>
      </c>
      <c r="J235" s="4">
        <f t="shared" si="11"/>
        <v>5.8796367554255768E-2</v>
      </c>
      <c r="L235" s="5">
        <v>39507</v>
      </c>
      <c r="M235" s="44">
        <v>3.5864912801474569</v>
      </c>
      <c r="N235" s="44">
        <v>-14.443553583018456</v>
      </c>
      <c r="O235" s="44">
        <v>-14.950511424214769</v>
      </c>
    </row>
    <row r="236" spans="1:15" x14ac:dyDescent="0.2">
      <c r="A236" s="5">
        <v>38807</v>
      </c>
      <c r="B236" s="4">
        <v>1186.69</v>
      </c>
      <c r="C236" s="4">
        <v>0.16</v>
      </c>
      <c r="D236" s="4">
        <v>3.657</v>
      </c>
      <c r="E236" s="4">
        <v>4.5190000000000001</v>
      </c>
      <c r="G236" s="4">
        <f t="shared" si="10"/>
        <v>0</v>
      </c>
      <c r="H236" s="4">
        <f t="shared" si="10"/>
        <v>-1.6593187146068298E-3</v>
      </c>
      <c r="I236" s="4">
        <f t="shared" si="10"/>
        <v>-1.846554215023102E-3</v>
      </c>
      <c r="J236" s="4">
        <f t="shared" si="11"/>
        <v>1.4759327193589966E-2</v>
      </c>
      <c r="L236" s="5">
        <v>39538</v>
      </c>
      <c r="M236" s="44">
        <v>5.230141995397295</v>
      </c>
      <c r="N236" s="44">
        <v>-14.318902402201193</v>
      </c>
      <c r="O236" s="44">
        <v>-15.042975827309391</v>
      </c>
    </row>
    <row r="237" spans="1:15" x14ac:dyDescent="0.2">
      <c r="A237" s="5">
        <v>38837</v>
      </c>
      <c r="B237" s="4">
        <v>1089.4100000000001</v>
      </c>
      <c r="C237" s="4">
        <v>0.16</v>
      </c>
      <c r="D237" s="4">
        <v>3.2930000000000001</v>
      </c>
      <c r="E237" s="4">
        <v>4.2050000000000001</v>
      </c>
      <c r="G237" s="4">
        <f t="shared" si="10"/>
        <v>0</v>
      </c>
      <c r="H237" s="4">
        <f t="shared" si="10"/>
        <v>-3.5239561248100056E-3</v>
      </c>
      <c r="I237" s="4">
        <f t="shared" si="10"/>
        <v>-3.0132911088719362E-3</v>
      </c>
      <c r="J237" s="4">
        <f t="shared" si="11"/>
        <v>-8.1975916203894883E-2</v>
      </c>
      <c r="L237" s="5">
        <v>39568</v>
      </c>
      <c r="M237" s="44">
        <v>-1.7971459425850567</v>
      </c>
      <c r="N237" s="44">
        <v>-13.964122179336446</v>
      </c>
      <c r="O237" s="44">
        <v>-14.614250718781088</v>
      </c>
    </row>
    <row r="238" spans="1:15" x14ac:dyDescent="0.2">
      <c r="A238" s="5">
        <v>38868</v>
      </c>
      <c r="B238" s="4">
        <v>1030.71</v>
      </c>
      <c r="C238" s="4">
        <v>0.18</v>
      </c>
      <c r="D238" s="4">
        <v>2.9370000000000003</v>
      </c>
      <c r="E238" s="4">
        <v>3.891</v>
      </c>
      <c r="G238" s="4">
        <f t="shared" si="10"/>
        <v>1.9964064683569566E-4</v>
      </c>
      <c r="H238" s="4">
        <f t="shared" si="10"/>
        <v>-3.4584260275702604E-3</v>
      </c>
      <c r="I238" s="4">
        <f t="shared" si="10"/>
        <v>-3.0223984753251008E-3</v>
      </c>
      <c r="J238" s="4">
        <f t="shared" si="11"/>
        <v>-5.3882376699314394E-2</v>
      </c>
      <c r="L238" s="5">
        <v>39599</v>
      </c>
      <c r="M238" s="44">
        <v>-8.787256347895589</v>
      </c>
      <c r="N238" s="44">
        <v>-13.561742607671796</v>
      </c>
      <c r="O238" s="44">
        <v>-14.256719792722587</v>
      </c>
    </row>
    <row r="239" spans="1:15" x14ac:dyDescent="0.2">
      <c r="A239" s="5">
        <v>38898</v>
      </c>
      <c r="B239" s="4">
        <v>1101.6000000000001</v>
      </c>
      <c r="C239" s="4">
        <v>0.15</v>
      </c>
      <c r="D239" s="4">
        <v>2.907</v>
      </c>
      <c r="E239" s="4">
        <v>3.9870000000000001</v>
      </c>
      <c r="G239" s="4">
        <f t="shared" si="10"/>
        <v>-2.9955067398901644E-4</v>
      </c>
      <c r="H239" s="4">
        <f t="shared" si="10"/>
        <v>-2.9152535784737922E-4</v>
      </c>
      <c r="I239" s="4">
        <f t="shared" si="10"/>
        <v>9.2319232211718848E-4</v>
      </c>
      <c r="J239" s="4">
        <f t="shared" si="11"/>
        <v>6.877783275606153E-2</v>
      </c>
      <c r="L239" s="5">
        <v>39629</v>
      </c>
      <c r="M239" s="44">
        <v>-13.879852860052472</v>
      </c>
      <c r="N239" s="44">
        <v>-13.340295095865963</v>
      </c>
      <c r="O239" s="44">
        <v>-13.782086757411808</v>
      </c>
    </row>
    <row r="240" spans="1:15" x14ac:dyDescent="0.2">
      <c r="A240" s="5">
        <v>38929</v>
      </c>
      <c r="B240" s="4">
        <v>1049.33</v>
      </c>
      <c r="C240" s="4">
        <v>0.14000000000000001</v>
      </c>
      <c r="D240" s="4">
        <v>2.472</v>
      </c>
      <c r="E240" s="4">
        <v>3.5209999999999999</v>
      </c>
      <c r="G240" s="4">
        <f t="shared" si="10"/>
        <v>-9.9860195725983431E-5</v>
      </c>
      <c r="H240" s="4">
        <f t="shared" si="10"/>
        <v>-4.2450620657350302E-3</v>
      </c>
      <c r="I240" s="4">
        <f t="shared" si="10"/>
        <v>-4.5015021106828588E-3</v>
      </c>
      <c r="J240" s="4">
        <f t="shared" si="11"/>
        <v>-4.7449164851125825E-2</v>
      </c>
      <c r="L240" s="5">
        <v>39660</v>
      </c>
      <c r="M240" s="44">
        <v>-11.79716929305077</v>
      </c>
      <c r="N240" s="44">
        <v>-13.009620418701715</v>
      </c>
      <c r="O240" s="44">
        <v>-13.562964334708328</v>
      </c>
    </row>
    <row r="241" spans="1:15" x14ac:dyDescent="0.2">
      <c r="A241" s="5">
        <v>38960</v>
      </c>
      <c r="B241" s="4">
        <v>1141.2</v>
      </c>
      <c r="C241" s="4">
        <v>0.16</v>
      </c>
      <c r="D241" s="4">
        <v>2.5049999999999999</v>
      </c>
      <c r="E241" s="4">
        <v>3.681</v>
      </c>
      <c r="G241" s="4">
        <f t="shared" si="10"/>
        <v>1.9968051118210851E-4</v>
      </c>
      <c r="H241" s="4">
        <f t="shared" si="10"/>
        <v>3.2193551534071425E-4</v>
      </c>
      <c r="I241" s="4">
        <f t="shared" si="10"/>
        <v>1.5431949923322514E-3</v>
      </c>
      <c r="J241" s="4">
        <f t="shared" si="11"/>
        <v>8.7551104037814742E-2</v>
      </c>
      <c r="L241" s="5">
        <v>39691</v>
      </c>
      <c r="M241" s="44">
        <v>-7.0437630051979871</v>
      </c>
      <c r="N241" s="44">
        <v>-12.648753832425424</v>
      </c>
      <c r="O241" s="44">
        <v>-12.808415670946671</v>
      </c>
    </row>
    <row r="242" spans="1:15" x14ac:dyDescent="0.2">
      <c r="A242" s="5">
        <v>38990</v>
      </c>
      <c r="B242" s="4">
        <v>1183.26</v>
      </c>
      <c r="C242" s="4">
        <v>0.12</v>
      </c>
      <c r="D242" s="4">
        <v>2.6030000000000002</v>
      </c>
      <c r="E242" s="4">
        <v>3.9870000000000001</v>
      </c>
      <c r="G242" s="4">
        <f t="shared" si="10"/>
        <v>-3.9952057530962849E-4</v>
      </c>
      <c r="H242" s="4">
        <f t="shared" si="10"/>
        <v>9.5513776400300485E-4</v>
      </c>
      <c r="I242" s="4">
        <f t="shared" si="10"/>
        <v>2.9426755267485359E-3</v>
      </c>
      <c r="J242" s="4">
        <f t="shared" si="11"/>
        <v>3.6855941114616098E-2</v>
      </c>
      <c r="L242" s="5">
        <v>39721</v>
      </c>
      <c r="M242" s="44">
        <v>-9.7722276291981682</v>
      </c>
      <c r="N242" s="44">
        <v>-12.282399353948037</v>
      </c>
      <c r="O242" s="44">
        <v>-13.007496441783163</v>
      </c>
    </row>
    <row r="243" spans="1:15" x14ac:dyDescent="0.2">
      <c r="A243" s="5">
        <v>39021</v>
      </c>
      <c r="B243" s="4">
        <v>1180.55</v>
      </c>
      <c r="C243" s="4">
        <v>0.17</v>
      </c>
      <c r="D243" s="4">
        <v>2.7960000000000003</v>
      </c>
      <c r="E243" s="4">
        <v>4.1029999999999998</v>
      </c>
      <c r="G243" s="4">
        <f t="shared" si="10"/>
        <v>4.9915144254766906E-4</v>
      </c>
      <c r="H243" s="4">
        <f t="shared" si="10"/>
        <v>1.8775049612825409E-3</v>
      </c>
      <c r="I243" s="4">
        <f t="shared" si="10"/>
        <v>1.114281048576887E-3</v>
      </c>
      <c r="J243" s="4">
        <f t="shared" si="11"/>
        <v>-2.2902827780877377E-3</v>
      </c>
      <c r="L243" s="5">
        <v>39752</v>
      </c>
      <c r="M243" s="44">
        <v>-12.935570023335487</v>
      </c>
      <c r="N243" s="44">
        <v>-12.999513498187733</v>
      </c>
      <c r="O243" s="44">
        <v>-13.368527701419568</v>
      </c>
    </row>
    <row r="244" spans="1:15" x14ac:dyDescent="0.2">
      <c r="A244" s="5">
        <v>39051</v>
      </c>
      <c r="B244" s="4">
        <v>1257.6400000000001</v>
      </c>
      <c r="C244" s="4">
        <v>0.12</v>
      </c>
      <c r="D244" s="4">
        <v>3.3080000000000003</v>
      </c>
      <c r="E244" s="4">
        <v>4.3330000000000002</v>
      </c>
      <c r="G244" s="4">
        <f t="shared" si="10"/>
        <v>-4.9940071913703562E-4</v>
      </c>
      <c r="H244" s="4">
        <f t="shared" si="10"/>
        <v>4.9560537422077668E-3</v>
      </c>
      <c r="I244" s="4">
        <f t="shared" si="10"/>
        <v>2.2044798865172134E-3</v>
      </c>
      <c r="J244" s="4">
        <f t="shared" si="11"/>
        <v>6.5300072000338938E-2</v>
      </c>
      <c r="L244" s="5">
        <v>39782</v>
      </c>
      <c r="M244" s="44">
        <v>-23.816363398256577</v>
      </c>
      <c r="N244" s="44">
        <v>-13.290914069297918</v>
      </c>
      <c r="O244" s="44">
        <v>-12.597430023106405</v>
      </c>
    </row>
    <row r="245" spans="1:15" x14ac:dyDescent="0.2">
      <c r="A245" s="5">
        <v>39082</v>
      </c>
      <c r="B245" s="4">
        <v>1286.1200000000001</v>
      </c>
      <c r="C245" s="4">
        <v>0.15</v>
      </c>
      <c r="D245" s="4">
        <v>3.3810000000000002</v>
      </c>
      <c r="E245" s="4">
        <v>4.5730000000000004</v>
      </c>
      <c r="G245" s="4">
        <f t="shared" si="10"/>
        <v>2.9955067398901644E-4</v>
      </c>
      <c r="H245" s="4">
        <f t="shared" si="10"/>
        <v>7.0612588386647409E-4</v>
      </c>
      <c r="I245" s="4">
        <f t="shared" si="10"/>
        <v>2.2950474787947193E-3</v>
      </c>
      <c r="J245" s="4">
        <f t="shared" si="11"/>
        <v>2.2645590152984951E-2</v>
      </c>
      <c r="L245" s="5">
        <v>39813</v>
      </c>
      <c r="M245" s="44">
        <v>-26.172813250101235</v>
      </c>
      <c r="N245" s="44">
        <v>-13.451043559319395</v>
      </c>
      <c r="O245" s="44">
        <v>-13.210618698799159</v>
      </c>
    </row>
    <row r="246" spans="1:15" x14ac:dyDescent="0.2">
      <c r="A246" s="5">
        <v>39113</v>
      </c>
      <c r="B246" s="4">
        <v>1327.22</v>
      </c>
      <c r="C246" s="4">
        <v>0.15</v>
      </c>
      <c r="D246" s="4">
        <v>3.4159999999999999</v>
      </c>
      <c r="E246" s="4">
        <v>4.49</v>
      </c>
      <c r="G246" s="4">
        <f t="shared" si="10"/>
        <v>0</v>
      </c>
      <c r="H246" s="4">
        <f t="shared" si="10"/>
        <v>3.3843892627832925E-4</v>
      </c>
      <c r="I246" s="4">
        <f t="shared" si="10"/>
        <v>-7.94334386065654E-4</v>
      </c>
      <c r="J246" s="4">
        <f t="shared" si="11"/>
        <v>3.1956582589493854E-2</v>
      </c>
      <c r="L246" s="5">
        <v>39844</v>
      </c>
      <c r="M246" s="44">
        <v>-24.926624310920708</v>
      </c>
      <c r="N246" s="44">
        <v>-13.309620782898959</v>
      </c>
      <c r="O246" s="44">
        <v>-13.250682786866077</v>
      </c>
    </row>
    <row r="247" spans="1:15" x14ac:dyDescent="0.2">
      <c r="A247" s="5">
        <v>39141</v>
      </c>
      <c r="B247" s="4">
        <v>1325.83</v>
      </c>
      <c r="C247" s="4">
        <v>0.09</v>
      </c>
      <c r="D247" s="4">
        <v>3.4530000000000003</v>
      </c>
      <c r="E247" s="4">
        <v>4.5090000000000003</v>
      </c>
      <c r="G247" s="4">
        <f t="shared" si="10"/>
        <v>-5.9946048556299336E-4</v>
      </c>
      <c r="H247" s="4">
        <f t="shared" si="10"/>
        <v>3.5765033396808566E-4</v>
      </c>
      <c r="I247" s="4">
        <f t="shared" si="10"/>
        <v>1.8180252418452121E-4</v>
      </c>
      <c r="J247" s="4">
        <f t="shared" si="11"/>
        <v>-1.0473018791158362E-3</v>
      </c>
      <c r="L247" s="5">
        <v>39872</v>
      </c>
      <c r="M247" s="44">
        <v>-20.648943759579637</v>
      </c>
      <c r="N247" s="44">
        <v>-13.575404931614367</v>
      </c>
      <c r="O247" s="44">
        <v>-13.453444954016224</v>
      </c>
    </row>
    <row r="248" spans="1:15" x14ac:dyDescent="0.2">
      <c r="A248" s="5">
        <v>39172</v>
      </c>
      <c r="B248" s="4">
        <v>1363.6100000000001</v>
      </c>
      <c r="C248" s="4">
        <v>0.04</v>
      </c>
      <c r="D248" s="4">
        <v>3.2960000000000003</v>
      </c>
      <c r="E248" s="4">
        <v>4.407</v>
      </c>
      <c r="G248" s="4">
        <f t="shared" si="10"/>
        <v>-4.9980007996801279E-4</v>
      </c>
      <c r="H248" s="4">
        <f t="shared" si="10"/>
        <v>-1.5199039653035938E-3</v>
      </c>
      <c r="I248" s="4">
        <f t="shared" si="10"/>
        <v>-9.7694599021138718E-4</v>
      </c>
      <c r="J248" s="4">
        <f t="shared" si="11"/>
        <v>2.8495357625035078E-2</v>
      </c>
      <c r="L248" s="5">
        <v>39903</v>
      </c>
      <c r="M248" s="44">
        <v>-25.945030126598787</v>
      </c>
      <c r="N248" s="44">
        <v>-13.586993448015869</v>
      </c>
      <c r="O248" s="44">
        <v>-13.166983338811223</v>
      </c>
    </row>
    <row r="249" spans="1:15" x14ac:dyDescent="0.2">
      <c r="A249" s="5">
        <v>39202</v>
      </c>
      <c r="B249" s="4">
        <v>1345.2</v>
      </c>
      <c r="C249" s="4">
        <v>0.06</v>
      </c>
      <c r="D249" s="4">
        <v>3.0489999999999999</v>
      </c>
      <c r="E249" s="4">
        <v>4.2170000000000005</v>
      </c>
      <c r="G249" s="4">
        <f t="shared" si="10"/>
        <v>1.998800719568259E-4</v>
      </c>
      <c r="H249" s="4">
        <f t="shared" si="10"/>
        <v>-2.3969179710623136E-3</v>
      </c>
      <c r="I249" s="4">
        <f t="shared" si="10"/>
        <v>-1.823119068865919E-3</v>
      </c>
      <c r="J249" s="4">
        <f t="shared" si="11"/>
        <v>-1.3500927684601982E-2</v>
      </c>
      <c r="L249" s="5">
        <v>39933</v>
      </c>
      <c r="M249" s="44">
        <v>-27.612399656267673</v>
      </c>
      <c r="N249" s="44">
        <v>-11.237136604653546</v>
      </c>
      <c r="O249" s="44">
        <v>-11.711009099513715</v>
      </c>
    </row>
    <row r="250" spans="1:15" x14ac:dyDescent="0.2">
      <c r="A250" s="5">
        <v>39233</v>
      </c>
      <c r="B250" s="4">
        <v>1320.64</v>
      </c>
      <c r="C250" s="4">
        <v>0.03</v>
      </c>
      <c r="D250" s="4">
        <v>3.157</v>
      </c>
      <c r="E250" s="4">
        <v>4.383</v>
      </c>
      <c r="G250" s="4">
        <f t="shared" si="10"/>
        <v>-2.9991002699190244E-4</v>
      </c>
      <c r="H250" s="4">
        <f t="shared" si="10"/>
        <v>1.046947856180386E-3</v>
      </c>
      <c r="I250" s="4">
        <f t="shared" si="10"/>
        <v>1.5902972706283542E-3</v>
      </c>
      <c r="J250" s="4">
        <f t="shared" si="11"/>
        <v>-1.8257508177222714E-2</v>
      </c>
      <c r="L250" s="5">
        <v>39964</v>
      </c>
      <c r="M250" s="44">
        <v>-25.10829358754108</v>
      </c>
      <c r="N250" s="44">
        <v>-10.117698743331747</v>
      </c>
      <c r="O250" s="44">
        <v>-11.637939101687069</v>
      </c>
    </row>
    <row r="251" spans="1:15" x14ac:dyDescent="0.2">
      <c r="A251" s="5">
        <v>39263</v>
      </c>
      <c r="B251" s="4">
        <v>1292.28</v>
      </c>
      <c r="C251" s="4">
        <v>0.1</v>
      </c>
      <c r="D251" s="4">
        <v>2.8040000000000003</v>
      </c>
      <c r="E251" s="4">
        <v>4.1340000000000003</v>
      </c>
      <c r="G251" s="4">
        <f t="shared" si="10"/>
        <v>6.9930069930069952E-4</v>
      </c>
      <c r="H251" s="4">
        <f t="shared" si="10"/>
        <v>-3.4337185323528242E-3</v>
      </c>
      <c r="I251" s="4">
        <f t="shared" si="10"/>
        <v>-2.391149864597535E-3</v>
      </c>
      <c r="J251" s="4">
        <f t="shared" si="11"/>
        <v>-2.1474436636782279E-2</v>
      </c>
      <c r="L251" s="5">
        <v>39994</v>
      </c>
      <c r="M251" s="44">
        <v>-45.345128389683602</v>
      </c>
      <c r="N251" s="44">
        <v>-10.401032666914865</v>
      </c>
      <c r="O251" s="44">
        <v>-11.750382510037603</v>
      </c>
    </row>
    <row r="252" spans="1:15" x14ac:dyDescent="0.2">
      <c r="A252" s="5">
        <v>39294</v>
      </c>
      <c r="B252" s="4">
        <v>1218.8900000000001</v>
      </c>
      <c r="C252" s="4">
        <v>0.02</v>
      </c>
      <c r="D252" s="4">
        <v>2.2130000000000001</v>
      </c>
      <c r="E252" s="4">
        <v>3.59</v>
      </c>
      <c r="G252" s="4">
        <f t="shared" si="10"/>
        <v>-7.9984003199360136E-4</v>
      </c>
      <c r="H252" s="4">
        <f t="shared" si="10"/>
        <v>-5.7820433800005889E-3</v>
      </c>
      <c r="I252" s="4">
        <f t="shared" si="10"/>
        <v>-5.2514721498214158E-3</v>
      </c>
      <c r="J252" s="4">
        <f t="shared" si="11"/>
        <v>-5.6791097904478782E-2</v>
      </c>
      <c r="L252" s="5">
        <v>40025</v>
      </c>
      <c r="M252" s="44">
        <v>-25.46397611921018</v>
      </c>
      <c r="N252" s="44">
        <v>-9.0228814152468946</v>
      </c>
      <c r="O252" s="44">
        <v>-11.268050300746491</v>
      </c>
    </row>
    <row r="253" spans="1:15" x14ac:dyDescent="0.2">
      <c r="A253" s="5">
        <v>39325</v>
      </c>
      <c r="B253" s="4">
        <v>1131.42</v>
      </c>
      <c r="C253" s="4">
        <v>0.02</v>
      </c>
      <c r="D253" s="4">
        <v>1.9279999999999999</v>
      </c>
      <c r="E253" s="4">
        <v>2.9210000000000003</v>
      </c>
      <c r="G253" s="4">
        <f t="shared" si="10"/>
        <v>0</v>
      </c>
      <c r="H253" s="4">
        <f t="shared" si="10"/>
        <v>-2.7960913586060764E-3</v>
      </c>
      <c r="I253" s="4">
        <f t="shared" si="10"/>
        <v>-6.5001311685661776E-3</v>
      </c>
      <c r="J253" s="4">
        <f t="shared" si="11"/>
        <v>-7.1762012979021961E-2</v>
      </c>
      <c r="L253" s="5">
        <v>40056</v>
      </c>
      <c r="M253" s="44">
        <v>-23.78624452690751</v>
      </c>
      <c r="N253" s="44">
        <v>-6.552947592921301</v>
      </c>
      <c r="O253" s="44">
        <v>-10.329374925472106</v>
      </c>
    </row>
    <row r="254" spans="1:15" x14ac:dyDescent="0.2">
      <c r="A254" s="5">
        <v>39355</v>
      </c>
      <c r="B254" s="4">
        <v>1253.3</v>
      </c>
      <c r="C254" s="4">
        <v>0.01</v>
      </c>
      <c r="D254" s="4">
        <v>2.1739999999999999</v>
      </c>
      <c r="E254" s="4">
        <v>3.2010000000000001</v>
      </c>
      <c r="G254" s="4">
        <f t="shared" si="10"/>
        <v>-9.9990000999900015E-5</v>
      </c>
      <c r="H254" s="4">
        <f t="shared" si="10"/>
        <v>2.4076575253978503E-3</v>
      </c>
      <c r="I254" s="4">
        <f t="shared" si="10"/>
        <v>2.7131520043410413E-3</v>
      </c>
      <c r="J254" s="4">
        <f t="shared" si="11"/>
        <v>0.10772303830584562</v>
      </c>
      <c r="L254" s="5">
        <v>40086</v>
      </c>
      <c r="M254" s="44">
        <v>-36.197591401493632</v>
      </c>
      <c r="N254" s="44">
        <v>-4.2210801994781839</v>
      </c>
      <c r="O254" s="44">
        <v>-7.8555126341520234</v>
      </c>
    </row>
    <row r="255" spans="1:15" x14ac:dyDescent="0.2">
      <c r="A255" s="5">
        <v>39386</v>
      </c>
      <c r="B255" s="4">
        <v>1246.96</v>
      </c>
      <c r="C255" s="4">
        <v>0.01</v>
      </c>
      <c r="D255" s="4">
        <v>2.0680000000000001</v>
      </c>
      <c r="E255" s="4">
        <v>3.0609999999999999</v>
      </c>
      <c r="G255" s="4">
        <f t="shared" si="10"/>
        <v>0</v>
      </c>
      <c r="H255" s="4">
        <f t="shared" si="10"/>
        <v>-1.03852333738292E-3</v>
      </c>
      <c r="I255" s="4">
        <f t="shared" si="10"/>
        <v>-1.3584188005162003E-3</v>
      </c>
      <c r="J255" s="4">
        <f t="shared" si="11"/>
        <v>-5.0586451767333784E-3</v>
      </c>
      <c r="L255" s="5">
        <v>40117</v>
      </c>
      <c r="M255" s="44">
        <v>-36.859717988827413</v>
      </c>
      <c r="N255" s="44">
        <v>-4.1134094483349193</v>
      </c>
      <c r="O255" s="44">
        <v>-7.6948128702461895</v>
      </c>
    </row>
    <row r="256" spans="1:15" x14ac:dyDescent="0.2">
      <c r="A256" s="5">
        <v>39416</v>
      </c>
      <c r="B256" s="4">
        <v>1257.6000000000001</v>
      </c>
      <c r="C256" s="4">
        <v>0.02</v>
      </c>
      <c r="D256" s="4">
        <v>1.875</v>
      </c>
      <c r="E256" s="4">
        <v>2.891</v>
      </c>
      <c r="G256" s="4">
        <f t="shared" si="10"/>
        <v>9.998000399920017E-5</v>
      </c>
      <c r="H256" s="4">
        <f t="shared" si="10"/>
        <v>-1.8944785276073625E-3</v>
      </c>
      <c r="I256" s="4">
        <f t="shared" si="10"/>
        <v>-1.6522339174466175E-3</v>
      </c>
      <c r="J256" s="4">
        <f t="shared" si="11"/>
        <v>8.5327516520177227E-3</v>
      </c>
      <c r="L256" s="5">
        <v>40147</v>
      </c>
      <c r="M256" s="44">
        <v>-37.836941123126344</v>
      </c>
      <c r="N256" s="44">
        <v>-4.1270882179347987</v>
      </c>
      <c r="O256" s="44">
        <v>-7.9213521703489711</v>
      </c>
    </row>
    <row r="257" spans="1:15" x14ac:dyDescent="0.2">
      <c r="A257" s="5">
        <v>39447</v>
      </c>
      <c r="B257" s="4">
        <v>1312.41</v>
      </c>
      <c r="C257" s="4">
        <v>0.06</v>
      </c>
      <c r="D257" s="4">
        <v>1.802</v>
      </c>
      <c r="E257" s="4">
        <v>2.9370000000000003</v>
      </c>
      <c r="G257" s="4">
        <f t="shared" si="10"/>
        <v>3.9976014391365181E-4</v>
      </c>
      <c r="H257" s="4">
        <f t="shared" si="10"/>
        <v>-7.1707824993615013E-4</v>
      </c>
      <c r="I257" s="4">
        <f t="shared" si="10"/>
        <v>4.4687527322537349E-4</v>
      </c>
      <c r="J257" s="4">
        <f t="shared" si="11"/>
        <v>4.3583015267175451E-2</v>
      </c>
      <c r="L257" s="5">
        <v>40178</v>
      </c>
      <c r="M257" s="44">
        <v>-45.7514821678703</v>
      </c>
      <c r="N257" s="44">
        <v>-5.7982317110513639</v>
      </c>
      <c r="O257" s="44">
        <v>-8.8118823546382767</v>
      </c>
    </row>
    <row r="258" spans="1:15" x14ac:dyDescent="0.2">
      <c r="A258" s="5">
        <v>39478</v>
      </c>
      <c r="B258" s="4">
        <v>1365.68</v>
      </c>
      <c r="C258" s="4">
        <v>0.08</v>
      </c>
      <c r="D258" s="4">
        <v>1.978</v>
      </c>
      <c r="E258" s="4">
        <v>3.0859999999999999</v>
      </c>
      <c r="G258" s="4">
        <f t="shared" ref="G258:I292" si="12">(C258-C257)/(1+C258/100)/100</f>
        <v>1.998401278976819E-4</v>
      </c>
      <c r="H258" s="4">
        <f t="shared" si="12"/>
        <v>1.725862440918629E-3</v>
      </c>
      <c r="I258" s="4">
        <f t="shared" si="12"/>
        <v>1.4453951069980362E-3</v>
      </c>
      <c r="J258" s="4">
        <f t="shared" si="11"/>
        <v>4.0589449943234213E-2</v>
      </c>
      <c r="L258" s="5">
        <v>40209</v>
      </c>
      <c r="M258" s="44">
        <v>-46.560668322570109</v>
      </c>
      <c r="N258" s="44">
        <v>-5.4080707273728805</v>
      </c>
      <c r="O258" s="44">
        <v>-8.3763974993533932</v>
      </c>
    </row>
    <row r="259" spans="1:15" x14ac:dyDescent="0.2">
      <c r="A259" s="5">
        <v>39507</v>
      </c>
      <c r="B259" s="4">
        <v>1408.47</v>
      </c>
      <c r="C259" s="4">
        <v>7.0000000000000007E-2</v>
      </c>
      <c r="D259" s="4">
        <v>2.218</v>
      </c>
      <c r="E259" s="4">
        <v>3.3479999999999999</v>
      </c>
      <c r="G259" s="4">
        <f t="shared" si="12"/>
        <v>-9.9930048965723959E-5</v>
      </c>
      <c r="H259" s="4">
        <f t="shared" si="12"/>
        <v>2.3479230663875244E-3</v>
      </c>
      <c r="I259" s="4">
        <f t="shared" si="12"/>
        <v>2.5351240469094708E-3</v>
      </c>
      <c r="J259" s="4">
        <f t="shared" si="11"/>
        <v>3.1332376545017748E-2</v>
      </c>
      <c r="L259" s="5">
        <v>40237</v>
      </c>
      <c r="M259" s="44">
        <v>-48.00604947454341</v>
      </c>
      <c r="N259" s="44">
        <v>-5.2174915306680871</v>
      </c>
      <c r="O259" s="44">
        <v>-8.4342787089118669</v>
      </c>
    </row>
    <row r="260" spans="1:15" x14ac:dyDescent="0.2">
      <c r="A260" s="5">
        <v>39538</v>
      </c>
      <c r="B260" s="4">
        <v>1397.91</v>
      </c>
      <c r="C260" s="4">
        <v>0.1</v>
      </c>
      <c r="D260" s="4">
        <v>1.9160000000000001</v>
      </c>
      <c r="E260" s="4">
        <v>3.11</v>
      </c>
      <c r="G260" s="4">
        <f t="shared" si="12"/>
        <v>2.997002997002997E-4</v>
      </c>
      <c r="H260" s="4">
        <f t="shared" si="12"/>
        <v>-2.9632246163507183E-3</v>
      </c>
      <c r="I260" s="4">
        <f t="shared" si="12"/>
        <v>-2.3082145281737949E-3</v>
      </c>
      <c r="J260" s="4">
        <f t="shared" si="11"/>
        <v>-7.497497284287169E-3</v>
      </c>
      <c r="L260" s="5">
        <v>40268</v>
      </c>
      <c r="M260" s="44">
        <v>-56.440468871769916</v>
      </c>
      <c r="N260" s="44">
        <v>-5.1050702715095753</v>
      </c>
      <c r="O260" s="44">
        <v>-8.4023306682740468</v>
      </c>
    </row>
    <row r="261" spans="1:15" x14ac:dyDescent="0.2">
      <c r="A261" s="5">
        <v>39568</v>
      </c>
      <c r="B261" s="4">
        <v>1310.33</v>
      </c>
      <c r="C261" s="4">
        <v>7.0000000000000007E-2</v>
      </c>
      <c r="D261" s="4">
        <v>1.581</v>
      </c>
      <c r="E261" s="4">
        <v>2.67</v>
      </c>
      <c r="G261" s="4">
        <f t="shared" si="12"/>
        <v>-2.9979014689717197E-4</v>
      </c>
      <c r="H261" s="4">
        <f t="shared" si="12"/>
        <v>-3.2978608204290187E-3</v>
      </c>
      <c r="I261" s="4">
        <f t="shared" si="12"/>
        <v>-4.2855751436641663E-3</v>
      </c>
      <c r="J261" s="4">
        <f t="shared" si="11"/>
        <v>-6.2650671359386623E-2</v>
      </c>
      <c r="L261" s="5">
        <v>40298</v>
      </c>
      <c r="M261" s="44">
        <v>-42.377303069269153</v>
      </c>
      <c r="N261" s="44">
        <v>-1.8273842873596355</v>
      </c>
      <c r="O261" s="44">
        <v>-4.7684771648780027</v>
      </c>
    </row>
    <row r="262" spans="1:15" x14ac:dyDescent="0.2">
      <c r="A262" s="5">
        <v>39599</v>
      </c>
      <c r="B262" s="4">
        <v>1362.16</v>
      </c>
      <c r="C262" s="4">
        <v>0.09</v>
      </c>
      <c r="D262" s="4">
        <v>1.6580000000000001</v>
      </c>
      <c r="E262" s="4">
        <v>2.7650000000000001</v>
      </c>
      <c r="G262" s="4">
        <f t="shared" si="12"/>
        <v>1.9982016185433101E-4</v>
      </c>
      <c r="H262" s="4">
        <f t="shared" si="12"/>
        <v>7.5744161797399292E-4</v>
      </c>
      <c r="I262" s="4">
        <f t="shared" si="12"/>
        <v>9.2443925461003454E-4</v>
      </c>
      <c r="J262" s="4">
        <f t="shared" ref="J262:J292" si="13">B262/B261-1</f>
        <v>3.9554921279372435E-2</v>
      </c>
      <c r="L262" s="5">
        <v>40329</v>
      </c>
      <c r="M262" s="44">
        <v>-39.762160681098756</v>
      </c>
      <c r="N262" s="44">
        <v>-1.7144329020107572</v>
      </c>
      <c r="O262" s="44">
        <v>-4.5263572652420141</v>
      </c>
    </row>
    <row r="263" spans="1:15" x14ac:dyDescent="0.2">
      <c r="A263" s="5">
        <v>39629</v>
      </c>
      <c r="B263" s="4">
        <v>1379.32</v>
      </c>
      <c r="C263" s="4">
        <v>0.11</v>
      </c>
      <c r="D263" s="4">
        <v>1.4890000000000001</v>
      </c>
      <c r="E263" s="4">
        <v>2.577</v>
      </c>
      <c r="G263" s="4">
        <f t="shared" si="12"/>
        <v>1.9978024173409253E-4</v>
      </c>
      <c r="H263" s="4">
        <f t="shared" si="12"/>
        <v>-1.6652050961187914E-3</v>
      </c>
      <c r="I263" s="4">
        <f t="shared" si="12"/>
        <v>-1.8327695292317007E-3</v>
      </c>
      <c r="J263" s="4">
        <f t="shared" si="13"/>
        <v>1.2597639043871345E-2</v>
      </c>
      <c r="L263" s="5">
        <v>40359</v>
      </c>
      <c r="M263" s="44">
        <v>-43.791592308823731</v>
      </c>
      <c r="N263" s="44">
        <v>-1.7398442519992052</v>
      </c>
      <c r="O263" s="44">
        <v>-5.0801965400433575</v>
      </c>
    </row>
    <row r="264" spans="1:15" x14ac:dyDescent="0.2">
      <c r="A264" s="5">
        <v>39660</v>
      </c>
      <c r="B264" s="4">
        <v>1406.58</v>
      </c>
      <c r="C264" s="4">
        <v>0.09</v>
      </c>
      <c r="D264" s="4">
        <v>1.5629999999999999</v>
      </c>
      <c r="E264" s="4">
        <v>2.6850000000000001</v>
      </c>
      <c r="G264" s="4">
        <f t="shared" si="12"/>
        <v>-1.9982016185433115E-4</v>
      </c>
      <c r="H264" s="4">
        <f t="shared" si="12"/>
        <v>7.2861179760345647E-4</v>
      </c>
      <c r="I264" s="4">
        <f t="shared" si="12"/>
        <v>1.0517602376199065E-3</v>
      </c>
      <c r="J264" s="4">
        <f t="shared" si="13"/>
        <v>1.9763361656468303E-2</v>
      </c>
      <c r="L264" s="5">
        <v>40390</v>
      </c>
      <c r="M264" s="44">
        <v>-46.292333860828514</v>
      </c>
      <c r="N264" s="44">
        <v>-0.87180071325040898</v>
      </c>
      <c r="O264" s="44">
        <v>-3.601698437110195</v>
      </c>
    </row>
    <row r="265" spans="1:15" x14ac:dyDescent="0.2">
      <c r="A265" s="5">
        <v>39691</v>
      </c>
      <c r="B265" s="4">
        <v>1440.67</v>
      </c>
      <c r="C265" s="4">
        <v>0.1</v>
      </c>
      <c r="D265" s="4">
        <v>1.6360000000000001</v>
      </c>
      <c r="E265" s="4">
        <v>2.83</v>
      </c>
      <c r="G265" s="4">
        <f t="shared" si="12"/>
        <v>9.9900099900100008E-5</v>
      </c>
      <c r="H265" s="4">
        <f t="shared" si="12"/>
        <v>7.1824943917509724E-4</v>
      </c>
      <c r="I265" s="4">
        <f t="shared" si="12"/>
        <v>1.410094330448313E-3</v>
      </c>
      <c r="J265" s="4">
        <f t="shared" si="13"/>
        <v>2.4236090375236552E-2</v>
      </c>
      <c r="L265" s="5">
        <v>40421</v>
      </c>
      <c r="M265" s="44">
        <v>-47.545228888876508</v>
      </c>
      <c r="N265" s="44">
        <v>-0.34359998636896416</v>
      </c>
      <c r="O265" s="44">
        <v>-2.8722621233005707</v>
      </c>
    </row>
    <row r="266" spans="1:15" x14ac:dyDescent="0.2">
      <c r="A266" s="5">
        <v>39721</v>
      </c>
      <c r="B266" s="4">
        <v>1412.16</v>
      </c>
      <c r="C266" s="4">
        <v>0.11</v>
      </c>
      <c r="D266" s="4">
        <v>1.6850000000000001</v>
      </c>
      <c r="E266" s="4">
        <v>2.8530000000000002</v>
      </c>
      <c r="G266" s="4">
        <f t="shared" si="12"/>
        <v>9.9890120867046197E-5</v>
      </c>
      <c r="H266" s="4">
        <f t="shared" si="12"/>
        <v>4.8188031666420746E-4</v>
      </c>
      <c r="I266" s="4">
        <f t="shared" si="12"/>
        <v>2.2362011803253316E-4</v>
      </c>
      <c r="J266" s="4">
        <f t="shared" si="13"/>
        <v>-1.9789403541407791E-2</v>
      </c>
      <c r="L266" s="5">
        <v>40451</v>
      </c>
      <c r="M266" s="44">
        <v>-52.051077473012711</v>
      </c>
      <c r="N266" s="44">
        <v>-0.18818138410634674</v>
      </c>
      <c r="O266" s="44">
        <v>-2.5854757098557615</v>
      </c>
    </row>
    <row r="267" spans="1:15" x14ac:dyDescent="0.2">
      <c r="A267" s="5">
        <v>39752</v>
      </c>
      <c r="B267" s="4">
        <v>1416.18</v>
      </c>
      <c r="C267" s="4">
        <v>0.08</v>
      </c>
      <c r="D267" s="4">
        <v>1.6160000000000001</v>
      </c>
      <c r="E267" s="4">
        <v>2.8109999999999999</v>
      </c>
      <c r="G267" s="4">
        <f t="shared" si="12"/>
        <v>-2.9976019184652282E-4</v>
      </c>
      <c r="H267" s="4">
        <f t="shared" si="12"/>
        <v>-6.7902692489371706E-4</v>
      </c>
      <c r="I267" s="4">
        <f t="shared" si="12"/>
        <v>-4.0851659841845969E-4</v>
      </c>
      <c r="J267" s="4">
        <f t="shared" si="13"/>
        <v>2.8467029231815655E-3</v>
      </c>
      <c r="L267" s="5">
        <v>40482</v>
      </c>
      <c r="M267" s="44">
        <v>-52.554757202226135</v>
      </c>
      <c r="N267" s="44">
        <v>0.12168583349919117</v>
      </c>
      <c r="O267" s="44">
        <v>-2.1907800972470106</v>
      </c>
    </row>
    <row r="268" spans="1:15" x14ac:dyDescent="0.2">
      <c r="A268" s="5">
        <v>39782</v>
      </c>
      <c r="B268" s="4">
        <v>1426.19</v>
      </c>
      <c r="C268" s="4">
        <v>0.05</v>
      </c>
      <c r="D268" s="4">
        <v>1.75</v>
      </c>
      <c r="E268" s="4">
        <v>2.9430000000000001</v>
      </c>
      <c r="G268" s="4">
        <f t="shared" si="12"/>
        <v>-2.9985007496251872E-4</v>
      </c>
      <c r="H268" s="4">
        <f t="shared" si="12"/>
        <v>1.3169533169533161E-3</v>
      </c>
      <c r="I268" s="4">
        <f t="shared" si="12"/>
        <v>1.2822629999125739E-3</v>
      </c>
      <c r="J268" s="4">
        <f t="shared" si="13"/>
        <v>7.0683105254980561E-3</v>
      </c>
      <c r="L268" s="5">
        <v>40512</v>
      </c>
      <c r="M268" s="44">
        <v>-47.508670722750296</v>
      </c>
      <c r="N268" s="44">
        <v>-9.1427584839578413E-2</v>
      </c>
      <c r="O268" s="44">
        <v>-2.8425156725698466</v>
      </c>
    </row>
    <row r="269" spans="1:15" x14ac:dyDescent="0.2">
      <c r="A269" s="5">
        <v>39813</v>
      </c>
      <c r="B269" s="4">
        <v>1498.1100000000001</v>
      </c>
      <c r="C269" s="4">
        <v>7.0000000000000007E-2</v>
      </c>
      <c r="D269" s="4">
        <v>1.9850000000000001</v>
      </c>
      <c r="E269" s="4">
        <v>3.17</v>
      </c>
      <c r="G269" s="4">
        <f t="shared" si="12"/>
        <v>1.9986009793144803E-4</v>
      </c>
      <c r="H269" s="4">
        <f t="shared" si="12"/>
        <v>2.3042604304554602E-3</v>
      </c>
      <c r="I269" s="4">
        <f t="shared" si="12"/>
        <v>2.200252011243577E-3</v>
      </c>
      <c r="J269" s="4">
        <f t="shared" si="13"/>
        <v>5.0428063581991145E-2</v>
      </c>
    </row>
    <row r="270" spans="1:15" x14ac:dyDescent="0.2">
      <c r="A270" s="5">
        <v>39844</v>
      </c>
      <c r="B270" s="4">
        <v>1514.68</v>
      </c>
      <c r="C270" s="4">
        <v>0.11</v>
      </c>
      <c r="D270" s="4">
        <v>1.8900000000000001</v>
      </c>
      <c r="E270" s="4">
        <v>3.0939999999999999</v>
      </c>
      <c r="G270" s="4">
        <f t="shared" si="12"/>
        <v>3.995604834681849E-4</v>
      </c>
      <c r="H270" s="4">
        <f t="shared" si="12"/>
        <v>-9.3237805476494235E-4</v>
      </c>
      <c r="I270" s="4">
        <f t="shared" si="12"/>
        <v>-7.3719130114264717E-4</v>
      </c>
      <c r="J270" s="4">
        <f t="shared" si="13"/>
        <v>1.1060603026479932E-2</v>
      </c>
    </row>
    <row r="271" spans="1:15" x14ac:dyDescent="0.2">
      <c r="A271" s="5">
        <v>39872</v>
      </c>
      <c r="B271" s="4">
        <v>1569.19</v>
      </c>
      <c r="C271" s="4">
        <v>7.0000000000000007E-2</v>
      </c>
      <c r="D271" s="4">
        <v>1.851</v>
      </c>
      <c r="E271" s="4">
        <v>3.1070000000000002</v>
      </c>
      <c r="G271" s="4">
        <f t="shared" si="12"/>
        <v>-3.99720195862896E-4</v>
      </c>
      <c r="H271" s="4">
        <f t="shared" si="12"/>
        <v>-3.8291229344827394E-4</v>
      </c>
      <c r="I271" s="4">
        <f t="shared" si="12"/>
        <v>1.2608261320764202E-4</v>
      </c>
      <c r="J271" s="4">
        <f t="shared" si="13"/>
        <v>3.5987799403174314E-2</v>
      </c>
    </row>
    <row r="272" spans="1:15" x14ac:dyDescent="0.2">
      <c r="A272" s="5">
        <v>39903</v>
      </c>
      <c r="B272" s="4">
        <v>1597.57</v>
      </c>
      <c r="C272" s="4">
        <v>0.05</v>
      </c>
      <c r="D272" s="4">
        <v>1.675</v>
      </c>
      <c r="E272" s="4">
        <v>2.8860000000000001</v>
      </c>
      <c r="G272" s="4">
        <f t="shared" si="12"/>
        <v>-1.9990004997501255E-4</v>
      </c>
      <c r="H272" s="4">
        <f t="shared" si="12"/>
        <v>-1.7310056552741571E-3</v>
      </c>
      <c r="I272" s="4">
        <f t="shared" si="12"/>
        <v>-2.148008475399958E-3</v>
      </c>
      <c r="J272" s="4">
        <f t="shared" si="13"/>
        <v>1.8085763992887971E-2</v>
      </c>
    </row>
    <row r="273" spans="1:10" x14ac:dyDescent="0.2">
      <c r="A273" s="5">
        <v>39933</v>
      </c>
      <c r="B273" s="4">
        <v>1630.74</v>
      </c>
      <c r="C273" s="4">
        <v>0.04</v>
      </c>
      <c r="D273" s="4">
        <v>2.161</v>
      </c>
      <c r="E273" s="4">
        <v>3.3109999999999999</v>
      </c>
      <c r="G273" s="4">
        <f t="shared" si="12"/>
        <v>-9.9960015993602586E-5</v>
      </c>
      <c r="H273" s="4">
        <f t="shared" si="12"/>
        <v>4.757196973404724E-3</v>
      </c>
      <c r="I273" s="4">
        <f t="shared" si="12"/>
        <v>4.1137923357628895E-3</v>
      </c>
      <c r="J273" s="4">
        <f t="shared" si="13"/>
        <v>2.0762783477406455E-2</v>
      </c>
    </row>
    <row r="274" spans="1:10" x14ac:dyDescent="0.2">
      <c r="A274" s="5">
        <v>39964</v>
      </c>
      <c r="B274" s="4">
        <v>1606.28</v>
      </c>
      <c r="C274" s="4">
        <v>0.04</v>
      </c>
      <c r="D274" s="4">
        <v>2.4790000000000001</v>
      </c>
      <c r="E274" s="4">
        <v>3.5009999999999999</v>
      </c>
      <c r="G274" s="4">
        <f t="shared" si="12"/>
        <v>0</v>
      </c>
      <c r="H274" s="4">
        <f t="shared" si="12"/>
        <v>3.1030747762956319E-3</v>
      </c>
      <c r="I274" s="4">
        <f t="shared" si="12"/>
        <v>1.8357310557385914E-3</v>
      </c>
      <c r="J274" s="4">
        <f t="shared" si="13"/>
        <v>-1.499932545960736E-2</v>
      </c>
    </row>
    <row r="275" spans="1:10" x14ac:dyDescent="0.2">
      <c r="A275" s="5">
        <v>39994</v>
      </c>
      <c r="B275" s="4">
        <v>1685.73</v>
      </c>
      <c r="C275" s="4">
        <v>0.04</v>
      </c>
      <c r="D275" s="4">
        <v>2.5920000000000001</v>
      </c>
      <c r="E275" s="4">
        <v>3.645</v>
      </c>
      <c r="G275" s="4">
        <f t="shared" si="12"/>
        <v>0</v>
      </c>
      <c r="H275" s="4">
        <f t="shared" si="12"/>
        <v>1.1014504054897068E-3</v>
      </c>
      <c r="I275" s="4">
        <f t="shared" si="12"/>
        <v>1.3893579043851619E-3</v>
      </c>
      <c r="J275" s="4">
        <f t="shared" si="13"/>
        <v>4.9462111213487203E-2</v>
      </c>
    </row>
    <row r="276" spans="1:10" x14ac:dyDescent="0.2">
      <c r="A276" s="5">
        <v>40025</v>
      </c>
      <c r="B276" s="4">
        <v>1632.97</v>
      </c>
      <c r="C276" s="4">
        <v>0.03</v>
      </c>
      <c r="D276" s="4">
        <v>2.7480000000000002</v>
      </c>
      <c r="E276" s="4">
        <v>3.6750000000000003</v>
      </c>
      <c r="G276" s="4">
        <f t="shared" si="12"/>
        <v>-9.9970008997300822E-5</v>
      </c>
      <c r="H276" s="4">
        <f t="shared" si="12"/>
        <v>1.518277728033637E-3</v>
      </c>
      <c r="I276" s="4">
        <f t="shared" si="12"/>
        <v>2.893658066071883E-4</v>
      </c>
      <c r="J276" s="4">
        <f t="shared" si="13"/>
        <v>-3.1298013323604601E-2</v>
      </c>
    </row>
    <row r="277" spans="1:10" x14ac:dyDescent="0.2">
      <c r="A277" s="5">
        <v>40056</v>
      </c>
      <c r="B277" s="4">
        <v>1681.55</v>
      </c>
      <c r="C277" s="4">
        <v>0.02</v>
      </c>
      <c r="D277" s="4">
        <v>2.6160000000000001</v>
      </c>
      <c r="E277" s="4">
        <v>3.6880000000000002</v>
      </c>
      <c r="G277" s="4">
        <f t="shared" si="12"/>
        <v>-9.9980003999200156E-5</v>
      </c>
      <c r="H277" s="4">
        <f t="shared" si="12"/>
        <v>-1.2863491073516811E-3</v>
      </c>
      <c r="I277" s="4">
        <f t="shared" si="12"/>
        <v>1.2537612838515449E-4</v>
      </c>
      <c r="J277" s="4">
        <f t="shared" si="13"/>
        <v>2.9749474883188354E-2</v>
      </c>
    </row>
    <row r="278" spans="1:10" x14ac:dyDescent="0.2">
      <c r="A278" s="5">
        <v>40086</v>
      </c>
      <c r="B278" s="4">
        <v>1756.54</v>
      </c>
      <c r="C278" s="4">
        <v>0.04</v>
      </c>
      <c r="D278" s="4">
        <v>2.5420000000000003</v>
      </c>
      <c r="E278" s="4">
        <v>3.6310000000000002</v>
      </c>
      <c r="G278" s="4">
        <f t="shared" si="12"/>
        <v>1.9992003198720514E-4</v>
      </c>
      <c r="H278" s="4">
        <f t="shared" si="12"/>
        <v>-7.2165551676386106E-4</v>
      </c>
      <c r="I278" s="4">
        <f t="shared" si="12"/>
        <v>-5.5002846638554036E-4</v>
      </c>
      <c r="J278" s="4">
        <f t="shared" si="13"/>
        <v>4.4595759864410889E-2</v>
      </c>
    </row>
    <row r="279" spans="1:10" x14ac:dyDescent="0.2">
      <c r="A279" s="5">
        <v>40117</v>
      </c>
      <c r="B279" s="4">
        <v>1805.81</v>
      </c>
      <c r="C279" s="4">
        <v>0.06</v>
      </c>
      <c r="D279" s="4">
        <v>2.7560000000000002</v>
      </c>
      <c r="E279" s="4">
        <v>3.827</v>
      </c>
      <c r="G279" s="4">
        <f t="shared" si="12"/>
        <v>1.998800719568259E-4</v>
      </c>
      <c r="H279" s="4">
        <f t="shared" si="12"/>
        <v>2.0826034489470195E-3</v>
      </c>
      <c r="I279" s="4">
        <f t="shared" si="12"/>
        <v>1.8877555934390835E-3</v>
      </c>
      <c r="J279" s="4">
        <f t="shared" si="13"/>
        <v>2.804946087194149E-2</v>
      </c>
    </row>
    <row r="280" spans="1:10" x14ac:dyDescent="0.2">
      <c r="A280" s="5">
        <v>40147</v>
      </c>
      <c r="B280" s="4">
        <v>1848.3600000000001</v>
      </c>
      <c r="C280" s="4">
        <v>7.0000000000000007E-2</v>
      </c>
      <c r="D280" s="4">
        <v>3.0070000000000001</v>
      </c>
      <c r="E280" s="4">
        <v>3.9430000000000001</v>
      </c>
      <c r="G280" s="4">
        <f t="shared" si="12"/>
        <v>9.9930048965724081E-5</v>
      </c>
      <c r="H280" s="4">
        <f t="shared" si="12"/>
        <v>2.4367276010368215E-3</v>
      </c>
      <c r="I280" s="4">
        <f t="shared" si="12"/>
        <v>1.1159962671849005E-3</v>
      </c>
      <c r="J280" s="4">
        <f t="shared" si="13"/>
        <v>2.3562833299184405E-2</v>
      </c>
    </row>
    <row r="281" spans="1:10" x14ac:dyDescent="0.2">
      <c r="A281" s="5">
        <v>40178</v>
      </c>
      <c r="B281" s="4">
        <v>1782.5900000000001</v>
      </c>
      <c r="C281" s="4">
        <v>0.02</v>
      </c>
      <c r="D281" s="4">
        <v>2.6659999999999999</v>
      </c>
      <c r="E281" s="4">
        <v>3.6219999999999999</v>
      </c>
      <c r="G281" s="4">
        <f t="shared" si="12"/>
        <v>-4.9990001999600079E-4</v>
      </c>
      <c r="H281" s="4">
        <f t="shared" si="12"/>
        <v>-3.321450139286621E-3</v>
      </c>
      <c r="I281" s="4">
        <f t="shared" si="12"/>
        <v>-3.0977977649533899E-3</v>
      </c>
      <c r="J281" s="4">
        <f t="shared" si="13"/>
        <v>-3.5582895107013734E-2</v>
      </c>
    </row>
    <row r="282" spans="1:10" x14ac:dyDescent="0.2">
      <c r="A282" s="5">
        <v>40209</v>
      </c>
      <c r="B282" s="4">
        <v>1859.45</v>
      </c>
      <c r="C282" s="4">
        <v>0.05</v>
      </c>
      <c r="D282" s="4">
        <v>2.661</v>
      </c>
      <c r="E282" s="4">
        <v>3.5950000000000002</v>
      </c>
      <c r="G282" s="4">
        <f t="shared" si="12"/>
        <v>2.9985007496251877E-4</v>
      </c>
      <c r="H282" s="4">
        <f t="shared" si="12"/>
        <v>-4.8703986908367275E-5</v>
      </c>
      <c r="I282" s="4">
        <f t="shared" si="12"/>
        <v>-2.6063033930208689E-4</v>
      </c>
      <c r="J282" s="4">
        <f t="shared" si="13"/>
        <v>4.3117037568930483E-2</v>
      </c>
    </row>
    <row r="283" spans="1:10" x14ac:dyDescent="0.2">
      <c r="A283" s="5">
        <v>40237</v>
      </c>
      <c r="B283" s="4">
        <v>1872.3400000000001</v>
      </c>
      <c r="C283" s="4">
        <v>0.05</v>
      </c>
      <c r="D283" s="4">
        <v>2.7250000000000001</v>
      </c>
      <c r="E283" s="4">
        <v>3.5620000000000003</v>
      </c>
      <c r="G283" s="4">
        <f t="shared" si="12"/>
        <v>0</v>
      </c>
      <c r="H283" s="4">
        <f t="shared" si="12"/>
        <v>6.2302263324409885E-4</v>
      </c>
      <c r="I283" s="4">
        <f t="shared" si="12"/>
        <v>-3.1864969776558891E-4</v>
      </c>
      <c r="J283" s="4">
        <f t="shared" si="13"/>
        <v>6.9321573583587259E-3</v>
      </c>
    </row>
    <row r="284" spans="1:10" x14ac:dyDescent="0.2">
      <c r="A284" s="5">
        <v>40268</v>
      </c>
      <c r="B284" s="4">
        <v>1883.95</v>
      </c>
      <c r="C284" s="4">
        <v>0.03</v>
      </c>
      <c r="D284" s="4">
        <v>2.6480000000000001</v>
      </c>
      <c r="E284" s="4">
        <v>3.46</v>
      </c>
      <c r="G284" s="4">
        <f t="shared" si="12"/>
        <v>-1.9994001799460164E-4</v>
      </c>
      <c r="H284" s="4">
        <f t="shared" si="12"/>
        <v>-7.5013638843426033E-4</v>
      </c>
      <c r="I284" s="4">
        <f t="shared" si="12"/>
        <v>-9.858882659965235E-4</v>
      </c>
      <c r="J284" s="4">
        <f t="shared" si="13"/>
        <v>6.2007968638173594E-3</v>
      </c>
    </row>
    <row r="285" spans="1:10" x14ac:dyDescent="0.2">
      <c r="A285" s="5">
        <v>40298</v>
      </c>
      <c r="B285" s="4">
        <v>1923.57</v>
      </c>
      <c r="C285" s="4">
        <v>0.04</v>
      </c>
      <c r="D285" s="4">
        <v>2.456</v>
      </c>
      <c r="E285" s="4">
        <v>3.3140000000000001</v>
      </c>
      <c r="G285" s="4">
        <f t="shared" si="12"/>
        <v>9.9960015993602586E-5</v>
      </c>
      <c r="H285" s="4">
        <f t="shared" si="12"/>
        <v>-1.8739751698290017E-3</v>
      </c>
      <c r="I285" s="4">
        <f t="shared" si="12"/>
        <v>-1.4131676249104664E-3</v>
      </c>
      <c r="J285" s="4">
        <f t="shared" si="13"/>
        <v>2.1030282120013677E-2</v>
      </c>
    </row>
    <row r="286" spans="1:10" x14ac:dyDescent="0.2">
      <c r="A286" s="5">
        <v>40329</v>
      </c>
      <c r="B286" s="4">
        <v>1960.23</v>
      </c>
      <c r="C286" s="4">
        <v>0.04</v>
      </c>
      <c r="D286" s="4">
        <v>2.5150000000000001</v>
      </c>
      <c r="E286" s="4">
        <v>3.3380000000000001</v>
      </c>
      <c r="G286" s="4">
        <f t="shared" si="12"/>
        <v>0</v>
      </c>
      <c r="H286" s="4">
        <f t="shared" si="12"/>
        <v>5.7552553284885295E-4</v>
      </c>
      <c r="I286" s="4">
        <f t="shared" si="12"/>
        <v>2.3224757591592659E-4</v>
      </c>
      <c r="J286" s="4">
        <f t="shared" si="13"/>
        <v>1.9058313448431896E-2</v>
      </c>
    </row>
    <row r="287" spans="1:10" x14ac:dyDescent="0.2">
      <c r="A287" s="5">
        <v>40359</v>
      </c>
      <c r="B287" s="4">
        <v>1930.67</v>
      </c>
      <c r="C287" s="4">
        <v>0.03</v>
      </c>
      <c r="D287" s="4">
        <v>2.5569999999999999</v>
      </c>
      <c r="E287" s="4">
        <v>3.3109999999999999</v>
      </c>
      <c r="G287" s="4">
        <f t="shared" si="12"/>
        <v>-9.9970008997300822E-5</v>
      </c>
      <c r="H287" s="4">
        <f t="shared" si="12"/>
        <v>4.0952835983891695E-4</v>
      </c>
      <c r="I287" s="4">
        <f t="shared" si="12"/>
        <v>-2.6134680721317318E-4</v>
      </c>
      <c r="J287" s="4">
        <f t="shared" si="13"/>
        <v>-1.5079863077291922E-2</v>
      </c>
    </row>
    <row r="288" spans="1:10" x14ac:dyDescent="0.2">
      <c r="A288" s="5">
        <v>40390</v>
      </c>
      <c r="B288" s="4">
        <v>2003.3700000000001</v>
      </c>
      <c r="C288" s="4">
        <v>0.03</v>
      </c>
      <c r="D288" s="4">
        <v>2.3450000000000002</v>
      </c>
      <c r="E288" s="4">
        <v>3.0840000000000001</v>
      </c>
      <c r="G288" s="4">
        <f t="shared" si="12"/>
        <v>0</v>
      </c>
      <c r="H288" s="4">
        <f t="shared" si="12"/>
        <v>-2.0714250818310593E-3</v>
      </c>
      <c r="I288" s="4">
        <f t="shared" si="12"/>
        <v>-2.202087617865041E-3</v>
      </c>
      <c r="J288" s="4">
        <f t="shared" si="13"/>
        <v>3.7655321727690483E-2</v>
      </c>
    </row>
    <row r="289" spans="1:10" x14ac:dyDescent="0.2">
      <c r="A289" s="5">
        <v>40421</v>
      </c>
      <c r="B289" s="4">
        <v>1972.29</v>
      </c>
      <c r="C289" s="4">
        <v>0.02</v>
      </c>
      <c r="D289" s="4">
        <v>2.5070000000000001</v>
      </c>
      <c r="E289" s="4">
        <v>3.2090000000000001</v>
      </c>
      <c r="G289" s="4">
        <f t="shared" si="12"/>
        <v>-9.9980003999200156E-5</v>
      </c>
      <c r="H289" s="4">
        <f t="shared" si="12"/>
        <v>1.5803798764962387E-3</v>
      </c>
      <c r="I289" s="4">
        <f t="shared" si="12"/>
        <v>1.2111346878663682E-3</v>
      </c>
      <c r="J289" s="4">
        <f t="shared" si="13"/>
        <v>-1.5513859147336828E-2</v>
      </c>
    </row>
    <row r="290" spans="1:10" x14ac:dyDescent="0.2">
      <c r="A290" s="5">
        <v>40451</v>
      </c>
      <c r="B290" s="4">
        <v>2018.05</v>
      </c>
      <c r="C290" s="4">
        <v>0.01</v>
      </c>
      <c r="D290" s="4">
        <v>2.335</v>
      </c>
      <c r="E290" s="4">
        <v>3.0590000000000002</v>
      </c>
      <c r="G290" s="4">
        <f t="shared" si="12"/>
        <v>-9.9990000999900015E-5</v>
      </c>
      <c r="H290" s="4">
        <f t="shared" si="12"/>
        <v>-1.6807543851077359E-3</v>
      </c>
      <c r="I290" s="4">
        <f t="shared" si="12"/>
        <v>-1.4554769597997256E-3</v>
      </c>
      <c r="J290" s="4">
        <f t="shared" si="13"/>
        <v>2.3201456175308888E-2</v>
      </c>
    </row>
    <row r="291" spans="1:10" x14ac:dyDescent="0.2">
      <c r="A291" s="5">
        <v>40482</v>
      </c>
      <c r="B291" s="4">
        <v>2067.56</v>
      </c>
      <c r="C291" s="4">
        <v>0.02</v>
      </c>
      <c r="D291" s="4">
        <v>2.1960000000000002</v>
      </c>
      <c r="E291" s="4">
        <v>2.91</v>
      </c>
      <c r="G291" s="4">
        <f t="shared" si="12"/>
        <v>9.998000399920017E-5</v>
      </c>
      <c r="H291" s="4">
        <f t="shared" si="12"/>
        <v>-1.3601315119965538E-3</v>
      </c>
      <c r="I291" s="4">
        <f t="shared" si="12"/>
        <v>-1.4478670683121177E-3</v>
      </c>
      <c r="J291" s="4">
        <f t="shared" si="13"/>
        <v>2.4533584400783015E-2</v>
      </c>
    </row>
    <row r="292" spans="1:10" x14ac:dyDescent="0.2">
      <c r="A292" s="5">
        <v>40512</v>
      </c>
      <c r="B292" s="4">
        <v>2058.9</v>
      </c>
      <c r="C292" s="4">
        <v>0.04</v>
      </c>
      <c r="D292" s="4">
        <v>2.1750000000000003</v>
      </c>
      <c r="E292" s="4">
        <v>2.7490000000000001</v>
      </c>
      <c r="G292" s="4">
        <f t="shared" si="12"/>
        <v>1.9992003198720514E-4</v>
      </c>
      <c r="H292" s="4">
        <f t="shared" si="12"/>
        <v>-2.0552972840714371E-4</v>
      </c>
      <c r="I292" s="4">
        <f t="shared" si="12"/>
        <v>-1.5669252255496409E-3</v>
      </c>
      <c r="J292" s="4">
        <f t="shared" si="13"/>
        <v>-4.1885120625277938E-3</v>
      </c>
    </row>
    <row r="293" spans="1:10" x14ac:dyDescent="0.2">
      <c r="A293" s="5">
        <v>40543</v>
      </c>
      <c r="B293" s="4">
        <v>1994.99</v>
      </c>
      <c r="C293" s="4">
        <v>0.02</v>
      </c>
      <c r="D293" s="4">
        <v>1.68</v>
      </c>
      <c r="E293" s="4">
        <v>2.258</v>
      </c>
      <c r="G293" s="4">
        <f>(C293-C292)/(1+C293/100)/100</f>
        <v>-1.9996000799840034E-4</v>
      </c>
      <c r="H293" s="4">
        <f>(D293-D292)/(1+D293/100)/100</f>
        <v>-4.8682140047206961E-3</v>
      </c>
      <c r="I293" s="4">
        <f>(E293-E292)/(1+E293/100)/100</f>
        <v>-4.8015803164544587E-3</v>
      </c>
      <c r="J293" s="4">
        <f>B293/B292-1</f>
        <v>-3.1040847054252363E-2</v>
      </c>
    </row>
    <row r="294" spans="1:10" x14ac:dyDescent="0.2">
      <c r="A294" s="5">
        <v>40574</v>
      </c>
      <c r="B294" s="4">
        <v>2104.5</v>
      </c>
      <c r="C294" s="4">
        <v>0.02</v>
      </c>
      <c r="D294" s="4">
        <v>2.008</v>
      </c>
      <c r="E294" s="4">
        <v>2.5939999999999999</v>
      </c>
      <c r="G294" s="4">
        <f t="shared" ref="G294:I302" si="14">(C294-C293)/(1+C294/100)/100</f>
        <v>0</v>
      </c>
      <c r="H294" s="4">
        <f t="shared" si="14"/>
        <v>3.215434083601287E-3</v>
      </c>
      <c r="I294" s="4">
        <f t="shared" si="14"/>
        <v>3.2750453242879683E-3</v>
      </c>
      <c r="J294" s="4">
        <f t="shared" ref="J294:J302" si="15">B294/B293-1</f>
        <v>5.4892505726845675E-2</v>
      </c>
    </row>
    <row r="295" spans="1:10" x14ac:dyDescent="0.2">
      <c r="A295" s="5">
        <v>40602</v>
      </c>
      <c r="B295" s="4">
        <v>2067.89</v>
      </c>
      <c r="C295" s="4">
        <v>0.03</v>
      </c>
      <c r="D295" s="4">
        <v>1.9339999999999999</v>
      </c>
      <c r="E295" s="4">
        <v>2.5430000000000001</v>
      </c>
      <c r="G295" s="4">
        <f t="shared" si="14"/>
        <v>9.9970008997300795E-5</v>
      </c>
      <c r="H295" s="4">
        <f t="shared" si="14"/>
        <v>-7.2595993485981194E-4</v>
      </c>
      <c r="I295" s="4">
        <f t="shared" si="14"/>
        <v>-4.9735233024194442E-4</v>
      </c>
      <c r="J295" s="4">
        <f t="shared" si="15"/>
        <v>-1.7396056070325572E-2</v>
      </c>
    </row>
    <row r="296" spans="1:10" x14ac:dyDescent="0.2">
      <c r="A296" s="5">
        <v>40633</v>
      </c>
      <c r="B296" s="4">
        <v>2085.5100000000002</v>
      </c>
      <c r="C296" s="4">
        <v>0.01</v>
      </c>
      <c r="D296" s="4">
        <v>2.044</v>
      </c>
      <c r="E296" s="4">
        <v>2.7520000000000002</v>
      </c>
      <c r="G296" s="4">
        <f t="shared" si="14"/>
        <v>-1.999800019998E-4</v>
      </c>
      <c r="H296" s="4">
        <f t="shared" si="14"/>
        <v>1.0779663674493367E-3</v>
      </c>
      <c r="I296" s="4">
        <f t="shared" si="14"/>
        <v>2.0340236686390541E-3</v>
      </c>
      <c r="J296" s="4">
        <f t="shared" si="15"/>
        <v>8.5207627098153882E-3</v>
      </c>
    </row>
    <row r="297" spans="1:10" x14ac:dyDescent="0.2">
      <c r="A297" s="5">
        <v>40663</v>
      </c>
      <c r="B297" s="4">
        <v>2107.39</v>
      </c>
      <c r="C297" s="4">
        <v>0.01</v>
      </c>
      <c r="D297" s="4">
        <v>2.0939999999999999</v>
      </c>
      <c r="E297" s="4">
        <v>2.847</v>
      </c>
      <c r="G297" s="4">
        <f t="shared" si="14"/>
        <v>0</v>
      </c>
      <c r="H297" s="4">
        <f t="shared" si="14"/>
        <v>4.8974474503888396E-4</v>
      </c>
      <c r="I297" s="4">
        <f t="shared" si="14"/>
        <v>9.2370219841122982E-4</v>
      </c>
      <c r="J297" s="4">
        <f t="shared" si="15"/>
        <v>1.0491438545008114E-2</v>
      </c>
    </row>
    <row r="298" spans="1:10" x14ac:dyDescent="0.2">
      <c r="A298" s="5">
        <v>40694</v>
      </c>
      <c r="B298" s="4">
        <v>2063.11</v>
      </c>
      <c r="C298" s="4">
        <v>0.01</v>
      </c>
      <c r="D298" s="4">
        <v>2.3319999999999999</v>
      </c>
      <c r="E298" s="4">
        <v>3.1040000000000001</v>
      </c>
      <c r="G298" s="4">
        <f t="shared" si="14"/>
        <v>0</v>
      </c>
      <c r="H298" s="4">
        <f t="shared" si="14"/>
        <v>2.3257632021264118E-3</v>
      </c>
      <c r="I298" s="4">
        <f t="shared" si="14"/>
        <v>2.4926288019863452E-3</v>
      </c>
      <c r="J298" s="4">
        <f t="shared" si="15"/>
        <v>-2.10117728564716E-2</v>
      </c>
    </row>
    <row r="299" spans="1:10" x14ac:dyDescent="0.2">
      <c r="A299" s="5">
        <v>40724</v>
      </c>
      <c r="B299" s="4">
        <v>2103.84</v>
      </c>
      <c r="C299" s="4">
        <v>0.08</v>
      </c>
      <c r="D299" s="4">
        <v>2.2050000000000001</v>
      </c>
      <c r="E299" s="4">
        <v>2.9279999999999999</v>
      </c>
      <c r="G299" s="4">
        <f t="shared" si="14"/>
        <v>6.9944044764188662E-4</v>
      </c>
      <c r="H299" s="4">
        <f t="shared" si="14"/>
        <v>-1.2426006555452257E-3</v>
      </c>
      <c r="I299" s="4">
        <f t="shared" si="14"/>
        <v>-1.7099331571584038E-3</v>
      </c>
      <c r="J299" s="4">
        <f t="shared" si="15"/>
        <v>1.9742039930008559E-2</v>
      </c>
    </row>
    <row r="300" spans="1:10" x14ac:dyDescent="0.2">
      <c r="A300" s="5">
        <v>40755</v>
      </c>
      <c r="B300" s="4">
        <v>1972.18</v>
      </c>
      <c r="C300" s="4">
        <v>0.08</v>
      </c>
      <c r="D300" s="4">
        <v>2.1989999999999998</v>
      </c>
      <c r="E300" s="4">
        <v>2.9330000000000003</v>
      </c>
      <c r="G300" s="4">
        <f t="shared" si="14"/>
        <v>0</v>
      </c>
      <c r="H300" s="4">
        <f t="shared" si="14"/>
        <v>-5.8708989324751002E-5</v>
      </c>
      <c r="I300" s="4">
        <f t="shared" si="14"/>
        <v>4.8575286837072047E-5</v>
      </c>
      <c r="J300" s="4">
        <f t="shared" si="15"/>
        <v>-6.258080462392579E-2</v>
      </c>
    </row>
    <row r="301" spans="1:10" x14ac:dyDescent="0.2">
      <c r="A301" s="5">
        <v>40786</v>
      </c>
      <c r="B301" s="4">
        <v>1920.03</v>
      </c>
      <c r="C301" s="4">
        <v>-0.01</v>
      </c>
      <c r="D301" s="4">
        <v>2.0590000000000002</v>
      </c>
      <c r="E301" s="4">
        <v>2.8770000000000002</v>
      </c>
      <c r="G301" s="4">
        <f t="shared" si="14"/>
        <v>-9.0009000900090005E-4</v>
      </c>
      <c r="H301" s="4">
        <f t="shared" si="14"/>
        <v>-1.3717555531604236E-3</v>
      </c>
      <c r="I301" s="4">
        <f t="shared" si="14"/>
        <v>-5.4433935670752508E-4</v>
      </c>
      <c r="J301" s="4">
        <f t="shared" si="15"/>
        <v>-2.6442819620927094E-2</v>
      </c>
    </row>
    <row r="302" spans="1:10" x14ac:dyDescent="0.2">
      <c r="A302" s="5">
        <v>40816</v>
      </c>
      <c r="B302" s="4">
        <v>2079.36</v>
      </c>
      <c r="C302" s="4">
        <v>0.08</v>
      </c>
      <c r="D302" s="4">
        <v>2.15</v>
      </c>
      <c r="E302" s="4">
        <v>2.9350000000000001</v>
      </c>
      <c r="G302" s="4">
        <f t="shared" si="14"/>
        <v>8.9928057553956839E-4</v>
      </c>
      <c r="H302" s="4">
        <f t="shared" si="14"/>
        <v>8.9084679393049192E-4</v>
      </c>
      <c r="I302" s="4">
        <f t="shared" si="14"/>
        <v>5.6346237917132003E-4</v>
      </c>
      <c r="J302" s="4">
        <f t="shared" si="15"/>
        <v>8.2983078389400333E-2</v>
      </c>
    </row>
    <row r="303" spans="1:10" x14ac:dyDescent="0.2">
      <c r="A303" s="58">
        <v>40876</v>
      </c>
      <c r="B303" s="4">
        <v>2080.41</v>
      </c>
    </row>
    <row r="304" spans="1:10" x14ac:dyDescent="0.2">
      <c r="A304" s="58">
        <v>40907</v>
      </c>
      <c r="B304" s="4">
        <v>2043.94</v>
      </c>
      <c r="D304" s="58"/>
    </row>
    <row r="305" spans="1:4" x14ac:dyDescent="0.2">
      <c r="A305" s="58">
        <v>40936</v>
      </c>
      <c r="B305" s="4">
        <v>1940.24</v>
      </c>
      <c r="D305" s="58"/>
    </row>
    <row r="306" spans="1:4" x14ac:dyDescent="0.2">
      <c r="A306" s="58">
        <v>40967</v>
      </c>
      <c r="B306" s="4">
        <v>1932.23</v>
      </c>
      <c r="D306" s="58"/>
    </row>
    <row r="307" spans="1:4" x14ac:dyDescent="0.2">
      <c r="A307" s="58">
        <v>40998</v>
      </c>
      <c r="B307" s="4">
        <v>2059.7399999999998</v>
      </c>
      <c r="D307" s="58"/>
    </row>
    <row r="308" spans="1:4" x14ac:dyDescent="0.2">
      <c r="A308" s="58">
        <v>41027</v>
      </c>
      <c r="B308" s="4">
        <v>2065.3000000000002</v>
      </c>
      <c r="D308" s="58"/>
    </row>
    <row r="309" spans="1:4" x14ac:dyDescent="0.2">
      <c r="A309" s="58">
        <v>41059</v>
      </c>
      <c r="B309" s="4">
        <v>2096.96</v>
      </c>
      <c r="D309" s="58"/>
    </row>
    <row r="310" spans="1:4" x14ac:dyDescent="0.2">
      <c r="A310" s="58">
        <v>41089</v>
      </c>
      <c r="B310" s="4">
        <v>2098.86</v>
      </c>
      <c r="D310" s="58"/>
    </row>
    <row r="311" spans="1:4" x14ac:dyDescent="0.2">
      <c r="A311" s="58">
        <v>41118</v>
      </c>
      <c r="B311" s="4">
        <v>2173.6</v>
      </c>
      <c r="D311" s="58"/>
    </row>
    <row r="312" spans="1:4" x14ac:dyDescent="0.2">
      <c r="A312" s="58">
        <v>41151</v>
      </c>
      <c r="B312" s="4">
        <v>2170.9499999999998</v>
      </c>
      <c r="D312" s="58"/>
    </row>
    <row r="313" spans="1:4" x14ac:dyDescent="0.2">
      <c r="A313" s="58">
        <v>41181</v>
      </c>
      <c r="B313" s="4">
        <v>2168.27</v>
      </c>
      <c r="D313" s="58"/>
    </row>
    <row r="314" spans="1:4" x14ac:dyDescent="0.2">
      <c r="A314" s="58">
        <v>41212</v>
      </c>
      <c r="B314" s="4">
        <v>2126.15</v>
      </c>
      <c r="D314" s="58"/>
    </row>
    <row r="315" spans="1:4" x14ac:dyDescent="0.2">
      <c r="A315" s="58">
        <v>41242</v>
      </c>
      <c r="B315" s="4">
        <v>2198.81</v>
      </c>
      <c r="D315" s="58"/>
    </row>
    <row r="316" spans="1:4" x14ac:dyDescent="0.2">
      <c r="A316" s="58">
        <v>41272</v>
      </c>
      <c r="B316" s="4">
        <v>2238.83</v>
      </c>
      <c r="D316" s="58"/>
    </row>
    <row r="317" spans="1:4" x14ac:dyDescent="0.2">
      <c r="A317" s="58">
        <v>41304</v>
      </c>
      <c r="B317" s="4">
        <v>2278.87</v>
      </c>
      <c r="D317" s="58"/>
    </row>
    <row r="318" spans="1:4" x14ac:dyDescent="0.2">
      <c r="A318" s="58">
        <v>41332</v>
      </c>
      <c r="B318" s="4">
        <v>2363.64</v>
      </c>
      <c r="D318" s="58"/>
    </row>
    <row r="319" spans="1:4" x14ac:dyDescent="0.2">
      <c r="A319" s="58">
        <v>41363</v>
      </c>
      <c r="B319" s="4">
        <v>2362.7199999999998</v>
      </c>
      <c r="D319" s="58"/>
    </row>
    <row r="320" spans="1:4" x14ac:dyDescent="0.2">
      <c r="A320" s="58">
        <v>41391</v>
      </c>
      <c r="B320" s="4">
        <v>2384.1999999999998</v>
      </c>
      <c r="D320" s="58"/>
    </row>
    <row r="321" spans="1:4" x14ac:dyDescent="0.2">
      <c r="A321" s="58">
        <v>41424</v>
      </c>
      <c r="B321" s="4">
        <v>2411.8000000000002</v>
      </c>
      <c r="D321" s="58"/>
    </row>
    <row r="322" spans="1:4" x14ac:dyDescent="0.2">
      <c r="A322" s="58">
        <v>41454</v>
      </c>
      <c r="B322" s="4">
        <v>2423.41</v>
      </c>
      <c r="D322" s="58"/>
    </row>
    <row r="323" spans="1:4" x14ac:dyDescent="0.2">
      <c r="A323" s="58">
        <v>41485</v>
      </c>
      <c r="B323" s="4">
        <v>2470.3000000000002</v>
      </c>
      <c r="D323" s="58"/>
    </row>
    <row r="324" spans="1:4" x14ac:dyDescent="0.2">
      <c r="A324" s="58">
        <v>41516</v>
      </c>
      <c r="B324" s="4">
        <v>2471.65</v>
      </c>
      <c r="D324" s="58"/>
    </row>
    <row r="325" spans="1:4" x14ac:dyDescent="0.2">
      <c r="A325" s="58">
        <v>41545</v>
      </c>
      <c r="B325" s="4">
        <v>2519.36</v>
      </c>
      <c r="D325" s="58"/>
    </row>
    <row r="326" spans="1:4" x14ac:dyDescent="0.2">
      <c r="A326" s="58">
        <v>41577</v>
      </c>
      <c r="B326" s="4">
        <v>2575.2600000000002</v>
      </c>
      <c r="D326" s="58"/>
    </row>
    <row r="327" spans="1:4" x14ac:dyDescent="0.2">
      <c r="A327" s="58">
        <v>41607</v>
      </c>
      <c r="B327" s="4">
        <v>2647.58</v>
      </c>
      <c r="D327" s="58"/>
    </row>
    <row r="328" spans="1:4" x14ac:dyDescent="0.2">
      <c r="A328" s="58">
        <v>41636</v>
      </c>
      <c r="B328" s="4">
        <v>2673.61</v>
      </c>
      <c r="D328" s="58"/>
    </row>
    <row r="329" spans="1:4" x14ac:dyDescent="0.2">
      <c r="A329" s="58">
        <v>41669</v>
      </c>
      <c r="B329" s="4">
        <v>2823.81</v>
      </c>
      <c r="D329" s="58"/>
    </row>
    <row r="330" spans="1:4" x14ac:dyDescent="0.2">
      <c r="A330" s="58">
        <v>41697</v>
      </c>
      <c r="B330" s="4">
        <v>2713.83</v>
      </c>
      <c r="D330" s="58"/>
    </row>
    <row r="331" spans="1:4" x14ac:dyDescent="0.2">
      <c r="A331" s="58">
        <v>41727</v>
      </c>
      <c r="B331" s="4">
        <v>2640.87</v>
      </c>
      <c r="D331" s="58"/>
    </row>
    <row r="332" spans="1:4" x14ac:dyDescent="0.2">
      <c r="A332" s="58">
        <v>41758</v>
      </c>
      <c r="B332" s="4">
        <v>2648.05</v>
      </c>
      <c r="D332" s="58"/>
    </row>
    <row r="333" spans="1:4" x14ac:dyDescent="0.2">
      <c r="A333" s="58">
        <v>41789</v>
      </c>
      <c r="B333" s="4">
        <v>2705.27</v>
      </c>
      <c r="D333" s="58"/>
    </row>
    <row r="334" spans="1:4" x14ac:dyDescent="0.2">
      <c r="A334" s="58">
        <v>41818</v>
      </c>
      <c r="B334" s="4">
        <v>2718.37</v>
      </c>
      <c r="D334" s="58"/>
    </row>
    <row r="335" spans="1:4" x14ac:dyDescent="0.2">
      <c r="A335" s="58">
        <v>41850</v>
      </c>
      <c r="B335" s="4">
        <v>2816.29</v>
      </c>
      <c r="D335" s="58"/>
    </row>
    <row r="336" spans="1:4" x14ac:dyDescent="0.2">
      <c r="A336" s="58">
        <v>41881</v>
      </c>
      <c r="B336" s="4">
        <v>2901.52</v>
      </c>
      <c r="D336" s="58"/>
    </row>
    <row r="337" spans="1:4" x14ac:dyDescent="0.2">
      <c r="A337" s="58">
        <v>41909</v>
      </c>
      <c r="B337" s="4">
        <v>2913.98</v>
      </c>
      <c r="D337" s="58"/>
    </row>
    <row r="338" spans="1:4" x14ac:dyDescent="0.2">
      <c r="A338" s="58">
        <v>41942</v>
      </c>
      <c r="B338" s="4">
        <v>2711.74</v>
      </c>
      <c r="D338" s="58"/>
    </row>
    <row r="339" spans="1:4" x14ac:dyDescent="0.2">
      <c r="A339" s="58">
        <v>41972</v>
      </c>
      <c r="B339" s="4">
        <v>2760.17</v>
      </c>
      <c r="D339" s="58"/>
    </row>
    <row r="340" spans="1:4" x14ac:dyDescent="0.2">
      <c r="A340" s="58">
        <v>42003</v>
      </c>
      <c r="B340" s="4">
        <v>2506.85</v>
      </c>
      <c r="D340" s="58"/>
    </row>
    <row r="341" spans="1:4" x14ac:dyDescent="0.2">
      <c r="A341" s="58">
        <v>42034</v>
      </c>
      <c r="B341" s="4">
        <v>2704.1</v>
      </c>
      <c r="D341" s="58"/>
    </row>
    <row r="342" spans="1:4" x14ac:dyDescent="0.2">
      <c r="A342" s="58">
        <v>42062</v>
      </c>
      <c r="B342" s="4">
        <v>2784.49</v>
      </c>
      <c r="D342" s="58"/>
    </row>
    <row r="343" spans="1:4" x14ac:dyDescent="0.2">
      <c r="A343" s="58">
        <v>42091</v>
      </c>
      <c r="B343" s="4">
        <v>2834.4</v>
      </c>
      <c r="D343" s="58"/>
    </row>
    <row r="344" spans="1:4" x14ac:dyDescent="0.2">
      <c r="A344" s="58">
        <v>42123</v>
      </c>
      <c r="B344" s="4">
        <v>2945.83</v>
      </c>
      <c r="D344" s="58"/>
    </row>
    <row r="345" spans="1:4" x14ac:dyDescent="0.2">
      <c r="A345" s="58"/>
      <c r="D345" s="58"/>
    </row>
    <row r="1048575" spans="1:1" x14ac:dyDescent="0.2">
      <c r="A1048575" s="4" t="s">
        <v>160</v>
      </c>
    </row>
  </sheetData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34"/>
  <sheetViews>
    <sheetView zoomScaleNormal="100" workbookViewId="0">
      <pane xSplit="5190" ySplit="2295" topLeftCell="X1" activePane="bottomRight"/>
      <selection pane="topRight" activeCell="N1" sqref="N1"/>
      <selection pane="bottomLeft" activeCell="A9" sqref="A9"/>
      <selection pane="bottomRight" activeCell="AD35" sqref="AD35"/>
    </sheetView>
  </sheetViews>
  <sheetFormatPr baseColWidth="10" defaultColWidth="9.140625" defaultRowHeight="12.75" x14ac:dyDescent="0.2"/>
  <cols>
    <col min="1" max="18" width="9.140625" style="22"/>
    <col min="19" max="19" width="10.140625" bestFit="1" customWidth="1"/>
    <col min="21" max="21" width="10.140625" bestFit="1" customWidth="1"/>
  </cols>
  <sheetData>
    <row r="1" spans="1:23" x14ac:dyDescent="0.2">
      <c r="A1" s="22" t="s">
        <v>156</v>
      </c>
      <c r="B1" s="22" t="s">
        <v>143</v>
      </c>
      <c r="C1" s="22" t="s">
        <v>142</v>
      </c>
      <c r="D1" s="22" t="s">
        <v>141</v>
      </c>
      <c r="E1" s="22" t="s">
        <v>140</v>
      </c>
      <c r="G1" s="26"/>
      <c r="H1" s="27"/>
      <c r="I1" s="26"/>
      <c r="J1" s="27"/>
      <c r="K1" s="26"/>
      <c r="L1" s="27"/>
      <c r="M1" s="26"/>
      <c r="N1" s="26"/>
    </row>
    <row r="2" spans="1:23" x14ac:dyDescent="0.2">
      <c r="G2" s="26"/>
      <c r="H2" s="27"/>
      <c r="I2" s="26"/>
      <c r="J2" s="27"/>
      <c r="K2" s="26"/>
      <c r="L2" s="27"/>
      <c r="M2" s="26"/>
      <c r="N2" s="26"/>
    </row>
    <row r="3" spans="1:23" x14ac:dyDescent="0.2">
      <c r="A3" s="22" t="s">
        <v>41</v>
      </c>
      <c r="B3" s="22" t="s">
        <v>155</v>
      </c>
      <c r="C3" s="22" t="s">
        <v>154</v>
      </c>
      <c r="D3" s="22" t="s">
        <v>153</v>
      </c>
      <c r="E3" s="22" t="s">
        <v>152</v>
      </c>
      <c r="G3" s="26"/>
      <c r="H3" s="27"/>
      <c r="I3" s="26"/>
      <c r="J3" s="27"/>
      <c r="K3" s="26"/>
      <c r="L3" s="27"/>
      <c r="M3" s="26"/>
      <c r="N3" s="26"/>
    </row>
    <row r="4" spans="1:23" x14ac:dyDescent="0.2">
      <c r="A4" s="22" t="s">
        <v>36</v>
      </c>
      <c r="B4" s="22" t="s">
        <v>151</v>
      </c>
      <c r="C4" s="22" t="s">
        <v>150</v>
      </c>
      <c r="D4" s="22" t="s">
        <v>149</v>
      </c>
      <c r="E4" s="22" t="s">
        <v>148</v>
      </c>
      <c r="G4" s="26" t="s">
        <v>147</v>
      </c>
      <c r="H4" s="27"/>
      <c r="I4" s="26" t="s">
        <v>146</v>
      </c>
      <c r="J4" s="27"/>
      <c r="K4" s="26" t="s">
        <v>145</v>
      </c>
      <c r="L4" s="27"/>
      <c r="M4" s="28" t="s">
        <v>144</v>
      </c>
      <c r="N4" s="28"/>
      <c r="O4" s="22" t="s">
        <v>143</v>
      </c>
      <c r="P4" s="22" t="s">
        <v>142</v>
      </c>
      <c r="Q4" s="22" t="s">
        <v>141</v>
      </c>
      <c r="R4" s="22" t="s">
        <v>140</v>
      </c>
      <c r="T4" s="22" t="s">
        <v>143</v>
      </c>
      <c r="U4" s="22" t="s">
        <v>142</v>
      </c>
      <c r="V4" s="22" t="s">
        <v>141</v>
      </c>
      <c r="W4" s="22" t="s">
        <v>140</v>
      </c>
    </row>
    <row r="5" spans="1:23" x14ac:dyDescent="0.2">
      <c r="A5" s="25">
        <v>32111</v>
      </c>
      <c r="B5" s="22">
        <v>2573.69</v>
      </c>
      <c r="C5" s="22">
        <v>1545.44</v>
      </c>
      <c r="D5" s="22">
        <v>21992.29</v>
      </c>
      <c r="E5" s="22">
        <v>381.40000000000003</v>
      </c>
      <c r="G5" s="26">
        <v>100</v>
      </c>
      <c r="H5" s="27"/>
      <c r="I5" s="26">
        <v>100</v>
      </c>
      <c r="J5" s="27"/>
      <c r="K5" s="26">
        <v>100</v>
      </c>
      <c r="L5" s="27"/>
      <c r="M5" s="26">
        <v>100</v>
      </c>
      <c r="N5" s="25">
        <v>32111</v>
      </c>
      <c r="O5" s="22">
        <f t="shared" ref="O5:O68" si="0">G5</f>
        <v>100</v>
      </c>
      <c r="P5" s="22">
        <f t="shared" ref="P5:P68" si="1">I5</f>
        <v>100</v>
      </c>
      <c r="Q5" s="22">
        <f t="shared" ref="Q5:Q68" si="2">K5</f>
        <v>100</v>
      </c>
      <c r="R5" s="22">
        <f t="shared" ref="R5:R68" si="3">M5</f>
        <v>100</v>
      </c>
      <c r="S5" s="25">
        <f>N197</f>
        <v>37955</v>
      </c>
      <c r="T5">
        <f>B197</f>
        <v>15735</v>
      </c>
      <c r="U5">
        <f>T5</f>
        <v>15735</v>
      </c>
      <c r="V5">
        <f t="shared" ref="V5:W5" si="4">U5</f>
        <v>15735</v>
      </c>
      <c r="W5">
        <f t="shared" si="4"/>
        <v>15735</v>
      </c>
    </row>
    <row r="6" spans="1:23" x14ac:dyDescent="0.2">
      <c r="A6" s="25">
        <v>32142</v>
      </c>
      <c r="B6" s="22">
        <v>2603.3000000000002</v>
      </c>
      <c r="C6" s="22">
        <v>1577.98</v>
      </c>
      <c r="D6" s="22">
        <v>22983.77</v>
      </c>
      <c r="E6" s="22">
        <v>417.09000000000003</v>
      </c>
      <c r="F6" s="22">
        <f t="shared" ref="F6:F69" si="5">B6/B5-1</f>
        <v>1.1504882095357383E-2</v>
      </c>
      <c r="G6" s="26">
        <f t="shared" ref="G6:G69" si="6">G5+G5*F6</f>
        <v>101.15048820953574</v>
      </c>
      <c r="H6" s="27">
        <f t="shared" ref="H6:H69" si="7">C6/C5-1</f>
        <v>2.1055492286986111E-2</v>
      </c>
      <c r="I6" s="26">
        <f t="shared" ref="I6:I69" si="8">I5+I5*H6</f>
        <v>102.10554922869861</v>
      </c>
      <c r="J6" s="27">
        <f t="shared" ref="J6:J69" si="9">D6/D5-1</f>
        <v>4.5083072294881399E-2</v>
      </c>
      <c r="K6" s="26">
        <f t="shared" ref="K6:K69" si="10">K5+K5*J6</f>
        <v>104.50830722948814</v>
      </c>
      <c r="L6" s="27">
        <f t="shared" ref="L6:L69" si="11">E6/E5-1</f>
        <v>9.3576297850026302E-2</v>
      </c>
      <c r="M6" s="29">
        <f t="shared" ref="M6:M69" si="12">M5+M5*L6</f>
        <v>109.35762978500263</v>
      </c>
      <c r="N6" s="25">
        <v>32142</v>
      </c>
      <c r="O6" s="22">
        <f t="shared" si="0"/>
        <v>101.15048820953574</v>
      </c>
      <c r="P6" s="22">
        <f t="shared" si="1"/>
        <v>102.10554922869861</v>
      </c>
      <c r="Q6" s="22">
        <f t="shared" si="2"/>
        <v>104.50830722948814</v>
      </c>
      <c r="R6" s="22">
        <f t="shared" si="3"/>
        <v>109.35762978500263</v>
      </c>
      <c r="S6" s="25">
        <f t="shared" ref="S6:S69" si="13">N198</f>
        <v>37986</v>
      </c>
      <c r="T6" s="55">
        <f>B198</f>
        <v>15182.300000000001</v>
      </c>
      <c r="U6" s="55">
        <f t="shared" ref="U6:U37" si="14">U5*I198/I197</f>
        <v>16196.895369044796</v>
      </c>
      <c r="V6" s="55">
        <f t="shared" ref="V6:V37" si="15">V5*K198/K197</f>
        <v>15411.630983999583</v>
      </c>
      <c r="W6" s="55">
        <f t="shared" ref="W6:W37" si="16">W5*M198/M197</f>
        <v>15691.612855027779</v>
      </c>
    </row>
    <row r="7" spans="1:23" x14ac:dyDescent="0.2">
      <c r="A7" s="25">
        <v>32173</v>
      </c>
      <c r="B7" s="22">
        <v>2717.46</v>
      </c>
      <c r="C7" s="22">
        <v>1689.01</v>
      </c>
      <c r="D7" s="22">
        <v>22139.59</v>
      </c>
      <c r="E7" s="22">
        <v>409.53000000000003</v>
      </c>
      <c r="F7" s="22">
        <f t="shared" si="5"/>
        <v>4.3852033956900849E-2</v>
      </c>
      <c r="G7" s="26">
        <f t="shared" si="6"/>
        <v>105.5861428532574</v>
      </c>
      <c r="H7" s="27">
        <f t="shared" si="7"/>
        <v>7.0362108518485567E-2</v>
      </c>
      <c r="I7" s="26">
        <f t="shared" si="8"/>
        <v>109.28991096386787</v>
      </c>
      <c r="J7" s="27">
        <f t="shared" si="9"/>
        <v>-3.67293964393135E-2</v>
      </c>
      <c r="K7" s="26">
        <f t="shared" si="10"/>
        <v>100.66978018205469</v>
      </c>
      <c r="L7" s="27">
        <f t="shared" si="11"/>
        <v>-1.8125584406243234E-2</v>
      </c>
      <c r="M7" s="29">
        <f t="shared" si="12"/>
        <v>107.37545883586786</v>
      </c>
      <c r="N7" s="25">
        <v>32173</v>
      </c>
      <c r="O7" s="22">
        <f t="shared" si="0"/>
        <v>105.5861428532574</v>
      </c>
      <c r="P7" s="22">
        <f t="shared" si="1"/>
        <v>109.28991096386787</v>
      </c>
      <c r="Q7" s="22">
        <f t="shared" si="2"/>
        <v>100.66978018205469</v>
      </c>
      <c r="R7" s="22">
        <f t="shared" si="3"/>
        <v>107.37545883586786</v>
      </c>
      <c r="S7" s="25">
        <f t="shared" si="13"/>
        <v>38017</v>
      </c>
      <c r="T7" s="55">
        <f t="shared" ref="T7:T70" si="17">B199</f>
        <v>13494.7</v>
      </c>
      <c r="U7" s="55">
        <f t="shared" si="14"/>
        <v>13991.117105978366</v>
      </c>
      <c r="V7" s="55">
        <f t="shared" si="15"/>
        <v>13588.727382546638</v>
      </c>
      <c r="W7" s="55">
        <f t="shared" si="16"/>
        <v>14912.14035397509</v>
      </c>
    </row>
    <row r="8" spans="1:23" x14ac:dyDescent="0.2">
      <c r="A8" s="25">
        <v>32202</v>
      </c>
      <c r="B8" s="22">
        <v>2854.35</v>
      </c>
      <c r="C8" s="22">
        <v>1747.8700000000001</v>
      </c>
      <c r="D8" s="22">
        <v>21487.82</v>
      </c>
      <c r="E8" s="22">
        <v>412.45</v>
      </c>
      <c r="F8" s="22">
        <f t="shared" si="5"/>
        <v>5.037424653904754E-2</v>
      </c>
      <c r="G8" s="26">
        <f t="shared" si="6"/>
        <v>110.90496524445447</v>
      </c>
      <c r="H8" s="27">
        <f t="shared" si="7"/>
        <v>3.4848816762482304E-2</v>
      </c>
      <c r="I8" s="26">
        <f t="shared" si="8"/>
        <v>113.0985350450357</v>
      </c>
      <c r="J8" s="27">
        <f t="shared" si="9"/>
        <v>-2.9439117887910315E-2</v>
      </c>
      <c r="K8" s="26">
        <f t="shared" si="10"/>
        <v>97.706150655525164</v>
      </c>
      <c r="L8" s="27">
        <f t="shared" si="11"/>
        <v>7.1301247771835552E-3</v>
      </c>
      <c r="M8" s="29">
        <f t="shared" si="12"/>
        <v>108.14105925537494</v>
      </c>
      <c r="N8" s="25">
        <v>32202</v>
      </c>
      <c r="O8" s="22">
        <f t="shared" si="0"/>
        <v>110.90496524445447</v>
      </c>
      <c r="P8" s="22">
        <f t="shared" si="1"/>
        <v>113.0985350450357</v>
      </c>
      <c r="Q8" s="22">
        <f t="shared" si="2"/>
        <v>97.706150655525164</v>
      </c>
      <c r="R8" s="22">
        <f t="shared" si="3"/>
        <v>108.14105925537494</v>
      </c>
      <c r="S8" s="25">
        <f t="shared" si="13"/>
        <v>38046</v>
      </c>
      <c r="T8" s="55">
        <f t="shared" si="17"/>
        <v>12862.5</v>
      </c>
      <c r="U8" s="55">
        <f t="shared" si="14"/>
        <v>13431.526228554367</v>
      </c>
      <c r="V8" s="55">
        <f t="shared" si="15"/>
        <v>13080.321499113501</v>
      </c>
      <c r="W8" s="55">
        <f t="shared" si="16"/>
        <v>14227.350144659809</v>
      </c>
    </row>
    <row r="9" spans="1:23" x14ac:dyDescent="0.2">
      <c r="A9" s="25">
        <v>32233</v>
      </c>
      <c r="B9" s="22">
        <v>2724.9700000000003</v>
      </c>
      <c r="C9" s="22">
        <v>1707.3</v>
      </c>
      <c r="D9" s="22">
        <v>18581.79</v>
      </c>
      <c r="E9" s="22">
        <v>404.23</v>
      </c>
      <c r="F9" s="22">
        <f t="shared" si="5"/>
        <v>-4.5327307443025489E-2</v>
      </c>
      <c r="G9" s="26">
        <f t="shared" si="6"/>
        <v>105.87794178786103</v>
      </c>
      <c r="H9" s="27">
        <f t="shared" si="7"/>
        <v>-2.3211108377625411E-2</v>
      </c>
      <c r="I9" s="26">
        <f t="shared" si="8"/>
        <v>110.47339269075471</v>
      </c>
      <c r="J9" s="27">
        <f t="shared" si="9"/>
        <v>-0.13524080153314755</v>
      </c>
      <c r="K9" s="26">
        <f t="shared" si="10"/>
        <v>84.492292526153477</v>
      </c>
      <c r="L9" s="27">
        <f t="shared" si="11"/>
        <v>-1.9929688447084426E-2</v>
      </c>
      <c r="M9" s="29">
        <f t="shared" si="12"/>
        <v>105.98584163607762</v>
      </c>
      <c r="N9" s="25">
        <v>32233</v>
      </c>
      <c r="O9" s="22">
        <f t="shared" si="0"/>
        <v>105.87794178786103</v>
      </c>
      <c r="P9" s="22">
        <f t="shared" si="1"/>
        <v>110.47339269075471</v>
      </c>
      <c r="Q9" s="22">
        <f t="shared" si="2"/>
        <v>84.492292526153477</v>
      </c>
      <c r="R9" s="22">
        <f t="shared" si="3"/>
        <v>105.98584163607762</v>
      </c>
      <c r="S9" s="25">
        <f t="shared" si="13"/>
        <v>38077</v>
      </c>
      <c r="T9" s="55">
        <f t="shared" si="17"/>
        <v>13699.1</v>
      </c>
      <c r="U9" s="55">
        <f t="shared" si="14"/>
        <v>13492.520670489434</v>
      </c>
      <c r="V9" s="55">
        <f t="shared" si="15"/>
        <v>12742.28363737341</v>
      </c>
      <c r="W9" s="55">
        <f t="shared" si="16"/>
        <v>14642.413373901465</v>
      </c>
    </row>
    <row r="10" spans="1:23" x14ac:dyDescent="0.2">
      <c r="A10" s="25">
        <v>32263</v>
      </c>
      <c r="B10" s="22">
        <v>2681.59</v>
      </c>
      <c r="C10" s="22">
        <v>1734.03</v>
      </c>
      <c r="D10" s="22">
        <v>17303.39</v>
      </c>
      <c r="E10" s="22">
        <v>412.53000000000003</v>
      </c>
      <c r="F10" s="22">
        <f t="shared" si="5"/>
        <v>-1.5919441314950267E-2</v>
      </c>
      <c r="G10" s="26">
        <f t="shared" si="6"/>
        <v>104.19242410702145</v>
      </c>
      <c r="H10" s="27">
        <f t="shared" si="7"/>
        <v>1.5656299420137021E-2</v>
      </c>
      <c r="I10" s="26">
        <f t="shared" si="8"/>
        <v>112.20299720467953</v>
      </c>
      <c r="J10" s="27">
        <f t="shared" si="9"/>
        <v>-6.8798538784476726E-2</v>
      </c>
      <c r="K10" s="26">
        <f t="shared" si="10"/>
        <v>78.679346261803559</v>
      </c>
      <c r="L10" s="27">
        <f t="shared" si="11"/>
        <v>2.0532864953120677E-2</v>
      </c>
      <c r="M10" s="29">
        <f t="shared" si="12"/>
        <v>108.16203460933404</v>
      </c>
      <c r="N10" s="25">
        <v>32263</v>
      </c>
      <c r="O10" s="22">
        <f t="shared" si="0"/>
        <v>104.19242410702145</v>
      </c>
      <c r="P10" s="22">
        <f t="shared" si="1"/>
        <v>112.20299720467953</v>
      </c>
      <c r="Q10" s="22">
        <f t="shared" si="2"/>
        <v>78.679346261803559</v>
      </c>
      <c r="R10" s="22">
        <f t="shared" si="3"/>
        <v>108.16203460933404</v>
      </c>
      <c r="S10" s="25">
        <f t="shared" si="13"/>
        <v>38107</v>
      </c>
      <c r="T10" s="55">
        <f t="shared" si="17"/>
        <v>13798.300000000001</v>
      </c>
      <c r="U10" s="55">
        <f t="shared" si="14"/>
        <v>13951.263923871355</v>
      </c>
      <c r="V10" s="55">
        <f t="shared" si="15"/>
        <v>13860.257080281037</v>
      </c>
      <c r="W10" s="55">
        <f t="shared" si="16"/>
        <v>15060.896279594135</v>
      </c>
    </row>
    <row r="11" spans="1:23" x14ac:dyDescent="0.2">
      <c r="A11" s="25">
        <v>32294</v>
      </c>
      <c r="B11" s="22">
        <v>2809.73</v>
      </c>
      <c r="C11" s="22">
        <v>1798.14</v>
      </c>
      <c r="D11" s="22">
        <v>18004.11</v>
      </c>
      <c r="E11" s="22">
        <v>417.3</v>
      </c>
      <c r="F11" s="22">
        <f t="shared" si="5"/>
        <v>4.778508273076798E-2</v>
      </c>
      <c r="G11" s="26">
        <f t="shared" si="6"/>
        <v>109.17126771289473</v>
      </c>
      <c r="H11" s="27">
        <f t="shared" si="7"/>
        <v>3.6971678690680188E-2</v>
      </c>
      <c r="I11" s="26">
        <f t="shared" si="8"/>
        <v>116.35133036546223</v>
      </c>
      <c r="J11" s="27">
        <f t="shared" si="9"/>
        <v>4.0496110877695113E-2</v>
      </c>
      <c r="K11" s="26">
        <f t="shared" si="10"/>
        <v>81.865553791806121</v>
      </c>
      <c r="L11" s="27">
        <f t="shared" si="11"/>
        <v>1.156279543305927E-2</v>
      </c>
      <c r="M11" s="29">
        <f t="shared" si="12"/>
        <v>109.41269008914524</v>
      </c>
      <c r="N11" s="25">
        <v>32294</v>
      </c>
      <c r="O11" s="22">
        <f t="shared" si="0"/>
        <v>109.17126771289473</v>
      </c>
      <c r="P11" s="22">
        <f t="shared" si="1"/>
        <v>116.35133036546223</v>
      </c>
      <c r="Q11" s="22">
        <f t="shared" si="2"/>
        <v>81.865553791806121</v>
      </c>
      <c r="R11" s="22">
        <f t="shared" si="3"/>
        <v>109.41269008914524</v>
      </c>
      <c r="S11" s="25">
        <f t="shared" si="13"/>
        <v>38138</v>
      </c>
      <c r="T11" s="55">
        <f t="shared" si="17"/>
        <v>13300</v>
      </c>
      <c r="U11" s="55">
        <f t="shared" si="14"/>
        <v>14071.626556985482</v>
      </c>
      <c r="V11" s="55">
        <f t="shared" si="15"/>
        <v>14538.104743946649</v>
      </c>
      <c r="W11" s="55">
        <f t="shared" si="16"/>
        <v>14807.947087108298</v>
      </c>
    </row>
    <row r="12" spans="1:23" x14ac:dyDescent="0.2">
      <c r="A12" s="25">
        <v>32324</v>
      </c>
      <c r="B12" s="22">
        <v>2521.46</v>
      </c>
      <c r="C12" s="22">
        <v>1756.26</v>
      </c>
      <c r="D12" s="22">
        <v>16325.07</v>
      </c>
      <c r="E12" s="22">
        <v>412.88</v>
      </c>
      <c r="F12" s="22">
        <f t="shared" si="5"/>
        <v>-0.10259704669131908</v>
      </c>
      <c r="G12" s="26">
        <f t="shared" si="6"/>
        <v>97.970618062004377</v>
      </c>
      <c r="H12" s="27">
        <f t="shared" si="7"/>
        <v>-2.3290733758216886E-2</v>
      </c>
      <c r="I12" s="26">
        <f t="shared" si="8"/>
        <v>113.64142250750592</v>
      </c>
      <c r="J12" s="27">
        <f t="shared" si="9"/>
        <v>-9.3258705928812913E-2</v>
      </c>
      <c r="K12" s="26">
        <f t="shared" si="10"/>
        <v>74.230878185036659</v>
      </c>
      <c r="L12" s="27">
        <f t="shared" si="11"/>
        <v>-1.059190031152657E-2</v>
      </c>
      <c r="M12" s="29">
        <f t="shared" si="12"/>
        <v>108.25380178290507</v>
      </c>
      <c r="N12" s="25">
        <v>32324</v>
      </c>
      <c r="O12" s="22">
        <f t="shared" si="0"/>
        <v>97.970618062004377</v>
      </c>
      <c r="P12" s="22">
        <f t="shared" si="1"/>
        <v>113.64142250750592</v>
      </c>
      <c r="Q12" s="22">
        <f t="shared" si="2"/>
        <v>74.230878185036659</v>
      </c>
      <c r="R12" s="22">
        <f t="shared" si="3"/>
        <v>108.25380178290507</v>
      </c>
      <c r="S12" s="25">
        <f t="shared" si="13"/>
        <v>38168</v>
      </c>
      <c r="T12" s="55">
        <f t="shared" si="17"/>
        <v>11770.9</v>
      </c>
      <c r="U12" s="55">
        <f t="shared" si="14"/>
        <v>12680.619999846891</v>
      </c>
      <c r="V12" s="55">
        <f t="shared" si="15"/>
        <v>13554.536991241259</v>
      </c>
      <c r="W12" s="55">
        <f t="shared" si="16"/>
        <v>13731.176464595697</v>
      </c>
    </row>
    <row r="13" spans="1:23" x14ac:dyDescent="0.2">
      <c r="A13" s="25">
        <v>32355</v>
      </c>
      <c r="B13" s="22">
        <v>2289.59</v>
      </c>
      <c r="C13" s="22">
        <v>1594.71</v>
      </c>
      <c r="D13" s="22">
        <v>15709.45</v>
      </c>
      <c r="E13" s="22">
        <v>425.09000000000003</v>
      </c>
      <c r="F13" s="22">
        <f t="shared" si="5"/>
        <v>-9.1958627144590799E-2</v>
      </c>
      <c r="G13" s="26">
        <f t="shared" si="6"/>
        <v>88.961374524515406</v>
      </c>
      <c r="H13" s="27">
        <f t="shared" si="7"/>
        <v>-9.198524136517372E-2</v>
      </c>
      <c r="I13" s="26">
        <f t="shared" si="8"/>
        <v>103.1880888290713</v>
      </c>
      <c r="J13" s="27">
        <f t="shared" si="9"/>
        <v>-3.7710098639699541E-2</v>
      </c>
      <c r="K13" s="26">
        <f t="shared" si="10"/>
        <v>71.431624446567412</v>
      </c>
      <c r="L13" s="27">
        <f t="shared" si="11"/>
        <v>2.957275721759367E-2</v>
      </c>
      <c r="M13" s="29">
        <f t="shared" si="12"/>
        <v>111.45516518091243</v>
      </c>
      <c r="N13" s="25">
        <v>32355</v>
      </c>
      <c r="O13" s="22">
        <f t="shared" si="0"/>
        <v>88.961374524515406</v>
      </c>
      <c r="P13" s="22">
        <f t="shared" si="1"/>
        <v>103.1880888290713</v>
      </c>
      <c r="Q13" s="22">
        <f t="shared" si="2"/>
        <v>71.431624446567412</v>
      </c>
      <c r="R13" s="22">
        <f t="shared" si="3"/>
        <v>111.45516518091243</v>
      </c>
      <c r="S13" s="25">
        <f t="shared" si="13"/>
        <v>38199</v>
      </c>
      <c r="T13" s="55">
        <f t="shared" si="17"/>
        <v>11569.5</v>
      </c>
      <c r="U13" s="55">
        <f t="shared" si="14"/>
        <v>12842.281371295583</v>
      </c>
      <c r="V13" s="55">
        <f t="shared" si="15"/>
        <v>13183.426268653655</v>
      </c>
      <c r="W13" s="55">
        <f t="shared" si="16"/>
        <v>13468.288837424103</v>
      </c>
    </row>
    <row r="14" spans="1:23" x14ac:dyDescent="0.2">
      <c r="A14" s="25">
        <v>32386</v>
      </c>
      <c r="B14" s="22">
        <v>2179.67</v>
      </c>
      <c r="C14" s="22">
        <v>1518.7</v>
      </c>
      <c r="D14" s="22">
        <v>17740.060000000001</v>
      </c>
      <c r="E14" s="22">
        <v>416.07</v>
      </c>
      <c r="F14" s="22">
        <f t="shared" si="5"/>
        <v>-4.8008595425381828E-2</v>
      </c>
      <c r="G14" s="26">
        <f t="shared" si="6"/>
        <v>84.690463886482078</v>
      </c>
      <c r="H14" s="27">
        <f t="shared" si="7"/>
        <v>-4.7663838566259664E-2</v>
      </c>
      <c r="I14" s="26">
        <f t="shared" si="8"/>
        <v>98.26974842116158</v>
      </c>
      <c r="J14" s="27">
        <f t="shared" si="9"/>
        <v>0.12926041331809834</v>
      </c>
      <c r="K14" s="26">
        <f t="shared" si="10"/>
        <v>80.664905746513895</v>
      </c>
      <c r="L14" s="27">
        <f t="shared" si="11"/>
        <v>-2.1219035968853772E-2</v>
      </c>
      <c r="M14" s="29">
        <f t="shared" si="12"/>
        <v>109.09019402202411</v>
      </c>
      <c r="N14" s="25">
        <v>32386</v>
      </c>
      <c r="O14" s="22">
        <f t="shared" si="0"/>
        <v>84.690463886482078</v>
      </c>
      <c r="P14" s="22">
        <f t="shared" si="1"/>
        <v>98.26974842116158</v>
      </c>
      <c r="Q14" s="22">
        <f t="shared" si="2"/>
        <v>80.664905746513895</v>
      </c>
      <c r="R14" s="22">
        <f t="shared" si="3"/>
        <v>109.09019402202411</v>
      </c>
      <c r="S14" s="25">
        <f t="shared" si="13"/>
        <v>38230</v>
      </c>
      <c r="T14" s="55">
        <f t="shared" si="17"/>
        <v>11693.800000000001</v>
      </c>
      <c r="U14" s="55">
        <f t="shared" si="14"/>
        <v>12893.156919637733</v>
      </c>
      <c r="V14" s="55">
        <f t="shared" si="15"/>
        <v>12921.249596102618</v>
      </c>
      <c r="W14" s="55">
        <f t="shared" si="16"/>
        <v>13708.948567664118</v>
      </c>
    </row>
    <row r="15" spans="1:23" x14ac:dyDescent="0.2">
      <c r="A15" s="25">
        <v>32416</v>
      </c>
      <c r="B15" s="22">
        <v>1956.6000000000001</v>
      </c>
      <c r="C15" s="22">
        <v>1484.03</v>
      </c>
      <c r="D15" s="22">
        <v>17369.91</v>
      </c>
      <c r="E15" s="22">
        <v>416.29</v>
      </c>
      <c r="F15" s="22">
        <f t="shared" si="5"/>
        <v>-0.10234118008689386</v>
      </c>
      <c r="G15" s="26">
        <f t="shared" si="6"/>
        <v>76.023141870233033</v>
      </c>
      <c r="H15" s="27">
        <f t="shared" si="7"/>
        <v>-2.2828735102390252E-2</v>
      </c>
      <c r="I15" s="26">
        <f t="shared" si="8"/>
        <v>96.02637436587635</v>
      </c>
      <c r="J15" s="27">
        <f t="shared" si="9"/>
        <v>-2.086520564192007E-2</v>
      </c>
      <c r="K15" s="26">
        <f t="shared" si="10"/>
        <v>78.981815900026788</v>
      </c>
      <c r="L15" s="27">
        <f t="shared" si="11"/>
        <v>5.2875718028233543E-4</v>
      </c>
      <c r="M15" s="29">
        <f t="shared" si="12"/>
        <v>109.14787624541165</v>
      </c>
      <c r="N15" s="25">
        <v>32416</v>
      </c>
      <c r="O15" s="22">
        <f t="shared" si="0"/>
        <v>76.023141870233033</v>
      </c>
      <c r="P15" s="22">
        <f t="shared" si="1"/>
        <v>96.02637436587635</v>
      </c>
      <c r="Q15" s="22">
        <f t="shared" si="2"/>
        <v>78.981815900026788</v>
      </c>
      <c r="R15" s="22">
        <f t="shared" si="3"/>
        <v>109.14787624541165</v>
      </c>
      <c r="S15" s="25">
        <f t="shared" si="13"/>
        <v>38260</v>
      </c>
      <c r="T15" s="55">
        <f t="shared" si="17"/>
        <v>11182.5</v>
      </c>
      <c r="U15" s="55">
        <f t="shared" si="14"/>
        <v>11657.467348282438</v>
      </c>
      <c r="V15" s="55">
        <f t="shared" si="15"/>
        <v>11445.384507104431</v>
      </c>
      <c r="W15" s="55">
        <f t="shared" si="16"/>
        <v>12407.654813164723</v>
      </c>
    </row>
    <row r="16" spans="1:23" x14ac:dyDescent="0.2">
      <c r="A16" s="25">
        <v>32447</v>
      </c>
      <c r="B16" s="22">
        <v>2101.6799999999998</v>
      </c>
      <c r="C16" s="22">
        <v>1472.57</v>
      </c>
      <c r="D16" s="22">
        <v>16853.36</v>
      </c>
      <c r="E16" s="22">
        <v>422.75</v>
      </c>
      <c r="F16" s="22">
        <f t="shared" si="5"/>
        <v>7.4149034038638373E-2</v>
      </c>
      <c r="G16" s="26">
        <f t="shared" si="6"/>
        <v>81.660184404493179</v>
      </c>
      <c r="H16" s="27">
        <f t="shared" si="7"/>
        <v>-7.7222158581700118E-3</v>
      </c>
      <c r="I16" s="26">
        <f t="shared" si="8"/>
        <v>95.284837974945603</v>
      </c>
      <c r="J16" s="27">
        <f t="shared" si="9"/>
        <v>-2.9738208200272731E-2</v>
      </c>
      <c r="K16" s="26">
        <f t="shared" si="10"/>
        <v>76.633038214756183</v>
      </c>
      <c r="L16" s="27">
        <f t="shared" si="11"/>
        <v>1.5518028297580866E-2</v>
      </c>
      <c r="M16" s="29">
        <f t="shared" si="12"/>
        <v>110.84163607760881</v>
      </c>
      <c r="N16" s="25">
        <v>32447</v>
      </c>
      <c r="O16" s="22">
        <f t="shared" si="0"/>
        <v>81.660184404493179</v>
      </c>
      <c r="P16" s="22">
        <f t="shared" si="1"/>
        <v>95.284837974945603</v>
      </c>
      <c r="Q16" s="22">
        <f t="shared" si="2"/>
        <v>76.633038214756183</v>
      </c>
      <c r="R16" s="22">
        <f t="shared" si="3"/>
        <v>110.84163607760881</v>
      </c>
      <c r="S16" s="25">
        <f t="shared" si="13"/>
        <v>38291</v>
      </c>
      <c r="T16" s="55">
        <f t="shared" si="17"/>
        <v>9231.8000000000011</v>
      </c>
      <c r="U16" s="55">
        <f t="shared" si="14"/>
        <v>10092.472037421243</v>
      </c>
      <c r="V16" s="55">
        <f t="shared" si="15"/>
        <v>8635.1679157359649</v>
      </c>
      <c r="W16" s="55">
        <f t="shared" si="16"/>
        <v>10326.354233167169</v>
      </c>
    </row>
    <row r="17" spans="1:23" x14ac:dyDescent="0.2">
      <c r="A17" s="25">
        <v>32477</v>
      </c>
      <c r="B17" s="22">
        <v>2314.38</v>
      </c>
      <c r="C17" s="22">
        <v>1544.89</v>
      </c>
      <c r="D17" s="22">
        <v>17313.04</v>
      </c>
      <c r="E17" s="22">
        <v>430.78000000000003</v>
      </c>
      <c r="F17" s="22">
        <f t="shared" si="5"/>
        <v>0.10120475048532618</v>
      </c>
      <c r="G17" s="26">
        <f t="shared" si="6"/>
        <v>89.924582991735633</v>
      </c>
      <c r="H17" s="27">
        <f t="shared" si="7"/>
        <v>4.9111417453839401E-2</v>
      </c>
      <c r="I17" s="26">
        <f t="shared" si="8"/>
        <v>99.964411429754605</v>
      </c>
      <c r="J17" s="27">
        <f t="shared" si="9"/>
        <v>2.7275273298618119E-2</v>
      </c>
      <c r="K17" s="26">
        <f t="shared" si="10"/>
        <v>78.723225275767106</v>
      </c>
      <c r="L17" s="27">
        <f t="shared" si="11"/>
        <v>1.8994677705499674E-2</v>
      </c>
      <c r="M17" s="29">
        <f t="shared" si="12"/>
        <v>112.94703723125328</v>
      </c>
      <c r="N17" s="25">
        <v>32477</v>
      </c>
      <c r="O17" s="22">
        <f t="shared" si="0"/>
        <v>89.924582991735633</v>
      </c>
      <c r="P17" s="22">
        <f t="shared" si="1"/>
        <v>99.964411429754605</v>
      </c>
      <c r="Q17" s="22">
        <f t="shared" si="2"/>
        <v>78.723225275767106</v>
      </c>
      <c r="R17" s="22">
        <f t="shared" si="3"/>
        <v>112.94703723125328</v>
      </c>
      <c r="S17" s="25">
        <f t="shared" si="13"/>
        <v>38321</v>
      </c>
      <c r="T17" s="55">
        <f t="shared" si="17"/>
        <v>8510.5</v>
      </c>
      <c r="U17" s="55">
        <f t="shared" si="14"/>
        <v>8823.4945184924345</v>
      </c>
      <c r="V17" s="55">
        <f t="shared" si="15"/>
        <v>8454.1883886142168</v>
      </c>
      <c r="W17" s="55">
        <f t="shared" si="16"/>
        <v>8722.4191127531558</v>
      </c>
    </row>
    <row r="18" spans="1:23" x14ac:dyDescent="0.2">
      <c r="A18" s="25">
        <v>32508</v>
      </c>
      <c r="B18" s="22">
        <v>2344.5700000000002</v>
      </c>
      <c r="C18" s="22">
        <v>1545.05</v>
      </c>
      <c r="D18" s="22">
        <v>16924.95</v>
      </c>
      <c r="E18" s="22">
        <v>435.71000000000004</v>
      </c>
      <c r="F18" s="22">
        <f t="shared" si="5"/>
        <v>1.3044530284568756E-2</v>
      </c>
      <c r="G18" s="26">
        <f t="shared" si="6"/>
        <v>91.097606937898547</v>
      </c>
      <c r="H18" s="27">
        <f t="shared" si="7"/>
        <v>1.0356724426974218E-4</v>
      </c>
      <c r="I18" s="26">
        <f t="shared" si="8"/>
        <v>99.974764468371433</v>
      </c>
      <c r="J18" s="27">
        <f t="shared" si="9"/>
        <v>-2.2416051715932084E-2</v>
      </c>
      <c r="K18" s="26">
        <f t="shared" si="10"/>
        <v>76.958561386740541</v>
      </c>
      <c r="L18" s="27">
        <f t="shared" si="11"/>
        <v>1.1444356748224083E-2</v>
      </c>
      <c r="M18" s="29">
        <f t="shared" si="12"/>
        <v>114.23964341898268</v>
      </c>
      <c r="N18" s="25">
        <v>32508</v>
      </c>
      <c r="O18" s="22">
        <f t="shared" si="0"/>
        <v>91.097606937898547</v>
      </c>
      <c r="P18" s="22">
        <f t="shared" si="1"/>
        <v>99.974764468371433</v>
      </c>
      <c r="Q18" s="22">
        <f t="shared" si="2"/>
        <v>76.958561386740541</v>
      </c>
      <c r="R18" s="22">
        <f t="shared" si="3"/>
        <v>114.23964341898268</v>
      </c>
      <c r="S18" s="25">
        <f t="shared" si="13"/>
        <v>38352</v>
      </c>
      <c r="T18" s="55">
        <f t="shared" si="17"/>
        <v>9195.8000000000011</v>
      </c>
      <c r="U18" s="55">
        <f t="shared" si="14"/>
        <v>9657.5202302845664</v>
      </c>
      <c r="V18" s="55">
        <f t="shared" si="15"/>
        <v>8919.6649939183408</v>
      </c>
      <c r="W18" s="55">
        <f t="shared" si="16"/>
        <v>9652.5711074285882</v>
      </c>
    </row>
    <row r="19" spans="1:23" x14ac:dyDescent="0.2">
      <c r="A19" s="25">
        <v>32539</v>
      </c>
      <c r="B19" s="22">
        <v>2528.39</v>
      </c>
      <c r="C19" s="22">
        <v>1585.16</v>
      </c>
      <c r="D19" s="22">
        <v>17133.64</v>
      </c>
      <c r="E19" s="22">
        <v>442.52</v>
      </c>
      <c r="F19" s="22">
        <f t="shared" si="5"/>
        <v>7.8402436267630993E-2</v>
      </c>
      <c r="G19" s="26">
        <f t="shared" si="6"/>
        <v>98.239881259980834</v>
      </c>
      <c r="H19" s="27">
        <f t="shared" si="7"/>
        <v>2.5960324908579135E-2</v>
      </c>
      <c r="I19" s="26">
        <f t="shared" si="8"/>
        <v>102.57014183662903</v>
      </c>
      <c r="J19" s="27">
        <f t="shared" si="9"/>
        <v>1.2330317076268971E-2</v>
      </c>
      <c r="K19" s="26">
        <f t="shared" si="10"/>
        <v>77.907484850372569</v>
      </c>
      <c r="L19" s="27">
        <f t="shared" si="11"/>
        <v>1.5629661931100935E-2</v>
      </c>
      <c r="M19" s="29">
        <f t="shared" si="12"/>
        <v>116.0251704247509</v>
      </c>
      <c r="N19" s="25">
        <v>32539</v>
      </c>
      <c r="O19" s="22">
        <f t="shared" si="0"/>
        <v>98.239881259980834</v>
      </c>
      <c r="P19" s="22">
        <f t="shared" si="1"/>
        <v>102.57014183662903</v>
      </c>
      <c r="Q19" s="22">
        <f t="shared" si="2"/>
        <v>77.907484850372569</v>
      </c>
      <c r="R19" s="22">
        <f t="shared" si="3"/>
        <v>116.0251704247509</v>
      </c>
      <c r="S19" s="25">
        <f t="shared" si="13"/>
        <v>38383</v>
      </c>
      <c r="T19" s="55">
        <f t="shared" si="17"/>
        <v>8233.4</v>
      </c>
      <c r="U19" s="55">
        <f t="shared" si="14"/>
        <v>8575.0395418807111</v>
      </c>
      <c r="V19" s="55">
        <f t="shared" si="15"/>
        <v>7927.398625757166</v>
      </c>
      <c r="W19" s="55">
        <f t="shared" si="16"/>
        <v>8821.055405387051</v>
      </c>
    </row>
    <row r="20" spans="1:23" x14ac:dyDescent="0.2">
      <c r="A20" s="25">
        <v>32567</v>
      </c>
      <c r="B20" s="22">
        <v>2623.78</v>
      </c>
      <c r="C20" s="22">
        <v>1700.95</v>
      </c>
      <c r="D20" s="22">
        <v>16879.599999999999</v>
      </c>
      <c r="E20" s="22">
        <v>442.01</v>
      </c>
      <c r="F20" s="22">
        <f t="shared" si="5"/>
        <v>3.7727565763193249E-2</v>
      </c>
      <c r="G20" s="26">
        <f t="shared" si="6"/>
        <v>101.94623284078506</v>
      </c>
      <c r="H20" s="27">
        <f t="shared" si="7"/>
        <v>7.3046254005904698E-2</v>
      </c>
      <c r="I20" s="26">
        <f t="shared" si="8"/>
        <v>110.06250647064911</v>
      </c>
      <c r="J20" s="27">
        <f t="shared" si="9"/>
        <v>-1.4826971968595171E-2</v>
      </c>
      <c r="K20" s="26">
        <f t="shared" si="10"/>
        <v>76.752352756352337</v>
      </c>
      <c r="L20" s="27">
        <f t="shared" si="11"/>
        <v>-1.1524902829250783E-3</v>
      </c>
      <c r="M20" s="29">
        <f t="shared" si="12"/>
        <v>115.89145254326165</v>
      </c>
      <c r="N20" s="25">
        <v>32567</v>
      </c>
      <c r="O20" s="22">
        <f t="shared" si="0"/>
        <v>101.94623284078506</v>
      </c>
      <c r="P20" s="22">
        <f t="shared" si="1"/>
        <v>110.06250647064911</v>
      </c>
      <c r="Q20" s="22">
        <f t="shared" si="2"/>
        <v>76.752352756352337</v>
      </c>
      <c r="R20" s="22">
        <f t="shared" si="3"/>
        <v>115.89145254326165</v>
      </c>
      <c r="S20" s="25">
        <f t="shared" si="13"/>
        <v>38411</v>
      </c>
      <c r="T20" s="55">
        <f t="shared" si="17"/>
        <v>7270.5</v>
      </c>
      <c r="U20" s="55">
        <f t="shared" si="14"/>
        <v>7448.7705460837115</v>
      </c>
      <c r="V20" s="55">
        <f t="shared" si="15"/>
        <v>7329.5399664853148</v>
      </c>
      <c r="W20" s="55">
        <f t="shared" si="16"/>
        <v>7489.3051574958236</v>
      </c>
    </row>
    <row r="21" spans="1:23" x14ac:dyDescent="0.2">
      <c r="A21" s="25">
        <v>32598</v>
      </c>
      <c r="B21" s="22">
        <v>2639.29</v>
      </c>
      <c r="C21" s="22">
        <v>1671.58</v>
      </c>
      <c r="D21" s="22">
        <v>19099.09</v>
      </c>
      <c r="E21" s="22">
        <v>450.3</v>
      </c>
      <c r="F21" s="22">
        <f t="shared" si="5"/>
        <v>5.9113187843491399E-3</v>
      </c>
      <c r="G21" s="26">
        <f t="shared" si="6"/>
        <v>102.54886952197042</v>
      </c>
      <c r="H21" s="27">
        <f t="shared" si="7"/>
        <v>-1.7266821482113004E-2</v>
      </c>
      <c r="I21" s="26">
        <f t="shared" si="8"/>
        <v>108.16207681954651</v>
      </c>
      <c r="J21" s="27">
        <f t="shared" si="9"/>
        <v>0.13148949027228141</v>
      </c>
      <c r="K21" s="26">
        <f t="shared" si="10"/>
        <v>86.844480497483431</v>
      </c>
      <c r="L21" s="27">
        <f t="shared" si="11"/>
        <v>1.875523178208649E-2</v>
      </c>
      <c r="M21" s="29">
        <f t="shared" si="12"/>
        <v>118.0650235972732</v>
      </c>
      <c r="N21" s="25">
        <v>32598</v>
      </c>
      <c r="O21" s="22">
        <f t="shared" si="0"/>
        <v>102.54886952197042</v>
      </c>
      <c r="P21" s="22">
        <f t="shared" si="1"/>
        <v>108.16207681954651</v>
      </c>
      <c r="Q21" s="22">
        <f t="shared" si="2"/>
        <v>86.844480497483431</v>
      </c>
      <c r="R21" s="22">
        <f t="shared" si="3"/>
        <v>118.0650235972732</v>
      </c>
      <c r="S21" s="25">
        <f t="shared" si="13"/>
        <v>38442</v>
      </c>
      <c r="T21" s="55">
        <f t="shared" si="17"/>
        <v>7961</v>
      </c>
      <c r="U21" s="55">
        <f t="shared" si="14"/>
        <v>8294.0193958092532</v>
      </c>
      <c r="V21" s="55">
        <f t="shared" si="15"/>
        <v>8408.570996681161</v>
      </c>
      <c r="W21" s="55">
        <f t="shared" si="16"/>
        <v>8667.5974246478581</v>
      </c>
    </row>
    <row r="22" spans="1:23" x14ac:dyDescent="0.2">
      <c r="A22" s="25">
        <v>32628</v>
      </c>
      <c r="B22" s="22">
        <v>2685.15</v>
      </c>
      <c r="C22" s="22">
        <v>1629.16</v>
      </c>
      <c r="D22" s="22">
        <v>20919.18</v>
      </c>
      <c r="E22" s="22">
        <v>442.46000000000004</v>
      </c>
      <c r="F22" s="22">
        <f t="shared" si="5"/>
        <v>1.7375885181242001E-2</v>
      </c>
      <c r="G22" s="26">
        <f t="shared" si="6"/>
        <v>104.33074690425035</v>
      </c>
      <c r="H22" s="27">
        <f t="shared" si="7"/>
        <v>-2.5377188049629629E-2</v>
      </c>
      <c r="I22" s="26">
        <f t="shared" si="8"/>
        <v>105.4172274562584</v>
      </c>
      <c r="J22" s="27">
        <f t="shared" si="9"/>
        <v>9.52972104953691E-2</v>
      </c>
      <c r="K22" s="26">
        <f t="shared" si="10"/>
        <v>95.120517235813082</v>
      </c>
      <c r="L22" s="27">
        <f t="shared" si="11"/>
        <v>-1.7410615145458497E-2</v>
      </c>
      <c r="M22" s="29">
        <f t="shared" si="12"/>
        <v>116.0094389092816</v>
      </c>
      <c r="N22" s="25">
        <v>32628</v>
      </c>
      <c r="O22" s="22">
        <f t="shared" si="0"/>
        <v>104.33074690425035</v>
      </c>
      <c r="P22" s="22">
        <f t="shared" si="1"/>
        <v>105.4172274562584</v>
      </c>
      <c r="Q22" s="22">
        <f t="shared" si="2"/>
        <v>95.120517235813082</v>
      </c>
      <c r="R22" s="22">
        <f t="shared" si="3"/>
        <v>116.0094389092816</v>
      </c>
      <c r="S22" s="25">
        <f t="shared" si="13"/>
        <v>38472</v>
      </c>
      <c r="T22" s="55">
        <f t="shared" si="17"/>
        <v>9038</v>
      </c>
      <c r="U22" s="55">
        <f t="shared" si="14"/>
        <v>9575.7057632386877</v>
      </c>
      <c r="V22" s="55">
        <f t="shared" si="15"/>
        <v>9038.2742400810803</v>
      </c>
      <c r="W22" s="55">
        <f t="shared" si="16"/>
        <v>9377.6077477893523</v>
      </c>
    </row>
    <row r="23" spans="1:23" x14ac:dyDescent="0.2">
      <c r="A23" s="25">
        <v>32659</v>
      </c>
      <c r="B23" s="22">
        <v>2829.09</v>
      </c>
      <c r="C23" s="22">
        <v>1619.89</v>
      </c>
      <c r="D23" s="22">
        <v>20591.41</v>
      </c>
      <c r="E23" s="22">
        <v>453.83</v>
      </c>
      <c r="F23" s="22">
        <f t="shared" si="5"/>
        <v>5.3605943802022216E-2</v>
      </c>
      <c r="G23" s="26">
        <f t="shared" si="6"/>
        <v>109.9234950596226</v>
      </c>
      <c r="H23" s="27">
        <f t="shared" si="7"/>
        <v>-5.6900488595349463E-3</v>
      </c>
      <c r="I23" s="26">
        <f t="shared" si="8"/>
        <v>104.81739828139558</v>
      </c>
      <c r="J23" s="27">
        <f t="shared" si="9"/>
        <v>-1.5668396179964961E-2</v>
      </c>
      <c r="K23" s="26">
        <f t="shared" si="10"/>
        <v>93.63013128691918</v>
      </c>
      <c r="L23" s="27">
        <f t="shared" si="11"/>
        <v>2.5697238168421954E-2</v>
      </c>
      <c r="M23" s="29">
        <f t="shared" si="12"/>
        <v>118.9905610907184</v>
      </c>
      <c r="N23" s="25">
        <v>32659</v>
      </c>
      <c r="O23" s="22">
        <f t="shared" si="0"/>
        <v>109.9234950596226</v>
      </c>
      <c r="P23" s="22">
        <f t="shared" si="1"/>
        <v>104.81739828139558</v>
      </c>
      <c r="Q23" s="22">
        <f t="shared" si="2"/>
        <v>93.63013128691918</v>
      </c>
      <c r="R23" s="22">
        <f t="shared" si="3"/>
        <v>118.9905610907184</v>
      </c>
      <c r="S23" s="25">
        <f t="shared" si="13"/>
        <v>38503</v>
      </c>
      <c r="T23" s="55">
        <f t="shared" si="17"/>
        <v>9630.9</v>
      </c>
      <c r="U23" s="55">
        <f t="shared" si="14"/>
        <v>10324.805046661724</v>
      </c>
      <c r="V23" s="55">
        <f t="shared" si="15"/>
        <v>9743.4057554656501</v>
      </c>
      <c r="W23" s="55">
        <f t="shared" si="16"/>
        <v>10075.969798019587</v>
      </c>
    </row>
    <row r="24" spans="1:23" x14ac:dyDescent="0.2">
      <c r="A24" s="25">
        <v>32689</v>
      </c>
      <c r="B24" s="22">
        <v>2850.02</v>
      </c>
      <c r="C24" s="22">
        <v>1706.63</v>
      </c>
      <c r="D24" s="22">
        <v>19924.61</v>
      </c>
      <c r="E24" s="22">
        <v>449.02</v>
      </c>
      <c r="F24" s="22">
        <f t="shared" si="5"/>
        <v>7.3981386240804525E-3</v>
      </c>
      <c r="G24" s="26">
        <f t="shared" si="6"/>
        <v>110.73672431411711</v>
      </c>
      <c r="H24" s="27">
        <f t="shared" si="7"/>
        <v>5.3546845773478458E-2</v>
      </c>
      <c r="I24" s="26">
        <f t="shared" si="8"/>
        <v>110.43003934154675</v>
      </c>
      <c r="J24" s="27">
        <f t="shared" si="9"/>
        <v>-3.2382435199920678E-2</v>
      </c>
      <c r="K24" s="26">
        <f t="shared" si="10"/>
        <v>90.598159627760452</v>
      </c>
      <c r="L24" s="27">
        <f t="shared" si="11"/>
        <v>-1.0598682325981046E-2</v>
      </c>
      <c r="M24" s="29">
        <f t="shared" si="12"/>
        <v>117.72941793392764</v>
      </c>
      <c r="N24" s="25">
        <v>32689</v>
      </c>
      <c r="O24" s="22">
        <f t="shared" si="0"/>
        <v>110.73672431411711</v>
      </c>
      <c r="P24" s="22">
        <f t="shared" si="1"/>
        <v>110.43003934154675</v>
      </c>
      <c r="Q24" s="22">
        <f t="shared" si="2"/>
        <v>90.598159627760452</v>
      </c>
      <c r="R24" s="22">
        <f t="shared" si="3"/>
        <v>117.72941793392764</v>
      </c>
      <c r="S24" s="25">
        <f t="shared" si="13"/>
        <v>38533</v>
      </c>
      <c r="T24" s="55">
        <f t="shared" si="17"/>
        <v>9903.7000000000007</v>
      </c>
      <c r="U24" s="55">
        <f t="shared" si="14"/>
        <v>9848.7351957189203</v>
      </c>
      <c r="V24" s="55">
        <f t="shared" si="15"/>
        <v>10007.36443604409</v>
      </c>
      <c r="W24" s="55">
        <f t="shared" si="16"/>
        <v>9867.1558047296294</v>
      </c>
    </row>
    <row r="25" spans="1:23" x14ac:dyDescent="0.2">
      <c r="A25" s="25">
        <v>32720</v>
      </c>
      <c r="B25" s="22">
        <v>3019.65</v>
      </c>
      <c r="C25" s="22">
        <v>1815.08</v>
      </c>
      <c r="D25" s="22">
        <v>20343.53</v>
      </c>
      <c r="E25" s="22">
        <v>450.15000000000003</v>
      </c>
      <c r="F25" s="22">
        <f t="shared" si="5"/>
        <v>5.9518880569259247E-2</v>
      </c>
      <c r="G25" s="26">
        <f t="shared" si="6"/>
        <v>117.32765018320003</v>
      </c>
      <c r="H25" s="27">
        <f t="shared" si="7"/>
        <v>6.3546287127262291E-2</v>
      </c>
      <c r="I25" s="26">
        <f t="shared" si="8"/>
        <v>117.44745832901954</v>
      </c>
      <c r="J25" s="27">
        <f t="shared" si="9"/>
        <v>2.1025254697582429E-2</v>
      </c>
      <c r="K25" s="26">
        <f t="shared" si="10"/>
        <v>92.503009009066346</v>
      </c>
      <c r="L25" s="27">
        <f t="shared" si="11"/>
        <v>2.5165916885663275E-3</v>
      </c>
      <c r="M25" s="29">
        <f t="shared" si="12"/>
        <v>118.02569480859991</v>
      </c>
      <c r="N25" s="25">
        <v>32720</v>
      </c>
      <c r="O25" s="22">
        <f t="shared" si="0"/>
        <v>117.32765018320003</v>
      </c>
      <c r="P25" s="22">
        <f t="shared" si="1"/>
        <v>117.44745832901954</v>
      </c>
      <c r="Q25" s="22">
        <f t="shared" si="2"/>
        <v>92.503009009066346</v>
      </c>
      <c r="R25" s="22">
        <f t="shared" si="3"/>
        <v>118.02569480859991</v>
      </c>
      <c r="S25" s="25">
        <f t="shared" si="13"/>
        <v>38564</v>
      </c>
      <c r="T25" s="55">
        <f t="shared" si="17"/>
        <v>10901</v>
      </c>
      <c r="U25" s="55">
        <f t="shared" si="14"/>
        <v>10895.578907679479</v>
      </c>
      <c r="V25" s="55">
        <f t="shared" si="15"/>
        <v>10422.703188373898</v>
      </c>
      <c r="W25" s="55">
        <f t="shared" si="16"/>
        <v>10714.594375246194</v>
      </c>
    </row>
    <row r="26" spans="1:23" x14ac:dyDescent="0.2">
      <c r="A26" s="25">
        <v>32751</v>
      </c>
      <c r="B26" s="22">
        <v>3264.44</v>
      </c>
      <c r="C26" s="22">
        <v>1918.58</v>
      </c>
      <c r="D26" s="22">
        <v>20953.3</v>
      </c>
      <c r="E26" s="22">
        <v>463.15000000000003</v>
      </c>
      <c r="F26" s="22">
        <f t="shared" si="5"/>
        <v>8.1065686420611627E-2</v>
      </c>
      <c r="G26" s="26">
        <f t="shared" si="6"/>
        <v>126.83889668141855</v>
      </c>
      <c r="H26" s="27">
        <f t="shared" si="7"/>
        <v>5.7022280009696447E-2</v>
      </c>
      <c r="I26" s="26">
        <f t="shared" si="8"/>
        <v>124.14458018428405</v>
      </c>
      <c r="J26" s="27">
        <f t="shared" si="9"/>
        <v>2.9973657472424975E-2</v>
      </c>
      <c r="K26" s="26">
        <f t="shared" si="10"/>
        <v>95.275662516272746</v>
      </c>
      <c r="L26" s="27">
        <f t="shared" si="11"/>
        <v>2.8879262468066269E-2</v>
      </c>
      <c r="M26" s="29">
        <f t="shared" si="12"/>
        <v>121.43418982695336</v>
      </c>
      <c r="N26" s="25">
        <v>32751</v>
      </c>
      <c r="O26" s="22">
        <f t="shared" si="0"/>
        <v>126.83889668141855</v>
      </c>
      <c r="P26" s="22">
        <f t="shared" si="1"/>
        <v>124.14458018428405</v>
      </c>
      <c r="Q26" s="22">
        <f t="shared" si="2"/>
        <v>95.275662516272746</v>
      </c>
      <c r="R26" s="22">
        <f t="shared" si="3"/>
        <v>121.43418982695336</v>
      </c>
      <c r="S26" s="25">
        <f t="shared" si="13"/>
        <v>38595</v>
      </c>
      <c r="T26" s="55">
        <f t="shared" si="17"/>
        <v>11173</v>
      </c>
      <c r="U26" s="55">
        <f t="shared" si="14"/>
        <v>10695.690604879774</v>
      </c>
      <c r="V26" s="55">
        <f t="shared" si="15"/>
        <v>10601.497993789739</v>
      </c>
      <c r="W26" s="55">
        <f t="shared" si="16"/>
        <v>10665.543391151981</v>
      </c>
    </row>
    <row r="27" spans="1:23" x14ac:dyDescent="0.2">
      <c r="A27" s="25">
        <v>32781</v>
      </c>
      <c r="B27" s="22">
        <v>3180.31</v>
      </c>
      <c r="C27" s="22">
        <v>1912.0900000000001</v>
      </c>
      <c r="D27" s="22">
        <v>20283.13</v>
      </c>
      <c r="E27" s="22">
        <v>461.29</v>
      </c>
      <c r="F27" s="22">
        <f t="shared" si="5"/>
        <v>-2.5771648429745997E-2</v>
      </c>
      <c r="G27" s="26">
        <f t="shared" si="6"/>
        <v>123.57004922892816</v>
      </c>
      <c r="H27" s="27">
        <f t="shared" si="7"/>
        <v>-3.3827101293664175E-3</v>
      </c>
      <c r="I27" s="26">
        <f t="shared" si="8"/>
        <v>123.72463505538873</v>
      </c>
      <c r="J27" s="27">
        <f t="shared" si="9"/>
        <v>-3.1983983429817675E-2</v>
      </c>
      <c r="K27" s="26">
        <f t="shared" si="10"/>
        <v>92.228367305087374</v>
      </c>
      <c r="L27" s="27">
        <f t="shared" si="11"/>
        <v>-4.0159775450717694E-3</v>
      </c>
      <c r="M27" s="29">
        <f t="shared" si="12"/>
        <v>120.94651284740434</v>
      </c>
      <c r="N27" s="25">
        <v>32781</v>
      </c>
      <c r="O27" s="22">
        <f t="shared" si="0"/>
        <v>123.57004922892816</v>
      </c>
      <c r="P27" s="22">
        <f t="shared" si="1"/>
        <v>123.72463505538873</v>
      </c>
      <c r="Q27" s="22">
        <f t="shared" si="2"/>
        <v>92.228367305087374</v>
      </c>
      <c r="R27" s="22">
        <f t="shared" si="3"/>
        <v>120.94651284740434</v>
      </c>
      <c r="S27" s="25">
        <f t="shared" si="13"/>
        <v>38625</v>
      </c>
      <c r="T27" s="55">
        <f t="shared" si="17"/>
        <v>11518.2</v>
      </c>
      <c r="U27" s="55">
        <f t="shared" si="14"/>
        <v>11151.964366372949</v>
      </c>
      <c r="V27" s="55">
        <f t="shared" si="15"/>
        <v>10046.337052281757</v>
      </c>
      <c r="W27" s="55">
        <f t="shared" si="16"/>
        <v>11005.480603360453</v>
      </c>
    </row>
    <row r="28" spans="1:23" x14ac:dyDescent="0.2">
      <c r="A28" s="25">
        <v>32812</v>
      </c>
      <c r="B28" s="22">
        <v>3449.63</v>
      </c>
      <c r="C28" s="22">
        <v>2062.12</v>
      </c>
      <c r="D28" s="22">
        <v>19438.240000000002</v>
      </c>
      <c r="E28" s="22">
        <v>469.1</v>
      </c>
      <c r="F28" s="22">
        <f t="shared" si="5"/>
        <v>8.4683568582937019E-2</v>
      </c>
      <c r="G28" s="26">
        <f t="shared" si="6"/>
        <v>134.034401967603</v>
      </c>
      <c r="H28" s="27">
        <f t="shared" si="7"/>
        <v>7.846387983829195E-2</v>
      </c>
      <c r="I28" s="26">
        <f t="shared" si="8"/>
        <v>133.43254995341127</v>
      </c>
      <c r="J28" s="27">
        <f t="shared" si="9"/>
        <v>-4.1654813630835008E-2</v>
      </c>
      <c r="K28" s="26">
        <f t="shared" si="10"/>
        <v>88.386611853517763</v>
      </c>
      <c r="L28" s="27">
        <f t="shared" si="11"/>
        <v>1.6930781070476186E-2</v>
      </c>
      <c r="M28" s="29">
        <f t="shared" si="12"/>
        <v>122.99423177766127</v>
      </c>
      <c r="N28" s="25">
        <v>32812</v>
      </c>
      <c r="O28" s="22">
        <f t="shared" si="0"/>
        <v>134.034401967603</v>
      </c>
      <c r="P28" s="22">
        <f t="shared" si="1"/>
        <v>133.43254995341127</v>
      </c>
      <c r="Q28" s="22">
        <f t="shared" si="2"/>
        <v>88.386611853517763</v>
      </c>
      <c r="R28" s="22">
        <f t="shared" si="3"/>
        <v>122.99423177766127</v>
      </c>
      <c r="S28" s="25">
        <f t="shared" si="13"/>
        <v>38656</v>
      </c>
      <c r="T28" s="55">
        <f t="shared" si="17"/>
        <v>11465.800000000001</v>
      </c>
      <c r="U28" s="55">
        <f t="shared" si="14"/>
        <v>10903.549544100879</v>
      </c>
      <c r="V28" s="55">
        <f t="shared" si="15"/>
        <v>9869.4551368388347</v>
      </c>
      <c r="W28" s="55">
        <f t="shared" si="16"/>
        <v>11144.725553850125</v>
      </c>
    </row>
    <row r="29" spans="1:23" x14ac:dyDescent="0.2">
      <c r="A29" s="25">
        <v>32842</v>
      </c>
      <c r="B29" s="22">
        <v>3348.48</v>
      </c>
      <c r="C29" s="22">
        <v>2089.87</v>
      </c>
      <c r="D29" s="22">
        <v>17125.310000000001</v>
      </c>
      <c r="E29" s="22">
        <v>461.89</v>
      </c>
      <c r="F29" s="22">
        <f t="shared" si="5"/>
        <v>-2.9321985256389849E-2</v>
      </c>
      <c r="G29" s="26">
        <f t="shared" si="6"/>
        <v>130.10424720925991</v>
      </c>
      <c r="H29" s="27">
        <f t="shared" si="7"/>
        <v>1.345702480941946E-2</v>
      </c>
      <c r="I29" s="26">
        <f t="shared" si="8"/>
        <v>135.22815508851843</v>
      </c>
      <c r="J29" s="27">
        <f t="shared" si="9"/>
        <v>-0.11898865329371389</v>
      </c>
      <c r="K29" s="26">
        <f t="shared" si="10"/>
        <v>77.869607939873475</v>
      </c>
      <c r="L29" s="27">
        <f t="shared" si="11"/>
        <v>-1.536985717331063E-2</v>
      </c>
      <c r="M29" s="29">
        <f t="shared" si="12"/>
        <v>121.10382800209756</v>
      </c>
      <c r="N29" s="25">
        <v>32842</v>
      </c>
      <c r="O29" s="22">
        <f t="shared" si="0"/>
        <v>130.10424720925991</v>
      </c>
      <c r="P29" s="22">
        <f t="shared" si="1"/>
        <v>135.22815508851843</v>
      </c>
      <c r="Q29" s="22">
        <f t="shared" si="2"/>
        <v>77.869607939873475</v>
      </c>
      <c r="R29" s="22">
        <f t="shared" si="3"/>
        <v>121.10382800209756</v>
      </c>
      <c r="S29" s="25">
        <f t="shared" si="13"/>
        <v>38686</v>
      </c>
      <c r="T29" s="55">
        <f t="shared" si="17"/>
        <v>11862.1</v>
      </c>
      <c r="U29" s="55">
        <f t="shared" si="14"/>
        <v>11597.797999555974</v>
      </c>
      <c r="V29" s="55">
        <f t="shared" si="15"/>
        <v>9637.1396835492069</v>
      </c>
      <c r="W29" s="55">
        <f t="shared" si="16"/>
        <v>11849.820092093289</v>
      </c>
    </row>
    <row r="30" spans="1:23" x14ac:dyDescent="0.2">
      <c r="A30" s="25">
        <v>32873</v>
      </c>
      <c r="B30" s="22">
        <v>3654.4900000000002</v>
      </c>
      <c r="C30" s="22">
        <v>2267.98</v>
      </c>
      <c r="D30" s="22">
        <v>17417.240000000002</v>
      </c>
      <c r="E30" s="22">
        <v>465.44</v>
      </c>
      <c r="F30" s="22">
        <f t="shared" si="5"/>
        <v>9.1387734136085585E-2</v>
      </c>
      <c r="G30" s="26">
        <f t="shared" si="6"/>
        <v>141.9941795631953</v>
      </c>
      <c r="H30" s="27">
        <f t="shared" si="7"/>
        <v>8.5225396795016062E-2</v>
      </c>
      <c r="I30" s="26">
        <f t="shared" si="8"/>
        <v>146.75302826379539</v>
      </c>
      <c r="J30" s="27">
        <f t="shared" si="9"/>
        <v>1.7046698716694841E-2</v>
      </c>
      <c r="K30" s="26">
        <f t="shared" si="10"/>
        <v>79.197027685611644</v>
      </c>
      <c r="L30" s="27">
        <f t="shared" si="11"/>
        <v>7.6858126393730686E-3</v>
      </c>
      <c r="M30" s="29">
        <f t="shared" si="12"/>
        <v>122.03460933403254</v>
      </c>
      <c r="N30" s="25">
        <v>32873</v>
      </c>
      <c r="O30" s="22">
        <f t="shared" si="0"/>
        <v>141.9941795631953</v>
      </c>
      <c r="P30" s="22">
        <f t="shared" si="1"/>
        <v>146.75302826379539</v>
      </c>
      <c r="Q30" s="22">
        <f t="shared" si="2"/>
        <v>79.197027685611644</v>
      </c>
      <c r="R30" s="22">
        <f t="shared" si="3"/>
        <v>122.03460933403254</v>
      </c>
      <c r="S30" s="25">
        <f t="shared" si="13"/>
        <v>38717</v>
      </c>
      <c r="T30" s="55">
        <f t="shared" si="17"/>
        <v>11940</v>
      </c>
      <c r="U30" s="55">
        <f t="shared" si="14"/>
        <v>11960.833384371588</v>
      </c>
      <c r="V30" s="55">
        <f t="shared" si="15"/>
        <v>10617.989118924666</v>
      </c>
      <c r="W30" s="55">
        <f t="shared" si="16"/>
        <v>11916.503782888034</v>
      </c>
    </row>
    <row r="31" spans="1:23" x14ac:dyDescent="0.2">
      <c r="A31" s="25">
        <v>32904</v>
      </c>
      <c r="B31" s="22">
        <v>3896.88</v>
      </c>
      <c r="C31" s="22">
        <v>2179.67</v>
      </c>
      <c r="D31" s="22">
        <v>20416.34</v>
      </c>
      <c r="E31" s="22">
        <v>479.62</v>
      </c>
      <c r="F31" s="22">
        <f t="shared" si="5"/>
        <v>6.6326628339385296E-2</v>
      </c>
      <c r="G31" s="26">
        <f t="shared" si="6"/>
        <v>151.4121747374393</v>
      </c>
      <c r="H31" s="27">
        <f t="shared" si="7"/>
        <v>-3.893773313697646E-2</v>
      </c>
      <c r="I31" s="26">
        <f t="shared" si="8"/>
        <v>141.03879801221655</v>
      </c>
      <c r="J31" s="27">
        <f t="shared" si="9"/>
        <v>0.17219146087439796</v>
      </c>
      <c r="K31" s="26">
        <f t="shared" si="10"/>
        <v>92.83407957970725</v>
      </c>
      <c r="L31" s="27">
        <f t="shared" si="11"/>
        <v>3.0465795806118967E-2</v>
      </c>
      <c r="M31" s="29">
        <f t="shared" si="12"/>
        <v>125.75249082328267</v>
      </c>
      <c r="N31" s="25">
        <v>32904</v>
      </c>
      <c r="O31" s="22">
        <f t="shared" si="0"/>
        <v>151.4121747374393</v>
      </c>
      <c r="P31" s="22">
        <f t="shared" si="1"/>
        <v>141.03879801221655</v>
      </c>
      <c r="Q31" s="22">
        <f t="shared" si="2"/>
        <v>92.83407957970725</v>
      </c>
      <c r="R31" s="22">
        <f t="shared" si="3"/>
        <v>125.75249082328267</v>
      </c>
      <c r="S31" s="25">
        <f t="shared" si="13"/>
        <v>38748</v>
      </c>
      <c r="T31" s="55">
        <f t="shared" si="17"/>
        <v>10995.2</v>
      </c>
      <c r="U31" s="55">
        <f t="shared" si="14"/>
        <v>11352.595524456259</v>
      </c>
      <c r="V31" s="55">
        <f t="shared" si="15"/>
        <v>10274.252858633681</v>
      </c>
      <c r="W31" s="55">
        <f t="shared" si="16"/>
        <v>11639.616855245105</v>
      </c>
    </row>
    <row r="32" spans="1:23" x14ac:dyDescent="0.2">
      <c r="A32" s="25">
        <v>32932</v>
      </c>
      <c r="B32" s="22">
        <v>3656.83</v>
      </c>
      <c r="C32" s="22">
        <v>2067.0500000000002</v>
      </c>
      <c r="D32" s="22">
        <v>20216.62</v>
      </c>
      <c r="E32" s="22">
        <v>464.44</v>
      </c>
      <c r="F32" s="22">
        <f t="shared" si="5"/>
        <v>-6.1600562501283096E-2</v>
      </c>
      <c r="G32" s="26">
        <f t="shared" si="6"/>
        <v>142.08509960407048</v>
      </c>
      <c r="H32" s="27">
        <f t="shared" si="7"/>
        <v>-5.166837181775219E-2</v>
      </c>
      <c r="I32" s="26">
        <f t="shared" si="8"/>
        <v>133.7515529557925</v>
      </c>
      <c r="J32" s="27">
        <f t="shared" si="9"/>
        <v>-9.7823605994022955E-3</v>
      </c>
      <c r="K32" s="26">
        <f t="shared" si="10"/>
        <v>91.925943137344944</v>
      </c>
      <c r="L32" s="27">
        <f t="shared" si="11"/>
        <v>-3.165005629456652E-2</v>
      </c>
      <c r="M32" s="29">
        <f t="shared" si="12"/>
        <v>121.77241740954382</v>
      </c>
      <c r="N32" s="25">
        <v>32932</v>
      </c>
      <c r="O32" s="22">
        <f t="shared" si="0"/>
        <v>142.08509960407048</v>
      </c>
      <c r="P32" s="22">
        <f t="shared" si="1"/>
        <v>133.7515529557925</v>
      </c>
      <c r="Q32" s="22">
        <f t="shared" si="2"/>
        <v>91.925943137344944</v>
      </c>
      <c r="R32" s="22">
        <f t="shared" si="3"/>
        <v>121.77241740954382</v>
      </c>
      <c r="S32" s="25">
        <f t="shared" si="13"/>
        <v>38776</v>
      </c>
      <c r="T32" s="55">
        <f t="shared" si="17"/>
        <v>10434.9</v>
      </c>
      <c r="U32" s="55">
        <f t="shared" si="14"/>
        <v>11471.111057946278</v>
      </c>
      <c r="V32" s="55">
        <f t="shared" si="15"/>
        <v>10241.069251524574</v>
      </c>
      <c r="W32" s="55">
        <f t="shared" si="16"/>
        <v>11923.022541122775</v>
      </c>
    </row>
    <row r="33" spans="1:23" x14ac:dyDescent="0.2">
      <c r="A33" s="25">
        <v>32963</v>
      </c>
      <c r="B33" s="22">
        <v>3489.08</v>
      </c>
      <c r="C33" s="22">
        <v>2133.11</v>
      </c>
      <c r="D33" s="22">
        <v>19277.16</v>
      </c>
      <c r="E33" s="22">
        <v>445.77</v>
      </c>
      <c r="F33" s="22">
        <f t="shared" si="5"/>
        <v>-4.587306492235077E-2</v>
      </c>
      <c r="G33" s="26">
        <f t="shared" si="6"/>
        <v>135.56722060543427</v>
      </c>
      <c r="H33" s="27">
        <f t="shared" si="7"/>
        <v>3.1958588326358894E-2</v>
      </c>
      <c r="I33" s="26">
        <f t="shared" si="8"/>
        <v>138.02606377471787</v>
      </c>
      <c r="J33" s="27">
        <f t="shared" si="9"/>
        <v>-4.6469686822030565E-2</v>
      </c>
      <c r="K33" s="26">
        <f t="shared" si="10"/>
        <v>87.65417334893273</v>
      </c>
      <c r="L33" s="27">
        <f t="shared" si="11"/>
        <v>-4.019894927224188E-2</v>
      </c>
      <c r="M33" s="29">
        <f t="shared" si="12"/>
        <v>116.8772941793393</v>
      </c>
      <c r="N33" s="25">
        <v>32963</v>
      </c>
      <c r="O33" s="22">
        <f t="shared" si="0"/>
        <v>135.56722060543427</v>
      </c>
      <c r="P33" s="22">
        <f t="shared" si="1"/>
        <v>138.02606377471787</v>
      </c>
      <c r="Q33" s="22">
        <f t="shared" si="2"/>
        <v>87.65417334893273</v>
      </c>
      <c r="R33" s="22">
        <f t="shared" si="3"/>
        <v>116.8772941793393</v>
      </c>
      <c r="S33" s="25">
        <f t="shared" si="13"/>
        <v>38807</v>
      </c>
      <c r="T33" s="55">
        <f t="shared" si="17"/>
        <v>11067.9</v>
      </c>
      <c r="U33" s="55">
        <f t="shared" si="14"/>
        <v>12519.239708775778</v>
      </c>
      <c r="V33" s="55">
        <f t="shared" si="15"/>
        <v>11320.684216554258</v>
      </c>
      <c r="W33" s="55">
        <f t="shared" si="16"/>
        <v>12589.752584181142</v>
      </c>
    </row>
    <row r="34" spans="1:23" x14ac:dyDescent="0.2">
      <c r="A34" s="25">
        <v>32993</v>
      </c>
      <c r="B34" s="22">
        <v>3491.48</v>
      </c>
      <c r="C34" s="22">
        <v>2268.65</v>
      </c>
      <c r="D34" s="22">
        <v>19570.21</v>
      </c>
      <c r="E34" s="22">
        <v>453.02</v>
      </c>
      <c r="F34" s="22">
        <f t="shared" si="5"/>
        <v>6.878604101940855E-4</v>
      </c>
      <c r="G34" s="26">
        <f t="shared" si="6"/>
        <v>135.6604719294088</v>
      </c>
      <c r="H34" s="27">
        <f t="shared" si="7"/>
        <v>6.354102695125885E-2</v>
      </c>
      <c r="I34" s="26">
        <f t="shared" si="8"/>
        <v>146.7963816130034</v>
      </c>
      <c r="J34" s="27">
        <f t="shared" si="9"/>
        <v>1.5201928084842331E-2</v>
      </c>
      <c r="K34" s="26">
        <f t="shared" si="10"/>
        <v>88.986685788519509</v>
      </c>
      <c r="L34" s="27">
        <f t="shared" si="11"/>
        <v>1.6263992641945446E-2</v>
      </c>
      <c r="M34" s="29">
        <f t="shared" si="12"/>
        <v>118.77818563188256</v>
      </c>
      <c r="N34" s="25">
        <v>32993</v>
      </c>
      <c r="O34" s="22">
        <f t="shared" si="0"/>
        <v>135.6604719294088</v>
      </c>
      <c r="P34" s="22">
        <f t="shared" si="1"/>
        <v>146.7963816130034</v>
      </c>
      <c r="Q34" s="22">
        <f t="shared" si="2"/>
        <v>88.986685788519509</v>
      </c>
      <c r="R34" s="22">
        <f t="shared" si="3"/>
        <v>118.77818563188256</v>
      </c>
      <c r="S34" s="25">
        <f t="shared" si="13"/>
        <v>38837</v>
      </c>
      <c r="T34" s="55">
        <f t="shared" si="17"/>
        <v>10422.800000000001</v>
      </c>
      <c r="U34" s="55">
        <f t="shared" si="14"/>
        <v>12381.430015081809</v>
      </c>
      <c r="V34" s="55">
        <f t="shared" si="15"/>
        <v>11132.415571851503</v>
      </c>
      <c r="W34" s="55">
        <f t="shared" si="16"/>
        <v>12847.938156232594</v>
      </c>
    </row>
    <row r="35" spans="1:23" x14ac:dyDescent="0.2">
      <c r="A35" s="25">
        <v>33024</v>
      </c>
      <c r="B35" s="22">
        <v>3439.71</v>
      </c>
      <c r="C35" s="22">
        <v>2129.6999999999998</v>
      </c>
      <c r="D35" s="22">
        <v>21053.11</v>
      </c>
      <c r="E35" s="22">
        <v>457.63</v>
      </c>
      <c r="F35" s="22">
        <f t="shared" si="5"/>
        <v>-1.4827522998842935E-2</v>
      </c>
      <c r="G35" s="26">
        <f t="shared" si="6"/>
        <v>133.64896316184161</v>
      </c>
      <c r="H35" s="27">
        <f t="shared" si="7"/>
        <v>-6.1247878694377866E-2</v>
      </c>
      <c r="I35" s="26">
        <f t="shared" si="8"/>
        <v>137.80541463919656</v>
      </c>
      <c r="J35" s="27">
        <f t="shared" si="9"/>
        <v>7.577333099644834E-2</v>
      </c>
      <c r="K35" s="26">
        <f t="shared" si="10"/>
        <v>95.729503385049938</v>
      </c>
      <c r="L35" s="27">
        <f t="shared" si="11"/>
        <v>1.0176151163304059E-2</v>
      </c>
      <c r="M35" s="29">
        <f t="shared" si="12"/>
        <v>119.98689040377559</v>
      </c>
      <c r="N35" s="25">
        <v>33024</v>
      </c>
      <c r="O35" s="22">
        <f t="shared" si="0"/>
        <v>133.64896316184161</v>
      </c>
      <c r="P35" s="22">
        <f t="shared" si="1"/>
        <v>137.80541463919656</v>
      </c>
      <c r="Q35" s="22">
        <f t="shared" si="2"/>
        <v>95.729503385049938</v>
      </c>
      <c r="R35" s="22">
        <f t="shared" si="3"/>
        <v>119.98689040377559</v>
      </c>
      <c r="S35" s="25">
        <f t="shared" si="13"/>
        <v>38868</v>
      </c>
      <c r="T35" s="55">
        <f t="shared" si="17"/>
        <v>9299.7000000000007</v>
      </c>
      <c r="U35" s="55">
        <f t="shared" si="14"/>
        <v>12008.697357239656</v>
      </c>
      <c r="V35" s="55">
        <f t="shared" si="15"/>
        <v>9777.7169608745808</v>
      </c>
      <c r="W35" s="55">
        <f t="shared" si="16"/>
        <v>11442.130540199127</v>
      </c>
    </row>
    <row r="36" spans="1:23" x14ac:dyDescent="0.2">
      <c r="A36" s="25">
        <v>33054</v>
      </c>
      <c r="B36" s="22">
        <v>3182.42</v>
      </c>
      <c r="C36" s="22">
        <v>2036.52</v>
      </c>
      <c r="D36" s="22">
        <v>20543.41</v>
      </c>
      <c r="E36" s="22">
        <v>446.2</v>
      </c>
      <c r="F36" s="22">
        <f t="shared" si="5"/>
        <v>-7.479991045756762E-2</v>
      </c>
      <c r="G36" s="26">
        <f t="shared" si="6"/>
        <v>123.6520326845891</v>
      </c>
      <c r="H36" s="27">
        <f t="shared" si="7"/>
        <v>-4.3752641217072785E-2</v>
      </c>
      <c r="I36" s="26">
        <f t="shared" si="8"/>
        <v>131.77606377471784</v>
      </c>
      <c r="J36" s="27">
        <f t="shared" si="9"/>
        <v>-2.4210199823209044E-2</v>
      </c>
      <c r="K36" s="26">
        <f t="shared" si="10"/>
        <v>93.411872979121313</v>
      </c>
      <c r="L36" s="27">
        <f t="shared" si="11"/>
        <v>-2.4976509407163006E-2</v>
      </c>
      <c r="M36" s="29">
        <f t="shared" si="12"/>
        <v>116.99003670686945</v>
      </c>
      <c r="N36" s="25">
        <v>33054</v>
      </c>
      <c r="O36" s="22">
        <f t="shared" si="0"/>
        <v>123.6520326845891</v>
      </c>
      <c r="P36" s="22">
        <f t="shared" si="1"/>
        <v>131.77606377471784</v>
      </c>
      <c r="Q36" s="22">
        <f t="shared" si="2"/>
        <v>93.411872979121313</v>
      </c>
      <c r="R36" s="22">
        <f t="shared" si="3"/>
        <v>116.99003670686945</v>
      </c>
      <c r="S36" s="25">
        <f t="shared" si="13"/>
        <v>38898</v>
      </c>
      <c r="T36" s="55">
        <f t="shared" si="17"/>
        <v>9178.2000000000007</v>
      </c>
      <c r="U36" s="55">
        <f t="shared" si="14"/>
        <v>11760.061686099487</v>
      </c>
      <c r="V36" s="55">
        <f t="shared" si="15"/>
        <v>9253.9576184483049</v>
      </c>
      <c r="W36" s="55">
        <f t="shared" si="16"/>
        <v>10978.978110865106</v>
      </c>
    </row>
    <row r="37" spans="1:23" x14ac:dyDescent="0.2">
      <c r="A37" s="25">
        <v>33085</v>
      </c>
      <c r="B37" s="22">
        <v>3427.86</v>
      </c>
      <c r="C37" s="22">
        <v>2153.79</v>
      </c>
      <c r="D37" s="22">
        <v>20271.350000000002</v>
      </c>
      <c r="E37" s="22">
        <v>461.01</v>
      </c>
      <c r="F37" s="22">
        <f t="shared" si="5"/>
        <v>7.7123698317632439E-2</v>
      </c>
      <c r="G37" s="26">
        <f t="shared" si="6"/>
        <v>133.18853474971738</v>
      </c>
      <c r="H37" s="27">
        <f t="shared" si="7"/>
        <v>5.7583524836485767E-2</v>
      </c>
      <c r="I37" s="26">
        <f t="shared" si="8"/>
        <v>139.36419401594364</v>
      </c>
      <c r="J37" s="27">
        <f t="shared" si="9"/>
        <v>-1.3243176278913693E-2</v>
      </c>
      <c r="K37" s="26">
        <f t="shared" si="10"/>
        <v>92.174803078715314</v>
      </c>
      <c r="L37" s="27">
        <f t="shared" si="11"/>
        <v>3.3191393993724727E-2</v>
      </c>
      <c r="M37" s="29">
        <f t="shared" si="12"/>
        <v>120.87309910854746</v>
      </c>
      <c r="N37" s="25">
        <v>33085</v>
      </c>
      <c r="O37" s="22">
        <f t="shared" si="0"/>
        <v>133.18853474971738</v>
      </c>
      <c r="P37" s="22">
        <f t="shared" si="1"/>
        <v>139.36419401594364</v>
      </c>
      <c r="Q37" s="22">
        <f t="shared" si="2"/>
        <v>92.174803078715314</v>
      </c>
      <c r="R37" s="22">
        <f t="shared" si="3"/>
        <v>120.87309910854746</v>
      </c>
      <c r="S37" s="25">
        <f t="shared" si="13"/>
        <v>38929</v>
      </c>
      <c r="T37" s="55">
        <f t="shared" si="17"/>
        <v>10835.4</v>
      </c>
      <c r="U37" s="55">
        <f t="shared" si="14"/>
        <v>12632.81625848831</v>
      </c>
      <c r="V37" s="55">
        <f t="shared" si="15"/>
        <v>9635.2368614182506</v>
      </c>
      <c r="W37" s="55">
        <f t="shared" si="16"/>
        <v>12031.490403553335</v>
      </c>
    </row>
    <row r="38" spans="1:23" x14ac:dyDescent="0.2">
      <c r="A38" s="25">
        <v>33116</v>
      </c>
      <c r="B38" s="22">
        <v>3276.77</v>
      </c>
      <c r="C38" s="22">
        <v>2200.8000000000002</v>
      </c>
      <c r="D38" s="22">
        <v>20642.93</v>
      </c>
      <c r="E38" s="22">
        <v>473.17</v>
      </c>
      <c r="F38" s="22">
        <f t="shared" si="5"/>
        <v>-4.4077062657168042E-2</v>
      </c>
      <c r="G38" s="26">
        <f t="shared" si="6"/>
        <v>127.31797535833768</v>
      </c>
      <c r="H38" s="27">
        <f t="shared" si="7"/>
        <v>2.1826640480269832E-2</v>
      </c>
      <c r="I38" s="26">
        <f t="shared" si="8"/>
        <v>142.40604617455222</v>
      </c>
      <c r="J38" s="27">
        <f t="shared" si="9"/>
        <v>1.8330303605827769E-2</v>
      </c>
      <c r="K38" s="26">
        <f t="shared" si="10"/>
        <v>93.864395203955553</v>
      </c>
      <c r="L38" s="27">
        <f t="shared" si="11"/>
        <v>2.6376868180733704E-2</v>
      </c>
      <c r="M38" s="29">
        <f t="shared" si="12"/>
        <v>124.06135291033038</v>
      </c>
      <c r="N38" s="25">
        <v>33116</v>
      </c>
      <c r="O38" s="22">
        <f t="shared" si="0"/>
        <v>127.31797535833768</v>
      </c>
      <c r="P38" s="22">
        <f t="shared" si="1"/>
        <v>142.40604617455222</v>
      </c>
      <c r="Q38" s="22">
        <f t="shared" si="2"/>
        <v>93.864395203955553</v>
      </c>
      <c r="R38" s="22">
        <f t="shared" si="3"/>
        <v>124.06135291033038</v>
      </c>
      <c r="S38" s="25">
        <f t="shared" si="13"/>
        <v>38960</v>
      </c>
      <c r="T38" s="55">
        <f t="shared" si="17"/>
        <v>10544.800000000001</v>
      </c>
      <c r="U38" s="55">
        <f t="shared" ref="U38:U69" si="18">U37*I230/I229</f>
        <v>12214.749351176317</v>
      </c>
      <c r="V38" s="55">
        <f t="shared" ref="V38:V69" si="19">V37*K230/K229</f>
        <v>8987.5826557988148</v>
      </c>
      <c r="W38" s="55">
        <f t="shared" ref="W38:W69" si="20">W37*M230/M229</f>
        <v>11544.507103951317</v>
      </c>
    </row>
    <row r="39" spans="1:23" x14ac:dyDescent="0.2">
      <c r="A39" s="25">
        <v>33146</v>
      </c>
      <c r="B39" s="22">
        <v>3149.08</v>
      </c>
      <c r="C39" s="22">
        <v>2011.75</v>
      </c>
      <c r="D39" s="22">
        <v>19650.03</v>
      </c>
      <c r="E39" s="22">
        <v>461.74</v>
      </c>
      <c r="F39" s="22">
        <f t="shared" si="5"/>
        <v>-3.8968252272817416E-2</v>
      </c>
      <c r="G39" s="26">
        <f t="shared" si="6"/>
        <v>122.35661637570962</v>
      </c>
      <c r="H39" s="27">
        <f t="shared" si="7"/>
        <v>-8.5900581606688564E-2</v>
      </c>
      <c r="I39" s="26">
        <f t="shared" si="8"/>
        <v>130.17328398384925</v>
      </c>
      <c r="J39" s="27">
        <f t="shared" si="9"/>
        <v>-4.8098792177273308E-2</v>
      </c>
      <c r="K39" s="26">
        <f t="shared" si="10"/>
        <v>89.349631166195053</v>
      </c>
      <c r="L39" s="27">
        <f t="shared" si="11"/>
        <v>-2.4156222921994264E-2</v>
      </c>
      <c r="M39" s="29">
        <f t="shared" si="12"/>
        <v>121.06449921342424</v>
      </c>
      <c r="N39" s="25">
        <v>33146</v>
      </c>
      <c r="O39" s="22">
        <f t="shared" si="0"/>
        <v>122.35661637570962</v>
      </c>
      <c r="P39" s="22">
        <f t="shared" si="1"/>
        <v>130.17328398384925</v>
      </c>
      <c r="Q39" s="22">
        <f t="shared" si="2"/>
        <v>89.349631166195053</v>
      </c>
      <c r="R39" s="22">
        <f t="shared" si="3"/>
        <v>121.06449921342424</v>
      </c>
      <c r="S39" s="25">
        <f t="shared" si="13"/>
        <v>38990</v>
      </c>
      <c r="T39" s="55">
        <f t="shared" si="17"/>
        <v>10450.1</v>
      </c>
      <c r="U39" s="55">
        <f t="shared" si="18"/>
        <v>12470.61280345428</v>
      </c>
      <c r="V39" s="55">
        <f t="shared" si="19"/>
        <v>9468.0301421014938</v>
      </c>
      <c r="W39" s="55">
        <f t="shared" si="20"/>
        <v>12249.2810475272</v>
      </c>
    </row>
    <row r="40" spans="1:23" x14ac:dyDescent="0.2">
      <c r="A40" s="25">
        <v>33177</v>
      </c>
      <c r="B40" s="22">
        <v>3194.52</v>
      </c>
      <c r="C40" s="22">
        <v>2069.73</v>
      </c>
      <c r="D40" s="22">
        <v>19916.48</v>
      </c>
      <c r="E40" s="22">
        <v>468.42</v>
      </c>
      <c r="F40" s="22">
        <f t="shared" si="5"/>
        <v>1.4429611188029545E-2</v>
      </c>
      <c r="G40" s="26">
        <f t="shared" si="6"/>
        <v>124.122174776294</v>
      </c>
      <c r="H40" s="27">
        <f t="shared" si="7"/>
        <v>2.8820678513731934E-2</v>
      </c>
      <c r="I40" s="26">
        <f t="shared" si="8"/>
        <v>133.92496635262449</v>
      </c>
      <c r="J40" s="27">
        <f t="shared" si="9"/>
        <v>1.3559775735711321E-2</v>
      </c>
      <c r="K40" s="26">
        <f t="shared" si="10"/>
        <v>90.561192126877174</v>
      </c>
      <c r="L40" s="27">
        <f t="shared" si="11"/>
        <v>1.4467016069649619E-2</v>
      </c>
      <c r="M40" s="29">
        <f t="shared" si="12"/>
        <v>122.81594126900893</v>
      </c>
      <c r="N40" s="25">
        <v>33177</v>
      </c>
      <c r="O40" s="22">
        <f t="shared" si="0"/>
        <v>124.122174776294</v>
      </c>
      <c r="P40" s="22">
        <f t="shared" si="1"/>
        <v>133.92496635262449</v>
      </c>
      <c r="Q40" s="22">
        <f t="shared" si="2"/>
        <v>90.561192126877174</v>
      </c>
      <c r="R40" s="22">
        <f t="shared" si="3"/>
        <v>122.81594126900893</v>
      </c>
      <c r="S40" s="25">
        <f t="shared" si="13"/>
        <v>39021</v>
      </c>
      <c r="T40" s="55">
        <f t="shared" si="17"/>
        <v>10649.5</v>
      </c>
      <c r="U40" s="55">
        <f t="shared" si="18"/>
        <v>13260.689590494649</v>
      </c>
      <c r="V40" s="55">
        <f t="shared" si="19"/>
        <v>9216.8274172898127</v>
      </c>
      <c r="W40" s="55">
        <f t="shared" si="20"/>
        <v>12656.970599421362</v>
      </c>
    </row>
    <row r="41" spans="1:23" x14ac:dyDescent="0.2">
      <c r="A41" s="25">
        <v>33207</v>
      </c>
      <c r="B41" s="22">
        <v>3272.67</v>
      </c>
      <c r="C41" s="22">
        <v>2046.5900000000001</v>
      </c>
      <c r="D41" s="22">
        <v>19013.600000000002</v>
      </c>
      <c r="E41" s="22">
        <v>448.92</v>
      </c>
      <c r="F41" s="22">
        <f t="shared" si="5"/>
        <v>2.4463769204763119E-2</v>
      </c>
      <c r="G41" s="26">
        <f t="shared" si="6"/>
        <v>127.15867101321453</v>
      </c>
      <c r="H41" s="27">
        <f t="shared" si="7"/>
        <v>-1.1180202248602389E-2</v>
      </c>
      <c r="I41" s="26">
        <f t="shared" si="8"/>
        <v>132.42765814266488</v>
      </c>
      <c r="J41" s="27">
        <f t="shared" si="9"/>
        <v>-4.5333311910538243E-2</v>
      </c>
      <c r="K41" s="26">
        <f t="shared" si="10"/>
        <v>86.455753357199271</v>
      </c>
      <c r="L41" s="27">
        <f t="shared" si="11"/>
        <v>-4.162930703215062E-2</v>
      </c>
      <c r="M41" s="29">
        <f t="shared" si="12"/>
        <v>117.70319874147879</v>
      </c>
      <c r="N41" s="25">
        <v>33207</v>
      </c>
      <c r="O41" s="22">
        <f t="shared" si="0"/>
        <v>127.15867101321453</v>
      </c>
      <c r="P41" s="22">
        <f t="shared" si="1"/>
        <v>132.42765814266488</v>
      </c>
      <c r="Q41" s="22">
        <f t="shared" si="2"/>
        <v>86.455753357199271</v>
      </c>
      <c r="R41" s="22">
        <f t="shared" si="3"/>
        <v>117.70319874147879</v>
      </c>
      <c r="S41" s="25">
        <f t="shared" si="13"/>
        <v>39051</v>
      </c>
      <c r="T41" s="55">
        <f t="shared" si="17"/>
        <v>9678.4</v>
      </c>
      <c r="U41" s="55">
        <f t="shared" si="18"/>
        <v>13786.249665061527</v>
      </c>
      <c r="V41" s="55">
        <f t="shared" si="19"/>
        <v>10055.810891568672</v>
      </c>
      <c r="W41" s="55">
        <f t="shared" si="20"/>
        <v>12888.653678977467</v>
      </c>
    </row>
    <row r="42" spans="1:23" x14ac:dyDescent="0.2">
      <c r="A42" s="25">
        <v>33238</v>
      </c>
      <c r="B42" s="22">
        <v>3092.2400000000002</v>
      </c>
      <c r="C42" s="22">
        <v>2079.4499999999998</v>
      </c>
      <c r="D42" s="22">
        <v>19723.060000000001</v>
      </c>
      <c r="E42" s="22">
        <v>459.27</v>
      </c>
      <c r="F42" s="22">
        <f t="shared" si="5"/>
        <v>-5.5132353705078629E-2</v>
      </c>
      <c r="G42" s="26">
        <f t="shared" si="6"/>
        <v>120.14811418624626</v>
      </c>
      <c r="H42" s="27">
        <f t="shared" si="7"/>
        <v>1.6055976038190201E-2</v>
      </c>
      <c r="I42" s="26">
        <f t="shared" si="8"/>
        <v>134.55391344859714</v>
      </c>
      <c r="J42" s="27">
        <f t="shared" si="9"/>
        <v>3.7313291538688009E-2</v>
      </c>
      <c r="K42" s="26">
        <f t="shared" si="10"/>
        <v>89.681702087413356</v>
      </c>
      <c r="L42" s="27">
        <f t="shared" si="11"/>
        <v>2.3055332798716854E-2</v>
      </c>
      <c r="M42" s="29">
        <f t="shared" si="12"/>
        <v>120.4168851599371</v>
      </c>
      <c r="N42" s="25">
        <v>33238</v>
      </c>
      <c r="O42" s="22">
        <f t="shared" si="0"/>
        <v>120.14811418624626</v>
      </c>
      <c r="P42" s="22">
        <f t="shared" si="1"/>
        <v>134.55391344859714</v>
      </c>
      <c r="Q42" s="22">
        <f t="shared" si="2"/>
        <v>89.681702087413356</v>
      </c>
      <c r="R42" s="22">
        <f t="shared" si="3"/>
        <v>120.4168851599371</v>
      </c>
      <c r="S42" s="25">
        <f t="shared" si="13"/>
        <v>39082</v>
      </c>
      <c r="T42" s="55">
        <f t="shared" si="17"/>
        <v>9888.3000000000011</v>
      </c>
      <c r="U42" s="55">
        <f t="shared" si="18"/>
        <v>14033.419702804309</v>
      </c>
      <c r="V42" s="55">
        <f t="shared" si="19"/>
        <v>10298.315000924567</v>
      </c>
      <c r="W42" s="55">
        <f t="shared" si="20"/>
        <v>13591.824649216938</v>
      </c>
    </row>
    <row r="43" spans="1:23" x14ac:dyDescent="0.2">
      <c r="A43" s="25">
        <v>33269</v>
      </c>
      <c r="B43" s="22">
        <v>3072.04</v>
      </c>
      <c r="C43" s="22">
        <v>2048.4299999999998</v>
      </c>
      <c r="D43" s="22">
        <v>18739.47</v>
      </c>
      <c r="E43" s="22">
        <v>470.40000000000003</v>
      </c>
      <c r="F43" s="22">
        <f t="shared" si="5"/>
        <v>-6.532481308048621E-3</v>
      </c>
      <c r="G43" s="26">
        <f t="shared" si="6"/>
        <v>119.36324887612732</v>
      </c>
      <c r="H43" s="27">
        <f t="shared" si="7"/>
        <v>-1.4917406044867576E-2</v>
      </c>
      <c r="I43" s="26">
        <f t="shared" si="8"/>
        <v>132.54671808675846</v>
      </c>
      <c r="J43" s="27">
        <f t="shared" si="9"/>
        <v>-4.9870050590527071E-2</v>
      </c>
      <c r="K43" s="26">
        <f t="shared" si="10"/>
        <v>85.209271067269469</v>
      </c>
      <c r="L43" s="27">
        <f t="shared" si="11"/>
        <v>2.4234110653863938E-2</v>
      </c>
      <c r="M43" s="29">
        <f t="shared" si="12"/>
        <v>123.33508127949663</v>
      </c>
      <c r="N43" s="25">
        <v>33269</v>
      </c>
      <c r="O43" s="22">
        <f t="shared" si="0"/>
        <v>119.36324887612732</v>
      </c>
      <c r="P43" s="22">
        <f t="shared" si="1"/>
        <v>132.54671808675846</v>
      </c>
      <c r="Q43" s="22">
        <f t="shared" si="2"/>
        <v>85.209271067269469</v>
      </c>
      <c r="R43" s="22">
        <f t="shared" si="3"/>
        <v>123.33508127949663</v>
      </c>
      <c r="S43" s="25">
        <f t="shared" si="13"/>
        <v>39113</v>
      </c>
      <c r="T43" s="55">
        <f t="shared" si="17"/>
        <v>10967.9</v>
      </c>
      <c r="U43" s="55">
        <f t="shared" si="18"/>
        <v>14423.980887453024</v>
      </c>
      <c r="V43" s="55">
        <f t="shared" si="19"/>
        <v>10344.204224590618</v>
      </c>
      <c r="W43" s="55">
        <f t="shared" si="20"/>
        <v>13973.546033061222</v>
      </c>
    </row>
    <row r="44" spans="1:23" x14ac:dyDescent="0.2">
      <c r="A44" s="25">
        <v>33297</v>
      </c>
      <c r="B44" s="22">
        <v>3037.64</v>
      </c>
      <c r="C44" s="22">
        <v>2126.15</v>
      </c>
      <c r="D44" s="22">
        <v>16618.71</v>
      </c>
      <c r="E44" s="22">
        <v>485.65000000000003</v>
      </c>
      <c r="F44" s="22">
        <f t="shared" si="5"/>
        <v>-1.1197770862358625E-2</v>
      </c>
      <c r="G44" s="26">
        <f t="shared" si="6"/>
        <v>118.02664656582576</v>
      </c>
      <c r="H44" s="27">
        <f t="shared" si="7"/>
        <v>3.7941252569040795E-2</v>
      </c>
      <c r="I44" s="26">
        <f t="shared" si="8"/>
        <v>137.57570659488562</v>
      </c>
      <c r="J44" s="27">
        <f t="shared" si="9"/>
        <v>-0.11317075669696108</v>
      </c>
      <c r="K44" s="26">
        <f t="shared" si="10"/>
        <v>75.566073382990112</v>
      </c>
      <c r="L44" s="27">
        <f t="shared" si="11"/>
        <v>3.2419217687074786E-2</v>
      </c>
      <c r="M44" s="29">
        <f t="shared" si="12"/>
        <v>127.3335081279497</v>
      </c>
      <c r="N44" s="25">
        <v>33297</v>
      </c>
      <c r="O44" s="22">
        <f t="shared" si="0"/>
        <v>118.02664656582576</v>
      </c>
      <c r="P44" s="22">
        <f t="shared" si="1"/>
        <v>137.57570659488562</v>
      </c>
      <c r="Q44" s="22">
        <f t="shared" si="2"/>
        <v>75.566073382990112</v>
      </c>
      <c r="R44" s="22">
        <f t="shared" si="3"/>
        <v>127.3335081279497</v>
      </c>
      <c r="S44" s="25">
        <f t="shared" si="13"/>
        <v>39141</v>
      </c>
      <c r="T44" s="55">
        <f t="shared" si="17"/>
        <v>10761.9</v>
      </c>
      <c r="U44" s="55">
        <f t="shared" si="18"/>
        <v>14502.342081288627</v>
      </c>
      <c r="V44" s="55">
        <f t="shared" si="19"/>
        <v>10826.987450228648</v>
      </c>
      <c r="W44" s="55">
        <f t="shared" si="20"/>
        <v>13960.081057035359</v>
      </c>
    </row>
    <row r="45" spans="1:23" x14ac:dyDescent="0.2">
      <c r="A45" s="25">
        <v>33328</v>
      </c>
      <c r="B45" s="22">
        <v>2933.28</v>
      </c>
      <c r="C45" s="22">
        <v>1930.82</v>
      </c>
      <c r="D45" s="22">
        <v>15381.29</v>
      </c>
      <c r="E45" s="22">
        <v>501.85</v>
      </c>
      <c r="F45" s="22">
        <f t="shared" si="5"/>
        <v>-3.4355618177269065E-2</v>
      </c>
      <c r="G45" s="26">
        <f t="shared" si="6"/>
        <v>113.97176816166676</v>
      </c>
      <c r="H45" s="27">
        <f t="shared" si="7"/>
        <v>-9.1870281965054312E-2</v>
      </c>
      <c r="I45" s="26">
        <f t="shared" si="8"/>
        <v>124.93658763847189</v>
      </c>
      <c r="J45" s="27">
        <f t="shared" si="9"/>
        <v>-7.4459449620337459E-2</v>
      </c>
      <c r="K45" s="26">
        <f t="shared" si="10"/>
        <v>69.939465148922636</v>
      </c>
      <c r="L45" s="27">
        <f t="shared" si="11"/>
        <v>3.335735612066304E-2</v>
      </c>
      <c r="M45" s="29">
        <f t="shared" si="12"/>
        <v>131.58101730466706</v>
      </c>
      <c r="N45" s="25">
        <v>33328</v>
      </c>
      <c r="O45" s="22">
        <f t="shared" si="0"/>
        <v>113.97176816166676</v>
      </c>
      <c r="P45" s="22">
        <f t="shared" si="1"/>
        <v>124.93658763847189</v>
      </c>
      <c r="Q45" s="22">
        <f t="shared" si="2"/>
        <v>69.939465148922636</v>
      </c>
      <c r="R45" s="22">
        <f t="shared" si="3"/>
        <v>131.58101730466706</v>
      </c>
      <c r="S45" s="25">
        <f t="shared" si="13"/>
        <v>39172</v>
      </c>
      <c r="T45" s="55">
        <f t="shared" si="17"/>
        <v>10729.9</v>
      </c>
      <c r="U45" s="55">
        <f t="shared" si="18"/>
        <v>14415.026469710094</v>
      </c>
      <c r="V45" s="55">
        <f t="shared" si="19"/>
        <v>9774.2536232394086</v>
      </c>
      <c r="W45" s="55">
        <f t="shared" si="20"/>
        <v>14238.784687792888</v>
      </c>
    </row>
    <row r="46" spans="1:23" x14ac:dyDescent="0.2">
      <c r="A46" s="25">
        <v>33358</v>
      </c>
      <c r="B46" s="22">
        <v>3091.86</v>
      </c>
      <c r="C46" s="22">
        <v>2015.94</v>
      </c>
      <c r="D46" s="22">
        <v>16811.46</v>
      </c>
      <c r="E46" s="22">
        <v>514.26</v>
      </c>
      <c r="F46" s="22">
        <f t="shared" si="5"/>
        <v>5.4062346588119814E-2</v>
      </c>
      <c r="G46" s="26">
        <f t="shared" si="6"/>
        <v>120.13334939328362</v>
      </c>
      <c r="H46" s="27">
        <f t="shared" si="7"/>
        <v>4.4084896572440746E-2</v>
      </c>
      <c r="I46" s="26">
        <f t="shared" si="8"/>
        <v>130.44440418262761</v>
      </c>
      <c r="J46" s="27">
        <f t="shared" si="9"/>
        <v>9.2981147875113024E-2</v>
      </c>
      <c r="K46" s="26">
        <f t="shared" si="10"/>
        <v>76.442516900240932</v>
      </c>
      <c r="L46" s="27">
        <f t="shared" si="11"/>
        <v>2.4728504533227058E-2</v>
      </c>
      <c r="M46" s="29">
        <f t="shared" si="12"/>
        <v>134.83481908757216</v>
      </c>
      <c r="N46" s="25">
        <v>33358</v>
      </c>
      <c r="O46" s="22">
        <f t="shared" si="0"/>
        <v>120.13334939328362</v>
      </c>
      <c r="P46" s="22">
        <f t="shared" si="1"/>
        <v>130.44440418262761</v>
      </c>
      <c r="Q46" s="22">
        <f t="shared" si="2"/>
        <v>76.442516900240932</v>
      </c>
      <c r="R46" s="22">
        <f t="shared" si="3"/>
        <v>134.83481908757216</v>
      </c>
      <c r="S46" s="25">
        <f t="shared" si="13"/>
        <v>39202</v>
      </c>
      <c r="T46" s="55">
        <f t="shared" si="17"/>
        <v>10877.300000000001</v>
      </c>
      <c r="U46" s="55">
        <f t="shared" si="18"/>
        <v>15113.370667809941</v>
      </c>
      <c r="V46" s="55">
        <f t="shared" si="19"/>
        <v>10072.070456338457</v>
      </c>
      <c r="W46" s="55">
        <f t="shared" si="20"/>
        <v>14546.662433273117</v>
      </c>
    </row>
    <row r="47" spans="1:23" x14ac:dyDescent="0.2">
      <c r="A47" s="25">
        <v>33389</v>
      </c>
      <c r="B47" s="22">
        <v>3253.2200000000003</v>
      </c>
      <c r="C47" s="22">
        <v>2126.38</v>
      </c>
      <c r="D47" s="22">
        <v>15594.57</v>
      </c>
      <c r="E47" s="22">
        <v>533.49</v>
      </c>
      <c r="F47" s="22">
        <f t="shared" si="5"/>
        <v>5.2188650197615649E-2</v>
      </c>
      <c r="G47" s="26">
        <f t="shared" si="6"/>
        <v>126.40294674183764</v>
      </c>
      <c r="H47" s="27">
        <f t="shared" si="7"/>
        <v>5.4783376489379698E-2</v>
      </c>
      <c r="I47" s="26">
        <f t="shared" si="8"/>
        <v>137.59058908789731</v>
      </c>
      <c r="J47" s="27">
        <f t="shared" si="9"/>
        <v>-7.2384551966337196E-2</v>
      </c>
      <c r="K47" s="26">
        <f t="shared" si="10"/>
        <v>70.909259563237839</v>
      </c>
      <c r="L47" s="27">
        <f t="shared" si="11"/>
        <v>3.7393536343483857E-2</v>
      </c>
      <c r="M47" s="29">
        <f t="shared" si="12"/>
        <v>139.87676979549036</v>
      </c>
      <c r="N47" s="25">
        <v>33389</v>
      </c>
      <c r="O47" s="22">
        <f t="shared" si="0"/>
        <v>126.40294674183764</v>
      </c>
      <c r="P47" s="22">
        <f t="shared" si="1"/>
        <v>137.59058908789731</v>
      </c>
      <c r="Q47" s="22">
        <f t="shared" si="2"/>
        <v>70.909259563237839</v>
      </c>
      <c r="R47" s="22">
        <f t="shared" si="3"/>
        <v>139.87676979549036</v>
      </c>
      <c r="S47" s="25">
        <f t="shared" si="13"/>
        <v>39233</v>
      </c>
      <c r="T47" s="55">
        <f t="shared" si="17"/>
        <v>10339.300000000001</v>
      </c>
      <c r="U47" s="55">
        <f t="shared" si="18"/>
        <v>14490.556782600059</v>
      </c>
      <c r="V47" s="55">
        <f t="shared" si="19"/>
        <v>9785.5497419215772</v>
      </c>
      <c r="W47" s="55">
        <f t="shared" si="20"/>
        <v>14047.923995870748</v>
      </c>
    </row>
    <row r="48" spans="1:23" x14ac:dyDescent="0.2">
      <c r="A48" s="25">
        <v>33419</v>
      </c>
      <c r="B48" s="22">
        <v>3219.62</v>
      </c>
      <c r="C48" s="22">
        <v>2092.2600000000002</v>
      </c>
      <c r="D48" s="22">
        <v>14485.41</v>
      </c>
      <c r="E48" s="22">
        <v>547.09</v>
      </c>
      <c r="F48" s="22">
        <f t="shared" si="5"/>
        <v>-1.0328228647309534E-2</v>
      </c>
      <c r="G48" s="26">
        <f t="shared" si="6"/>
        <v>125.09742820619425</v>
      </c>
      <c r="H48" s="27">
        <f t="shared" si="7"/>
        <v>-1.6046050094526754E-2</v>
      </c>
      <c r="I48" s="26">
        <f t="shared" si="8"/>
        <v>135.38280360285748</v>
      </c>
      <c r="J48" s="27">
        <f t="shared" si="9"/>
        <v>-7.1124756886531637E-2</v>
      </c>
      <c r="K48" s="26">
        <f t="shared" si="10"/>
        <v>65.865855715798574</v>
      </c>
      <c r="L48" s="27">
        <f t="shared" si="11"/>
        <v>2.5492511574724874E-2</v>
      </c>
      <c r="M48" s="29">
        <f t="shared" si="12"/>
        <v>143.44257996853702</v>
      </c>
      <c r="N48" s="25">
        <v>33419</v>
      </c>
      <c r="O48" s="22">
        <f t="shared" si="0"/>
        <v>125.09742820619425</v>
      </c>
      <c r="P48" s="22">
        <f t="shared" si="1"/>
        <v>135.38280360285748</v>
      </c>
      <c r="Q48" s="22">
        <f t="shared" si="2"/>
        <v>65.865855715798574</v>
      </c>
      <c r="R48" s="22">
        <f t="shared" si="3"/>
        <v>143.44257996853702</v>
      </c>
      <c r="S48" s="25">
        <f t="shared" si="13"/>
        <v>39263</v>
      </c>
      <c r="T48" s="55">
        <f t="shared" si="17"/>
        <v>10492</v>
      </c>
      <c r="U48" s="55">
        <f t="shared" si="18"/>
        <v>14896.135690279527</v>
      </c>
      <c r="V48" s="55">
        <f t="shared" si="19"/>
        <v>9935.0169237000318</v>
      </c>
      <c r="W48" s="55">
        <f t="shared" si="20"/>
        <v>14316.368597275237</v>
      </c>
    </row>
    <row r="49" spans="1:23" x14ac:dyDescent="0.2">
      <c r="A49" s="25">
        <v>33450</v>
      </c>
      <c r="B49" s="22">
        <v>3389.66</v>
      </c>
      <c r="C49" s="22">
        <v>2220.02</v>
      </c>
      <c r="D49" s="22">
        <v>16358.57</v>
      </c>
      <c r="E49" s="22">
        <v>559.64</v>
      </c>
      <c r="F49" s="22">
        <f t="shared" si="5"/>
        <v>5.2813686087177958E-2</v>
      </c>
      <c r="G49" s="26">
        <f t="shared" si="6"/>
        <v>131.70428450978949</v>
      </c>
      <c r="H49" s="27">
        <f t="shared" si="7"/>
        <v>6.1063156586657286E-2</v>
      </c>
      <c r="I49" s="26">
        <f t="shared" si="8"/>
        <v>143.64970493839942</v>
      </c>
      <c r="J49" s="27">
        <f t="shared" si="9"/>
        <v>0.12931356447625575</v>
      </c>
      <c r="K49" s="26">
        <f t="shared" si="10"/>
        <v>74.38320429568725</v>
      </c>
      <c r="L49" s="27">
        <f t="shared" si="11"/>
        <v>2.2939552907199845E-2</v>
      </c>
      <c r="M49" s="29">
        <f t="shared" si="12"/>
        <v>146.73308862087052</v>
      </c>
      <c r="N49" s="25">
        <v>33450</v>
      </c>
      <c r="O49" s="22">
        <f t="shared" si="0"/>
        <v>131.70428450978949</v>
      </c>
      <c r="P49" s="22">
        <f t="shared" si="1"/>
        <v>143.64970493839942</v>
      </c>
      <c r="Q49" s="22">
        <f t="shared" si="2"/>
        <v>74.38320429568725</v>
      </c>
      <c r="R49" s="22">
        <f t="shared" si="3"/>
        <v>146.73308862087052</v>
      </c>
      <c r="S49" s="25">
        <f t="shared" si="13"/>
        <v>39294</v>
      </c>
      <c r="T49" s="55">
        <f t="shared" si="17"/>
        <v>9318.2000000000007</v>
      </c>
      <c r="U49" s="55">
        <f t="shared" si="18"/>
        <v>13961.623743502209</v>
      </c>
      <c r="V49" s="55">
        <f t="shared" si="19"/>
        <v>10032.614583686585</v>
      </c>
      <c r="W49" s="55">
        <f t="shared" si="20"/>
        <v>13752.870037081815</v>
      </c>
    </row>
    <row r="50" spans="1:23" x14ac:dyDescent="0.2">
      <c r="A50" s="25">
        <v>33481</v>
      </c>
      <c r="B50" s="22">
        <v>3454.04</v>
      </c>
      <c r="C50" s="22">
        <v>2233.09</v>
      </c>
      <c r="D50" s="22">
        <v>18120.73</v>
      </c>
      <c r="E50" s="22">
        <v>563.84</v>
      </c>
      <c r="F50" s="22">
        <f t="shared" si="5"/>
        <v>1.8993055350684074E-2</v>
      </c>
      <c r="G50" s="26">
        <f t="shared" si="6"/>
        <v>134.20575127540616</v>
      </c>
      <c r="H50" s="27">
        <f t="shared" si="7"/>
        <v>5.8873343483392127E-3</v>
      </c>
      <c r="I50" s="26">
        <f t="shared" si="8"/>
        <v>144.49541878041205</v>
      </c>
      <c r="J50" s="27">
        <f t="shared" si="9"/>
        <v>0.10772090714530669</v>
      </c>
      <c r="K50" s="26">
        <f t="shared" si="10"/>
        <v>82.395830538793348</v>
      </c>
      <c r="L50" s="27">
        <f t="shared" si="11"/>
        <v>7.5048245300550764E-3</v>
      </c>
      <c r="M50" s="29">
        <f t="shared" si="12"/>
        <v>147.83429470372317</v>
      </c>
      <c r="N50" s="25">
        <v>33481</v>
      </c>
      <c r="O50" s="22">
        <f t="shared" si="0"/>
        <v>134.20575127540616</v>
      </c>
      <c r="P50" s="22">
        <f t="shared" si="1"/>
        <v>144.49541878041205</v>
      </c>
      <c r="Q50" s="22">
        <f t="shared" si="2"/>
        <v>82.395830538793348</v>
      </c>
      <c r="R50" s="22">
        <f t="shared" si="3"/>
        <v>147.83429470372317</v>
      </c>
      <c r="S50" s="25">
        <f t="shared" si="13"/>
        <v>39325</v>
      </c>
      <c r="T50" s="55">
        <f t="shared" si="17"/>
        <v>8761.1</v>
      </c>
      <c r="U50" s="55">
        <f t="shared" si="18"/>
        <v>11505.483172690469</v>
      </c>
      <c r="V50" s="55">
        <f t="shared" si="19"/>
        <v>9122.2702455760118</v>
      </c>
      <c r="W50" s="55">
        <f t="shared" si="20"/>
        <v>12871.020972276936</v>
      </c>
    </row>
    <row r="51" spans="1:23" x14ac:dyDescent="0.2">
      <c r="A51" s="25">
        <v>33511</v>
      </c>
      <c r="B51" s="22">
        <v>3361.41</v>
      </c>
      <c r="C51" s="22">
        <v>2205.02</v>
      </c>
      <c r="D51" s="22">
        <v>17739.84</v>
      </c>
      <c r="E51" s="22">
        <v>581.72</v>
      </c>
      <c r="F51" s="22">
        <f t="shared" si="5"/>
        <v>-2.6817871246424541E-2</v>
      </c>
      <c r="G51" s="26">
        <f t="shared" si="6"/>
        <v>130.60663871717264</v>
      </c>
      <c r="H51" s="27">
        <f t="shared" si="7"/>
        <v>-1.2570026286446212E-2</v>
      </c>
      <c r="I51" s="26">
        <f t="shared" si="8"/>
        <v>142.67910756807123</v>
      </c>
      <c r="J51" s="27">
        <f t="shared" si="9"/>
        <v>-2.1019572611037152E-2</v>
      </c>
      <c r="K51" s="26">
        <f t="shared" si="10"/>
        <v>80.663905395936467</v>
      </c>
      <c r="L51" s="27">
        <f t="shared" si="11"/>
        <v>3.1711123723042078E-2</v>
      </c>
      <c r="M51" s="29">
        <f t="shared" si="12"/>
        <v>152.52228631358162</v>
      </c>
      <c r="N51" s="25">
        <v>33511</v>
      </c>
      <c r="O51" s="22">
        <f t="shared" si="0"/>
        <v>130.60663871717264</v>
      </c>
      <c r="P51" s="22">
        <f t="shared" si="1"/>
        <v>142.67910756807123</v>
      </c>
      <c r="Q51" s="22">
        <f t="shared" si="2"/>
        <v>80.663905395936467</v>
      </c>
      <c r="R51" s="22">
        <f t="shared" si="3"/>
        <v>152.52228631358162</v>
      </c>
      <c r="S51" s="25">
        <f t="shared" si="13"/>
        <v>39355</v>
      </c>
      <c r="T51" s="55">
        <f t="shared" si="17"/>
        <v>8353.7999999999993</v>
      </c>
      <c r="U51" s="55">
        <f t="shared" si="18"/>
        <v>10794.891900996023</v>
      </c>
      <c r="V51" s="55">
        <f t="shared" si="19"/>
        <v>8603.4542135534284</v>
      </c>
      <c r="W51" s="55">
        <f t="shared" si="20"/>
        <v>11746.90920389563</v>
      </c>
    </row>
    <row r="52" spans="1:23" x14ac:dyDescent="0.2">
      <c r="A52" s="25">
        <v>33542</v>
      </c>
      <c r="B52" s="22">
        <v>3277.33</v>
      </c>
      <c r="C52" s="22">
        <v>2163.2200000000003</v>
      </c>
      <c r="D52" s="22">
        <v>17474.490000000002</v>
      </c>
      <c r="E52" s="22">
        <v>584.22</v>
      </c>
      <c r="F52" s="22">
        <f t="shared" si="5"/>
        <v>-2.501331286573194E-2</v>
      </c>
      <c r="G52" s="26">
        <f t="shared" si="6"/>
        <v>127.33973400059838</v>
      </c>
      <c r="H52" s="27">
        <f t="shared" si="7"/>
        <v>-1.8956744156515493E-2</v>
      </c>
      <c r="I52" s="26">
        <f t="shared" si="8"/>
        <v>139.97437622942334</v>
      </c>
      <c r="J52" s="27">
        <f t="shared" si="9"/>
        <v>-1.4957857568050126E-2</v>
      </c>
      <c r="K52" s="26">
        <f t="shared" si="10"/>
        <v>79.457346188141386</v>
      </c>
      <c r="L52" s="27">
        <f t="shared" si="11"/>
        <v>4.2976002200372232E-3</v>
      </c>
      <c r="M52" s="29">
        <f t="shared" si="12"/>
        <v>153.17776612480344</v>
      </c>
      <c r="N52" s="25">
        <v>33542</v>
      </c>
      <c r="O52" s="22">
        <f t="shared" si="0"/>
        <v>127.33973400059838</v>
      </c>
      <c r="P52" s="22">
        <f t="shared" si="1"/>
        <v>139.97437622942334</v>
      </c>
      <c r="Q52" s="22">
        <f t="shared" si="2"/>
        <v>79.457346188141386</v>
      </c>
      <c r="R52" s="22">
        <f t="shared" si="3"/>
        <v>153.17776612480344</v>
      </c>
      <c r="S52" s="25">
        <f t="shared" si="13"/>
        <v>39386</v>
      </c>
      <c r="T52" s="55">
        <f t="shared" si="17"/>
        <v>8579.6</v>
      </c>
      <c r="U52" s="55">
        <f t="shared" si="18"/>
        <v>11714.044812855524</v>
      </c>
      <c r="V52" s="55">
        <f t="shared" si="19"/>
        <v>8895.4619018399899</v>
      </c>
      <c r="W52" s="55">
        <f t="shared" si="20"/>
        <v>13019.135708561416</v>
      </c>
    </row>
    <row r="53" spans="1:23" x14ac:dyDescent="0.2">
      <c r="A53" s="25">
        <v>33572</v>
      </c>
      <c r="B53" s="22">
        <v>3543.54</v>
      </c>
      <c r="C53" s="22">
        <v>2260.66</v>
      </c>
      <c r="D53" s="22">
        <v>18833.100000000002</v>
      </c>
      <c r="E53" s="22">
        <v>606.98</v>
      </c>
      <c r="F53" s="22">
        <f t="shared" si="5"/>
        <v>8.1227706700271352E-2</v>
      </c>
      <c r="G53" s="26">
        <f t="shared" si="6"/>
        <v>137.68324856528955</v>
      </c>
      <c r="H53" s="27">
        <f t="shared" si="7"/>
        <v>4.5043962241473112E-2</v>
      </c>
      <c r="I53" s="26">
        <f t="shared" si="8"/>
        <v>146.27937674707525</v>
      </c>
      <c r="J53" s="27">
        <f t="shared" si="9"/>
        <v>7.7748191792721855E-2</v>
      </c>
      <c r="K53" s="26">
        <f t="shared" si="10"/>
        <v>85.635011178917694</v>
      </c>
      <c r="L53" s="27">
        <f t="shared" si="11"/>
        <v>3.8957926808394161E-2</v>
      </c>
      <c r="M53" s="29">
        <f t="shared" si="12"/>
        <v>159.14525432616685</v>
      </c>
      <c r="N53" s="25">
        <v>33572</v>
      </c>
      <c r="O53" s="22">
        <f t="shared" si="0"/>
        <v>137.68324856528955</v>
      </c>
      <c r="P53" s="22">
        <f t="shared" si="1"/>
        <v>146.27937674707525</v>
      </c>
      <c r="Q53" s="22">
        <f t="shared" si="2"/>
        <v>85.635011178917694</v>
      </c>
      <c r="R53" s="22">
        <f t="shared" si="3"/>
        <v>159.14525432616685</v>
      </c>
      <c r="S53" s="25">
        <f t="shared" si="13"/>
        <v>39416</v>
      </c>
      <c r="T53" s="55">
        <f t="shared" si="17"/>
        <v>8421</v>
      </c>
      <c r="U53" s="55">
        <f t="shared" si="18"/>
        <v>12118.338781666049</v>
      </c>
      <c r="V53" s="55">
        <f t="shared" si="19"/>
        <v>8655.7063133399151</v>
      </c>
      <c r="W53" s="55">
        <f t="shared" si="20"/>
        <v>13300.190366879016</v>
      </c>
    </row>
    <row r="54" spans="1:23" x14ac:dyDescent="0.2">
      <c r="A54" s="25">
        <v>33603</v>
      </c>
      <c r="B54" s="22">
        <v>3630.76</v>
      </c>
      <c r="C54" s="22">
        <v>2253.88</v>
      </c>
      <c r="D54" s="22">
        <v>19868.150000000001</v>
      </c>
      <c r="E54" s="22">
        <v>615.93000000000006</v>
      </c>
      <c r="F54" s="22">
        <f t="shared" si="5"/>
        <v>2.4613804274821405E-2</v>
      </c>
      <c r="G54" s="26">
        <f t="shared" si="6"/>
        <v>141.07215709739717</v>
      </c>
      <c r="H54" s="27">
        <f t="shared" si="7"/>
        <v>-2.9991241495844756E-3</v>
      </c>
      <c r="I54" s="26">
        <f t="shared" si="8"/>
        <v>145.84066673568694</v>
      </c>
      <c r="J54" s="27">
        <f t="shared" si="9"/>
        <v>5.495908798870075E-2</v>
      </c>
      <c r="K54" s="26">
        <f t="shared" si="10"/>
        <v>90.3414332932132</v>
      </c>
      <c r="L54" s="27">
        <f t="shared" si="11"/>
        <v>1.4745131635309328E-2</v>
      </c>
      <c r="M54" s="29">
        <f t="shared" si="12"/>
        <v>161.49187205034096</v>
      </c>
      <c r="N54" s="25">
        <v>33603</v>
      </c>
      <c r="O54" s="22">
        <f t="shared" si="0"/>
        <v>141.07215709739717</v>
      </c>
      <c r="P54" s="22">
        <f t="shared" si="1"/>
        <v>145.84066673568694</v>
      </c>
      <c r="Q54" s="22">
        <f t="shared" si="2"/>
        <v>90.3414332932132</v>
      </c>
      <c r="R54" s="22">
        <f t="shared" si="3"/>
        <v>161.49187205034096</v>
      </c>
      <c r="S54" s="25">
        <f t="shared" si="13"/>
        <v>39447</v>
      </c>
      <c r="T54" s="55">
        <f t="shared" si="17"/>
        <v>8723.7999999999993</v>
      </c>
      <c r="U54" s="55">
        <f t="shared" si="18"/>
        <v>12197.92468286111</v>
      </c>
      <c r="V54" s="55">
        <f t="shared" si="19"/>
        <v>8512.7127539434878</v>
      </c>
      <c r="W54" s="55">
        <f t="shared" si="20"/>
        <v>13439.328452479593</v>
      </c>
    </row>
    <row r="55" spans="1:23" x14ac:dyDescent="0.2">
      <c r="A55" s="25">
        <v>33634</v>
      </c>
      <c r="B55" s="22">
        <v>3750.91</v>
      </c>
      <c r="C55" s="22">
        <v>2459.2600000000002</v>
      </c>
      <c r="D55" s="22">
        <v>20935.12</v>
      </c>
      <c r="E55" s="22">
        <v>638.46</v>
      </c>
      <c r="F55" s="22">
        <f t="shared" si="5"/>
        <v>3.3092245149775712E-2</v>
      </c>
      <c r="G55" s="26">
        <f t="shared" si="6"/>
        <v>145.7405515038719</v>
      </c>
      <c r="H55" s="27">
        <f t="shared" si="7"/>
        <v>9.1122863683958277E-2</v>
      </c>
      <c r="I55" s="26">
        <f t="shared" si="8"/>
        <v>159.13008593022053</v>
      </c>
      <c r="J55" s="27">
        <f t="shared" si="9"/>
        <v>5.3702533955098941E-2</v>
      </c>
      <c r="K55" s="26">
        <f t="shared" si="10"/>
        <v>95.19299718219429</v>
      </c>
      <c r="L55" s="27">
        <f t="shared" si="11"/>
        <v>3.6578832010131013E-2</v>
      </c>
      <c r="M55" s="29">
        <f t="shared" si="12"/>
        <v>167.39905610907195</v>
      </c>
      <c r="N55" s="25">
        <v>33634</v>
      </c>
      <c r="O55" s="22">
        <f t="shared" si="0"/>
        <v>145.7405515038719</v>
      </c>
      <c r="P55" s="22">
        <f t="shared" si="1"/>
        <v>159.13008593022053</v>
      </c>
      <c r="Q55" s="22">
        <f t="shared" si="2"/>
        <v>95.19299718219429</v>
      </c>
      <c r="R55" s="22">
        <f t="shared" si="3"/>
        <v>167.39905610907195</v>
      </c>
      <c r="S55" s="25">
        <f t="shared" si="13"/>
        <v>39478</v>
      </c>
      <c r="T55" s="55">
        <f t="shared" si="17"/>
        <v>8696.6</v>
      </c>
      <c r="U55" s="55">
        <f t="shared" si="18"/>
        <v>13284.3404965511</v>
      </c>
      <c r="V55" s="55">
        <f t="shared" si="19"/>
        <v>8869.5573444699276</v>
      </c>
      <c r="W55" s="55">
        <f t="shared" si="20"/>
        <v>14149.873100066556</v>
      </c>
    </row>
    <row r="56" spans="1:23" x14ac:dyDescent="0.2">
      <c r="A56" s="25">
        <v>33663</v>
      </c>
      <c r="B56" s="22">
        <v>3918.17</v>
      </c>
      <c r="C56" s="22">
        <v>2501.2200000000003</v>
      </c>
      <c r="D56" s="22">
        <v>20168.63</v>
      </c>
      <c r="E56" s="22">
        <v>644.37</v>
      </c>
      <c r="F56" s="22">
        <f t="shared" si="5"/>
        <v>4.4591845712107281E-2</v>
      </c>
      <c r="G56" s="26">
        <f t="shared" si="6"/>
        <v>152.23939169052997</v>
      </c>
      <c r="H56" s="27">
        <f t="shared" si="7"/>
        <v>1.7062043053601483E-2</v>
      </c>
      <c r="I56" s="26">
        <f t="shared" si="8"/>
        <v>161.84517030748526</v>
      </c>
      <c r="J56" s="27">
        <f t="shared" si="9"/>
        <v>-3.6612639430774641E-2</v>
      </c>
      <c r="K56" s="26">
        <f t="shared" si="10"/>
        <v>91.707730300027862</v>
      </c>
      <c r="L56" s="27">
        <f t="shared" si="11"/>
        <v>9.2566488112018064E-3</v>
      </c>
      <c r="M56" s="29">
        <f t="shared" si="12"/>
        <v>168.9486103828003</v>
      </c>
      <c r="N56" s="25">
        <v>33663</v>
      </c>
      <c r="O56" s="22">
        <f t="shared" si="0"/>
        <v>152.23939169052997</v>
      </c>
      <c r="P56" s="22">
        <f t="shared" si="1"/>
        <v>161.84517030748526</v>
      </c>
      <c r="Q56" s="22">
        <f t="shared" si="2"/>
        <v>91.707730300027862</v>
      </c>
      <c r="R56" s="22">
        <f t="shared" si="3"/>
        <v>168.9486103828003</v>
      </c>
      <c r="S56" s="25">
        <f t="shared" si="13"/>
        <v>39507</v>
      </c>
      <c r="T56" s="55">
        <f t="shared" si="17"/>
        <v>8547.7000000000007</v>
      </c>
      <c r="U56" s="55">
        <f t="shared" si="18"/>
        <v>13937.109519143181</v>
      </c>
      <c r="V56" s="55">
        <f t="shared" si="19"/>
        <v>9773.2267033592216</v>
      </c>
      <c r="W56" s="55">
        <f t="shared" si="20"/>
        <v>14684.197545537276</v>
      </c>
    </row>
    <row r="57" spans="1:23" x14ac:dyDescent="0.2">
      <c r="A57" s="25">
        <v>33694</v>
      </c>
      <c r="B57" s="22">
        <v>3862.66</v>
      </c>
      <c r="C57" s="22">
        <v>2489.09</v>
      </c>
      <c r="D57" s="22">
        <v>21560.39</v>
      </c>
      <c r="E57" s="22">
        <v>653.73</v>
      </c>
      <c r="F57" s="22">
        <f t="shared" si="5"/>
        <v>-1.4167328114910838E-2</v>
      </c>
      <c r="G57" s="26">
        <f t="shared" si="6"/>
        <v>150.08256627643581</v>
      </c>
      <c r="H57" s="27">
        <f t="shared" si="7"/>
        <v>-4.849633378911089E-3</v>
      </c>
      <c r="I57" s="26">
        <f t="shared" si="8"/>
        <v>161.06028056734652</v>
      </c>
      <c r="J57" s="27">
        <f t="shared" si="9"/>
        <v>6.9006174440207291E-2</v>
      </c>
      <c r="K57" s="26">
        <f t="shared" si="10"/>
        <v>98.03612993462707</v>
      </c>
      <c r="L57" s="27">
        <f t="shared" si="11"/>
        <v>1.4525815913217555E-2</v>
      </c>
      <c r="M57" s="29">
        <f t="shared" si="12"/>
        <v>171.40272679601478</v>
      </c>
      <c r="N57" s="25">
        <v>33694</v>
      </c>
      <c r="O57" s="22">
        <f t="shared" si="0"/>
        <v>150.08256627643581</v>
      </c>
      <c r="P57" s="22">
        <f t="shared" si="1"/>
        <v>161.06028056734652</v>
      </c>
      <c r="Q57" s="22">
        <f t="shared" si="2"/>
        <v>98.03612993462707</v>
      </c>
      <c r="R57" s="22">
        <f t="shared" si="3"/>
        <v>171.40272679601478</v>
      </c>
      <c r="S57" s="25">
        <f t="shared" si="13"/>
        <v>39538</v>
      </c>
      <c r="T57" s="55">
        <f t="shared" si="17"/>
        <v>8042.8</v>
      </c>
      <c r="U57" s="55">
        <f t="shared" si="18"/>
        <v>14167.756046118169</v>
      </c>
      <c r="V57" s="55">
        <f t="shared" si="19"/>
        <v>10178.457342358464</v>
      </c>
      <c r="W57" s="55">
        <f t="shared" si="20"/>
        <v>15164.555222015457</v>
      </c>
    </row>
    <row r="58" spans="1:23" x14ac:dyDescent="0.2">
      <c r="A58" s="25">
        <v>33724</v>
      </c>
      <c r="B58" s="22">
        <v>4082.9</v>
      </c>
      <c r="C58" s="22">
        <v>2505.25</v>
      </c>
      <c r="D58" s="22">
        <v>21815.010000000002</v>
      </c>
      <c r="E58" s="22">
        <v>654.58000000000004</v>
      </c>
      <c r="F58" s="22">
        <f t="shared" si="5"/>
        <v>5.7017702826549721E-2</v>
      </c>
      <c r="G58" s="26">
        <f t="shared" si="6"/>
        <v>158.63992943983158</v>
      </c>
      <c r="H58" s="27">
        <f t="shared" si="7"/>
        <v>6.4923325392010067E-3</v>
      </c>
      <c r="I58" s="26">
        <f t="shared" si="8"/>
        <v>162.10593746764675</v>
      </c>
      <c r="J58" s="27">
        <f t="shared" si="9"/>
        <v>1.1809619399278048E-2</v>
      </c>
      <c r="K58" s="26">
        <f t="shared" si="10"/>
        <v>99.193899316533191</v>
      </c>
      <c r="L58" s="27">
        <f t="shared" si="11"/>
        <v>1.3002309822098823E-3</v>
      </c>
      <c r="M58" s="29">
        <f t="shared" si="12"/>
        <v>171.62558993183021</v>
      </c>
      <c r="N58" s="25">
        <v>33724</v>
      </c>
      <c r="O58" s="22">
        <f t="shared" si="0"/>
        <v>158.63992943983158</v>
      </c>
      <c r="P58" s="22">
        <f t="shared" si="1"/>
        <v>162.10593746764675</v>
      </c>
      <c r="Q58" s="22">
        <f t="shared" si="2"/>
        <v>99.193899316533191</v>
      </c>
      <c r="R58" s="22">
        <f t="shared" si="3"/>
        <v>171.62558993183021</v>
      </c>
      <c r="S58" s="25">
        <f t="shared" si="13"/>
        <v>39568</v>
      </c>
      <c r="T58" s="55">
        <f t="shared" si="17"/>
        <v>7011</v>
      </c>
      <c r="U58" s="55">
        <f t="shared" si="18"/>
        <v>13574.555986403422</v>
      </c>
      <c r="V58" s="55">
        <f t="shared" si="19"/>
        <v>9414.3886801241642</v>
      </c>
      <c r="W58" s="55">
        <f t="shared" si="20"/>
        <v>15023.279838632998</v>
      </c>
    </row>
    <row r="59" spans="1:23" x14ac:dyDescent="0.2">
      <c r="A59" s="25">
        <v>33755</v>
      </c>
      <c r="B59" s="22">
        <v>4088.69</v>
      </c>
      <c r="C59" s="22">
        <v>2532.83</v>
      </c>
      <c r="D59" s="22">
        <v>21588.52</v>
      </c>
      <c r="E59" s="22">
        <v>667.68000000000006</v>
      </c>
      <c r="F59" s="22">
        <f t="shared" si="5"/>
        <v>1.4181096769452228E-3</v>
      </c>
      <c r="G59" s="26">
        <f t="shared" si="6"/>
        <v>158.86489825892011</v>
      </c>
      <c r="H59" s="27">
        <f t="shared" si="7"/>
        <v>1.1008881349166666E-2</v>
      </c>
      <c r="I59" s="26">
        <f t="shared" si="8"/>
        <v>163.8905424992235</v>
      </c>
      <c r="J59" s="27">
        <f t="shared" si="9"/>
        <v>-1.0382300993673654E-2</v>
      </c>
      <c r="K59" s="26">
        <f t="shared" si="10"/>
        <v>98.164038397092781</v>
      </c>
      <c r="L59" s="27">
        <f t="shared" si="11"/>
        <v>2.0012832656054247E-2</v>
      </c>
      <c r="M59" s="29">
        <f t="shared" si="12"/>
        <v>175.0603041426325</v>
      </c>
      <c r="N59" s="25">
        <v>33755</v>
      </c>
      <c r="O59" s="22">
        <f t="shared" si="0"/>
        <v>158.86489825892011</v>
      </c>
      <c r="P59" s="22">
        <f t="shared" si="1"/>
        <v>163.8905424992235</v>
      </c>
      <c r="Q59" s="22">
        <f t="shared" si="2"/>
        <v>98.164038397092781</v>
      </c>
      <c r="R59" s="22">
        <f t="shared" si="3"/>
        <v>175.0603041426325</v>
      </c>
      <c r="S59" s="25">
        <f t="shared" si="13"/>
        <v>39599</v>
      </c>
      <c r="T59" s="55">
        <f t="shared" si="17"/>
        <v>6065</v>
      </c>
      <c r="U59" s="55">
        <f t="shared" si="18"/>
        <v>12147.269983387061</v>
      </c>
      <c r="V59" s="55">
        <f t="shared" si="19"/>
        <v>8497.5103125797887</v>
      </c>
      <c r="W59" s="55">
        <f t="shared" si="20"/>
        <v>13657.760285788021</v>
      </c>
    </row>
    <row r="60" spans="1:23" x14ac:dyDescent="0.2">
      <c r="A60" s="25">
        <v>33785</v>
      </c>
      <c r="B60" s="22">
        <v>4278.3100000000004</v>
      </c>
      <c r="C60" s="22">
        <v>2564</v>
      </c>
      <c r="D60" s="22">
        <v>22455.49</v>
      </c>
      <c r="E60" s="22">
        <v>675.88</v>
      </c>
      <c r="F60" s="22">
        <f t="shared" si="5"/>
        <v>4.6376712345518989E-2</v>
      </c>
      <c r="G60" s="26">
        <f t="shared" si="6"/>
        <v>166.23252994727417</v>
      </c>
      <c r="H60" s="27">
        <f t="shared" si="7"/>
        <v>1.2306392454290327E-2</v>
      </c>
      <c r="I60" s="26">
        <f t="shared" si="8"/>
        <v>165.9074438347655</v>
      </c>
      <c r="J60" s="27">
        <f t="shared" si="9"/>
        <v>4.0158843681734613E-2</v>
      </c>
      <c r="K60" s="26">
        <f t="shared" si="10"/>
        <v>102.10619267024943</v>
      </c>
      <c r="L60" s="27">
        <f t="shared" si="11"/>
        <v>1.2281332374790122E-2</v>
      </c>
      <c r="M60" s="29">
        <f t="shared" si="12"/>
        <v>177.21027792344003</v>
      </c>
      <c r="N60" s="25">
        <v>33785</v>
      </c>
      <c r="O60" s="22">
        <f t="shared" si="0"/>
        <v>166.23252994727417</v>
      </c>
      <c r="P60" s="22">
        <f t="shared" si="1"/>
        <v>165.9074438347655</v>
      </c>
      <c r="Q60" s="22">
        <f t="shared" si="2"/>
        <v>102.10619267024943</v>
      </c>
      <c r="R60" s="22">
        <f t="shared" si="3"/>
        <v>177.21027792344003</v>
      </c>
      <c r="S60" s="25">
        <f t="shared" si="13"/>
        <v>39629</v>
      </c>
      <c r="T60" s="55">
        <f t="shared" si="17"/>
        <v>7124</v>
      </c>
      <c r="U60" s="55">
        <f t="shared" si="18"/>
        <v>13042.290137114258</v>
      </c>
      <c r="V60" s="55">
        <f t="shared" si="19"/>
        <v>9064.5613754457354</v>
      </c>
      <c r="W60" s="55">
        <f t="shared" si="20"/>
        <v>14592.507470694503</v>
      </c>
    </row>
    <row r="61" spans="1:23" x14ac:dyDescent="0.2">
      <c r="A61" s="25">
        <v>33816</v>
      </c>
      <c r="B61" s="22">
        <v>4039.98</v>
      </c>
      <c r="C61" s="22">
        <v>2494.46</v>
      </c>
      <c r="D61" s="22">
        <v>20984.83</v>
      </c>
      <c r="E61" s="22">
        <v>650.02</v>
      </c>
      <c r="F61" s="22">
        <f t="shared" si="5"/>
        <v>-5.570657572733162E-2</v>
      </c>
      <c r="G61" s="26">
        <f t="shared" si="6"/>
        <v>156.97228492942043</v>
      </c>
      <c r="H61" s="27">
        <f t="shared" si="7"/>
        <v>-2.7121684867394635E-2</v>
      </c>
      <c r="I61" s="26">
        <f t="shared" si="8"/>
        <v>161.40775442592403</v>
      </c>
      <c r="J61" s="27">
        <f t="shared" si="9"/>
        <v>-6.5492224841230406E-2</v>
      </c>
      <c r="K61" s="26">
        <f t="shared" si="10"/>
        <v>95.419030942207456</v>
      </c>
      <c r="L61" s="27">
        <f t="shared" si="11"/>
        <v>-3.8261229804107288E-2</v>
      </c>
      <c r="M61" s="29">
        <f t="shared" si="12"/>
        <v>170.42999475616156</v>
      </c>
      <c r="N61" s="25">
        <v>33816</v>
      </c>
      <c r="O61" s="22">
        <f t="shared" si="0"/>
        <v>156.97228492942043</v>
      </c>
      <c r="P61" s="22">
        <f t="shared" si="1"/>
        <v>161.40775442592403</v>
      </c>
      <c r="Q61" s="22">
        <f t="shared" si="2"/>
        <v>95.419030942207456</v>
      </c>
      <c r="R61" s="22">
        <f t="shared" si="3"/>
        <v>170.42999475616156</v>
      </c>
      <c r="S61" s="25">
        <f t="shared" si="13"/>
        <v>39660</v>
      </c>
      <c r="T61" s="55">
        <f t="shared" si="17"/>
        <v>6720</v>
      </c>
      <c r="U61" s="55">
        <f t="shared" si="18"/>
        <v>13561.044051109713</v>
      </c>
      <c r="V61" s="55">
        <f t="shared" si="19"/>
        <v>8700.4780065481045</v>
      </c>
      <c r="W61" s="55">
        <f t="shared" si="20"/>
        <v>14695.418358892164</v>
      </c>
    </row>
    <row r="62" spans="1:23" x14ac:dyDescent="0.2">
      <c r="A62" s="25">
        <v>33847</v>
      </c>
      <c r="B62" s="22">
        <v>4033.56</v>
      </c>
      <c r="C62" s="22">
        <v>2532.88</v>
      </c>
      <c r="D62" s="22">
        <v>20107.11</v>
      </c>
      <c r="E62" s="22">
        <v>651.99</v>
      </c>
      <c r="F62" s="22">
        <f t="shared" si="5"/>
        <v>-1.5891167778058213E-3</v>
      </c>
      <c r="G62" s="26">
        <f t="shared" si="6"/>
        <v>156.72283763778856</v>
      </c>
      <c r="H62" s="27">
        <f t="shared" si="7"/>
        <v>1.5402131122567608E-2</v>
      </c>
      <c r="I62" s="26">
        <f t="shared" si="8"/>
        <v>163.89377782379131</v>
      </c>
      <c r="J62" s="27">
        <f t="shared" si="9"/>
        <v>-4.1826405074522954E-2</v>
      </c>
      <c r="K62" s="26">
        <f t="shared" si="10"/>
        <v>91.427995902200252</v>
      </c>
      <c r="L62" s="27">
        <f t="shared" si="11"/>
        <v>3.0306759792007032E-3</v>
      </c>
      <c r="M62" s="29">
        <f t="shared" si="12"/>
        <v>170.94651284740436</v>
      </c>
      <c r="N62" s="25">
        <v>33847</v>
      </c>
      <c r="O62" s="22">
        <f t="shared" si="0"/>
        <v>156.72283763778856</v>
      </c>
      <c r="P62" s="22">
        <f t="shared" si="1"/>
        <v>163.89377782379131</v>
      </c>
      <c r="Q62" s="22">
        <f t="shared" si="2"/>
        <v>91.427995902200252</v>
      </c>
      <c r="R62" s="22">
        <f t="shared" si="3"/>
        <v>170.94651284740436</v>
      </c>
      <c r="S62" s="25">
        <f t="shared" si="13"/>
        <v>39691</v>
      </c>
      <c r="T62" s="55">
        <f t="shared" si="17"/>
        <v>7434.2</v>
      </c>
      <c r="U62" s="55">
        <f t="shared" si="18"/>
        <v>14083.793321900781</v>
      </c>
      <c r="V62" s="55">
        <f t="shared" si="19"/>
        <v>8843.4816337864941</v>
      </c>
      <c r="W62" s="55">
        <f t="shared" si="20"/>
        <v>15031.401570204152</v>
      </c>
    </row>
    <row r="63" spans="1:23" x14ac:dyDescent="0.2">
      <c r="A63" s="25">
        <v>33877</v>
      </c>
      <c r="B63" s="22">
        <v>4239.71</v>
      </c>
      <c r="C63" s="22">
        <v>2655.73</v>
      </c>
      <c r="D63" s="22">
        <v>21462.97</v>
      </c>
      <c r="E63" s="22">
        <v>689.08</v>
      </c>
      <c r="F63" s="22">
        <f t="shared" si="5"/>
        <v>5.11086980235822E-2</v>
      </c>
      <c r="G63" s="26">
        <f t="shared" si="6"/>
        <v>164.73273782001721</v>
      </c>
      <c r="H63" s="27">
        <f t="shared" si="7"/>
        <v>4.8502100375856783E-2</v>
      </c>
      <c r="I63" s="26">
        <f t="shared" si="8"/>
        <v>171.84297028677921</v>
      </c>
      <c r="J63" s="27">
        <f t="shared" si="9"/>
        <v>6.7431868627565006E-2</v>
      </c>
      <c r="K63" s="26">
        <f t="shared" si="10"/>
        <v>97.593156510758973</v>
      </c>
      <c r="L63" s="27">
        <f t="shared" si="11"/>
        <v>5.688737557324508E-2</v>
      </c>
      <c r="M63" s="29">
        <f t="shared" si="12"/>
        <v>180.67121132669121</v>
      </c>
      <c r="N63" s="25">
        <v>33877</v>
      </c>
      <c r="O63" s="22">
        <f t="shared" si="0"/>
        <v>164.73273782001721</v>
      </c>
      <c r="P63" s="22">
        <f t="shared" si="1"/>
        <v>171.84297028677921</v>
      </c>
      <c r="Q63" s="22">
        <f t="shared" si="2"/>
        <v>97.593156510758973</v>
      </c>
      <c r="R63" s="22">
        <f t="shared" si="3"/>
        <v>180.67121132669121</v>
      </c>
      <c r="S63" s="25">
        <f t="shared" si="13"/>
        <v>39721</v>
      </c>
      <c r="T63" s="55">
        <f t="shared" si="17"/>
        <v>7784.1</v>
      </c>
      <c r="U63" s="55">
        <f t="shared" si="18"/>
        <v>14710.000248811462</v>
      </c>
      <c r="V63" s="55">
        <f t="shared" si="19"/>
        <v>8856.1872503434388</v>
      </c>
      <c r="W63" s="55">
        <f t="shared" si="20"/>
        <v>15436.526364760055</v>
      </c>
    </row>
    <row r="64" spans="1:23" x14ac:dyDescent="0.2">
      <c r="A64" s="25">
        <v>33908</v>
      </c>
      <c r="B64" s="22">
        <v>4306.74</v>
      </c>
      <c r="C64" s="22">
        <v>2683.25</v>
      </c>
      <c r="D64" s="22">
        <v>20633.060000000001</v>
      </c>
      <c r="E64" s="22">
        <v>703.77</v>
      </c>
      <c r="F64" s="22">
        <f t="shared" si="5"/>
        <v>1.5810043611473423E-2</v>
      </c>
      <c r="G64" s="26">
        <f t="shared" si="6"/>
        <v>167.3371695891891</v>
      </c>
      <c r="H64" s="27">
        <f t="shared" si="7"/>
        <v>1.0362499199843445E-2</v>
      </c>
      <c r="I64" s="26">
        <f t="shared" si="8"/>
        <v>173.62369292887468</v>
      </c>
      <c r="J64" s="27">
        <f t="shared" si="9"/>
        <v>-3.8667062386985585E-2</v>
      </c>
      <c r="K64" s="26">
        <f t="shared" si="10"/>
        <v>93.819515839414606</v>
      </c>
      <c r="L64" s="27">
        <f t="shared" si="11"/>
        <v>2.1318279445057042E-2</v>
      </c>
      <c r="M64" s="29">
        <f t="shared" si="12"/>
        <v>184.52281069743057</v>
      </c>
      <c r="N64" s="25">
        <v>33908</v>
      </c>
      <c r="O64" s="22">
        <f t="shared" si="0"/>
        <v>167.3371695891891</v>
      </c>
      <c r="P64" s="22">
        <f t="shared" si="1"/>
        <v>173.62369292887468</v>
      </c>
      <c r="Q64" s="22">
        <f t="shared" si="2"/>
        <v>93.819515839414606</v>
      </c>
      <c r="R64" s="22">
        <f t="shared" si="3"/>
        <v>184.52281069743057</v>
      </c>
      <c r="S64" s="25">
        <f t="shared" si="13"/>
        <v>39752</v>
      </c>
      <c r="T64" s="55">
        <f t="shared" si="17"/>
        <v>7886.4000000000005</v>
      </c>
      <c r="U64" s="55">
        <f t="shared" si="18"/>
        <v>14727.949238636989</v>
      </c>
      <c r="V64" s="55">
        <f t="shared" si="19"/>
        <v>9007.5673220948102</v>
      </c>
      <c r="W64" s="55">
        <f t="shared" si="20"/>
        <v>15255.924702190949</v>
      </c>
    </row>
    <row r="65" spans="1:23" x14ac:dyDescent="0.2">
      <c r="A65" s="25">
        <v>33938</v>
      </c>
      <c r="B65" s="22">
        <v>4683.5</v>
      </c>
      <c r="C65" s="22">
        <v>2858.6</v>
      </c>
      <c r="D65" s="22">
        <v>20674.689999999999</v>
      </c>
      <c r="E65" s="22">
        <v>756.56000000000006</v>
      </c>
      <c r="F65" s="22">
        <f t="shared" si="5"/>
        <v>8.7481482513455777E-2</v>
      </c>
      <c r="G65" s="26">
        <f t="shared" si="6"/>
        <v>181.97607326445694</v>
      </c>
      <c r="H65" s="27">
        <f t="shared" si="7"/>
        <v>6.5349855585577155E-2</v>
      </c>
      <c r="I65" s="26">
        <f t="shared" si="8"/>
        <v>184.96997618801123</v>
      </c>
      <c r="J65" s="27">
        <f t="shared" si="9"/>
        <v>2.017635774819615E-3</v>
      </c>
      <c r="K65" s="26">
        <f t="shared" si="10"/>
        <v>94.008809450948462</v>
      </c>
      <c r="L65" s="27">
        <f t="shared" si="11"/>
        <v>7.5010301661054157E-2</v>
      </c>
      <c r="M65" s="29">
        <f t="shared" si="12"/>
        <v>198.36392239119044</v>
      </c>
      <c r="N65" s="25">
        <v>33938</v>
      </c>
      <c r="O65" s="22">
        <f t="shared" si="0"/>
        <v>181.97607326445694</v>
      </c>
      <c r="P65" s="22">
        <f t="shared" si="1"/>
        <v>184.96997618801123</v>
      </c>
      <c r="Q65" s="22">
        <f t="shared" si="2"/>
        <v>94.008809450948462</v>
      </c>
      <c r="R65" s="22">
        <f t="shared" si="3"/>
        <v>198.36392239119044</v>
      </c>
      <c r="S65" s="25">
        <f t="shared" si="13"/>
        <v>39782</v>
      </c>
      <c r="T65" s="55">
        <f t="shared" si="17"/>
        <v>7889.2</v>
      </c>
      <c r="U65" s="55">
        <f t="shared" si="18"/>
        <v>14927.79738709704</v>
      </c>
      <c r="V65" s="55">
        <f t="shared" si="19"/>
        <v>9522.3461494903477</v>
      </c>
      <c r="W65" s="55">
        <f t="shared" si="20"/>
        <v>15062.178658263265</v>
      </c>
    </row>
    <row r="66" spans="1:23" x14ac:dyDescent="0.2">
      <c r="A66" s="25">
        <v>33969</v>
      </c>
      <c r="B66" s="22">
        <v>5154.7700000000004</v>
      </c>
      <c r="C66" s="22">
        <v>2888.69</v>
      </c>
      <c r="D66" s="22">
        <v>19361.350000000002</v>
      </c>
      <c r="E66" s="22">
        <v>740.74</v>
      </c>
      <c r="F66" s="22">
        <f t="shared" si="5"/>
        <v>0.10062346535710476</v>
      </c>
      <c r="G66" s="26">
        <f t="shared" si="6"/>
        <v>200.28713636840499</v>
      </c>
      <c r="H66" s="27">
        <f t="shared" si="7"/>
        <v>1.0526131672846883E-2</v>
      </c>
      <c r="I66" s="26">
        <f t="shared" si="8"/>
        <v>186.9169945128896</v>
      </c>
      <c r="J66" s="27">
        <f t="shared" si="9"/>
        <v>-6.3524048002654321E-2</v>
      </c>
      <c r="K66" s="26">
        <f t="shared" si="10"/>
        <v>88.036989326714036</v>
      </c>
      <c r="L66" s="27">
        <f t="shared" si="11"/>
        <v>-2.0910436713545533E-2</v>
      </c>
      <c r="M66" s="29">
        <f t="shared" si="12"/>
        <v>194.21604614577879</v>
      </c>
      <c r="N66" s="25">
        <v>33969</v>
      </c>
      <c r="O66" s="22">
        <f t="shared" si="0"/>
        <v>200.28713636840499</v>
      </c>
      <c r="P66" s="22">
        <f t="shared" si="1"/>
        <v>186.9169945128896</v>
      </c>
      <c r="Q66" s="22">
        <f t="shared" si="2"/>
        <v>88.036989326714036</v>
      </c>
      <c r="R66" s="22">
        <f t="shared" si="3"/>
        <v>194.21604614577879</v>
      </c>
      <c r="S66" s="25">
        <f t="shared" si="13"/>
        <v>39813</v>
      </c>
      <c r="T66" s="55">
        <f t="shared" si="17"/>
        <v>8167.5</v>
      </c>
      <c r="U66" s="55">
        <f t="shared" si="18"/>
        <v>15283.524682095549</v>
      </c>
      <c r="V66" s="55">
        <f t="shared" si="19"/>
        <v>10465.702941396661</v>
      </c>
      <c r="W66" s="55">
        <f t="shared" si="20"/>
        <v>15240.963617717769</v>
      </c>
    </row>
    <row r="67" spans="1:23" x14ac:dyDescent="0.2">
      <c r="A67" s="25">
        <v>34000</v>
      </c>
      <c r="B67" s="22">
        <v>5294.06</v>
      </c>
      <c r="C67" s="22">
        <v>3062.29</v>
      </c>
      <c r="D67" s="22">
        <v>18085.95</v>
      </c>
      <c r="E67" s="22">
        <v>786.73</v>
      </c>
      <c r="F67" s="22">
        <f t="shared" si="5"/>
        <v>2.7021574192446884E-2</v>
      </c>
      <c r="G67" s="26">
        <f t="shared" si="6"/>
        <v>205.69921008357656</v>
      </c>
      <c r="H67" s="27">
        <f t="shared" si="7"/>
        <v>6.0096445101412765E-2</v>
      </c>
      <c r="I67" s="26">
        <f t="shared" si="8"/>
        <v>198.15004141215454</v>
      </c>
      <c r="J67" s="27">
        <f t="shared" si="9"/>
        <v>-6.5873505721450232E-2</v>
      </c>
      <c r="K67" s="26">
        <f t="shared" si="10"/>
        <v>82.237684206601486</v>
      </c>
      <c r="L67" s="27">
        <f t="shared" si="11"/>
        <v>6.2086562086562047E-2</v>
      </c>
      <c r="M67" s="29">
        <f t="shared" si="12"/>
        <v>206.27425275301528</v>
      </c>
      <c r="N67" s="25">
        <v>34000</v>
      </c>
      <c r="O67" s="22">
        <f t="shared" si="0"/>
        <v>205.69921008357656</v>
      </c>
      <c r="P67" s="22">
        <f t="shared" si="1"/>
        <v>198.15004141215454</v>
      </c>
      <c r="Q67" s="22">
        <f t="shared" si="2"/>
        <v>82.237684206601486</v>
      </c>
      <c r="R67" s="22">
        <f t="shared" si="3"/>
        <v>206.27425275301528</v>
      </c>
      <c r="S67" s="25">
        <f t="shared" si="13"/>
        <v>39844</v>
      </c>
      <c r="T67" s="55">
        <f t="shared" si="17"/>
        <v>8229.7000000000007</v>
      </c>
      <c r="U67" s="55">
        <f t="shared" si="18"/>
        <v>15727.230135276888</v>
      </c>
      <c r="V67" s="55">
        <f t="shared" si="19"/>
        <v>11267.264247100109</v>
      </c>
      <c r="W67" s="55">
        <f t="shared" si="20"/>
        <v>16170.474423058635</v>
      </c>
    </row>
    <row r="68" spans="1:23" x14ac:dyDescent="0.2">
      <c r="A68" s="25">
        <v>34028</v>
      </c>
      <c r="B68" s="22">
        <v>5273.95</v>
      </c>
      <c r="C68" s="22">
        <v>3263.86</v>
      </c>
      <c r="D68" s="22">
        <v>18429.13</v>
      </c>
      <c r="E68" s="22">
        <v>795.31000000000006</v>
      </c>
      <c r="F68" s="22">
        <f t="shared" si="5"/>
        <v>-3.7985969180553969E-3</v>
      </c>
      <c r="G68" s="26">
        <f t="shared" si="6"/>
        <v>204.91784169810666</v>
      </c>
      <c r="H68" s="27">
        <f t="shared" si="7"/>
        <v>6.5823289107171501E-2</v>
      </c>
      <c r="I68" s="26">
        <f t="shared" si="8"/>
        <v>211.19292887462478</v>
      </c>
      <c r="J68" s="27">
        <f t="shared" si="9"/>
        <v>1.8974950168501037E-2</v>
      </c>
      <c r="K68" s="26">
        <f t="shared" si="10"/>
        <v>83.798140166394674</v>
      </c>
      <c r="L68" s="27">
        <f t="shared" si="11"/>
        <v>1.0905901643511795E-2</v>
      </c>
      <c r="M68" s="29">
        <f t="shared" si="12"/>
        <v>208.52385946512857</v>
      </c>
      <c r="N68" s="25">
        <v>34028</v>
      </c>
      <c r="O68" s="22">
        <f t="shared" si="0"/>
        <v>204.91784169810666</v>
      </c>
      <c r="P68" s="22">
        <f t="shared" si="1"/>
        <v>211.19292887462478</v>
      </c>
      <c r="Q68" s="22">
        <f t="shared" si="2"/>
        <v>83.798140166394674</v>
      </c>
      <c r="R68" s="22">
        <f t="shared" si="3"/>
        <v>208.52385946512857</v>
      </c>
      <c r="S68" s="25">
        <f t="shared" si="13"/>
        <v>39872</v>
      </c>
      <c r="T68" s="55">
        <f t="shared" si="17"/>
        <v>8187.1</v>
      </c>
      <c r="U68" s="55">
        <f t="shared" si="18"/>
        <v>15475.803737530736</v>
      </c>
      <c r="V68" s="55">
        <f t="shared" si="19"/>
        <v>11685.119959920597</v>
      </c>
      <c r="W68" s="55">
        <f t="shared" si="20"/>
        <v>16224.227462272989</v>
      </c>
    </row>
    <row r="69" spans="1:23" x14ac:dyDescent="0.2">
      <c r="A69" s="25">
        <v>34059</v>
      </c>
      <c r="B69" s="22">
        <v>5326.54</v>
      </c>
      <c r="C69" s="22">
        <v>3295.9300000000003</v>
      </c>
      <c r="D69" s="22">
        <v>17869.59</v>
      </c>
      <c r="E69" s="22">
        <v>759.64</v>
      </c>
      <c r="F69" s="22">
        <f t="shared" si="5"/>
        <v>9.9716531252667107E-3</v>
      </c>
      <c r="G69" s="26">
        <f t="shared" si="6"/>
        <v>206.9612113346985</v>
      </c>
      <c r="H69" s="27">
        <f t="shared" si="7"/>
        <v>9.8257890963460159E-3</v>
      </c>
      <c r="I69" s="26">
        <f t="shared" si="8"/>
        <v>213.26806605238644</v>
      </c>
      <c r="J69" s="27">
        <f t="shared" si="9"/>
        <v>-3.0361715392967614E-2</v>
      </c>
      <c r="K69" s="26">
        <f t="shared" si="10"/>
        <v>81.253884884202591</v>
      </c>
      <c r="L69" s="27">
        <f t="shared" si="11"/>
        <v>-4.4850435679169243E-2</v>
      </c>
      <c r="M69" s="29">
        <f t="shared" si="12"/>
        <v>199.1714735186157</v>
      </c>
      <c r="N69" s="25">
        <v>34059</v>
      </c>
      <c r="O69" s="22">
        <f t="shared" ref="O69:O132" si="21">G69</f>
        <v>206.9612113346985</v>
      </c>
      <c r="P69" s="22">
        <f t="shared" ref="P69:P132" si="22">I69</f>
        <v>213.26806605238644</v>
      </c>
      <c r="Q69" s="22">
        <f t="shared" ref="Q69:Q132" si="23">K69</f>
        <v>81.253884884202591</v>
      </c>
      <c r="R69" s="22">
        <f t="shared" ref="R69:R132" si="24">M69</f>
        <v>199.1714735186157</v>
      </c>
      <c r="S69" s="25">
        <f t="shared" si="13"/>
        <v>39903</v>
      </c>
      <c r="T69" s="55">
        <f t="shared" si="17"/>
        <v>7920</v>
      </c>
      <c r="U69" s="55">
        <f t="shared" si="18"/>
        <v>15650.776272574873</v>
      </c>
      <c r="V69" s="55">
        <f t="shared" si="19"/>
        <v>12217.346357437516</v>
      </c>
      <c r="W69" s="55">
        <f t="shared" si="20"/>
        <v>16694.112379619943</v>
      </c>
    </row>
    <row r="70" spans="1:23" x14ac:dyDescent="0.2">
      <c r="A70" s="25">
        <v>34089</v>
      </c>
      <c r="B70" s="22">
        <v>5909.33</v>
      </c>
      <c r="C70" s="22">
        <v>3438.07</v>
      </c>
      <c r="D70" s="22">
        <v>19275.330000000002</v>
      </c>
      <c r="E70" s="22">
        <v>798.53</v>
      </c>
      <c r="F70" s="22">
        <f t="shared" ref="F70:F133" si="25">B70/B69-1</f>
        <v>0.10941248915806501</v>
      </c>
      <c r="G70" s="26">
        <f t="shared" ref="G70:G133" si="26">G69+G69*F70</f>
        <v>229.6053526259962</v>
      </c>
      <c r="H70" s="27">
        <f t="shared" ref="H70:H133" si="27">C70/C69-1</f>
        <v>4.3125915902340051E-2</v>
      </c>
      <c r="I70" s="26">
        <f t="shared" ref="I70:I133" si="28">I69+I69*H70</f>
        <v>222.46544673361637</v>
      </c>
      <c r="J70" s="27">
        <f t="shared" ref="J70:J133" si="29">D70/D69-1</f>
        <v>7.86666062287944E-2</v>
      </c>
      <c r="K70" s="26">
        <f t="shared" ref="K70:K133" si="30">K69+K69*J70</f>
        <v>87.645852250947939</v>
      </c>
      <c r="L70" s="27">
        <f t="shared" ref="L70:L133" si="31">E70/E69-1</f>
        <v>5.1195303038281237E-2</v>
      </c>
      <c r="M70" s="29">
        <f t="shared" ref="M70:M133" si="32">M69+M69*L70</f>
        <v>209.36811746198222</v>
      </c>
      <c r="N70" s="25">
        <v>34089</v>
      </c>
      <c r="O70" s="22">
        <f t="shared" si="21"/>
        <v>229.6053526259962</v>
      </c>
      <c r="P70" s="22">
        <f t="shared" si="22"/>
        <v>222.46544673361637</v>
      </c>
      <c r="Q70" s="22">
        <f t="shared" si="23"/>
        <v>87.645852250947939</v>
      </c>
      <c r="R70" s="22">
        <f t="shared" si="24"/>
        <v>209.36811746198222</v>
      </c>
      <c r="S70" s="25">
        <f t="shared" ref="S70:S100" si="33">N262</f>
        <v>39933</v>
      </c>
      <c r="T70" s="55">
        <f t="shared" si="17"/>
        <v>8419</v>
      </c>
      <c r="U70" s="55">
        <f t="shared" ref="U70:U100" si="34">U69*I262/I261</f>
        <v>15888.489963329039</v>
      </c>
      <c r="V70" s="55">
        <f t="shared" ref="V70:V100" si="35">V69*K262/K261</f>
        <v>13892.967498817916</v>
      </c>
      <c r="W70" s="55">
        <f t="shared" ref="W70:W100" si="36">W69*M262/M261</f>
        <v>16913.50599693022</v>
      </c>
    </row>
    <row r="71" spans="1:23" x14ac:dyDescent="0.2">
      <c r="A71" s="25">
        <v>34120</v>
      </c>
      <c r="B71" s="22">
        <v>6298.09</v>
      </c>
      <c r="C71" s="22">
        <v>3605.62</v>
      </c>
      <c r="D71" s="22">
        <v>20451.850000000002</v>
      </c>
      <c r="E71" s="22">
        <v>846.36</v>
      </c>
      <c r="F71" s="22">
        <f t="shared" si="25"/>
        <v>6.578749198301681E-2</v>
      </c>
      <c r="G71" s="26">
        <f t="shared" si="26"/>
        <v>244.71051292113668</v>
      </c>
      <c r="H71" s="27">
        <f t="shared" si="27"/>
        <v>4.8733737242115494E-2</v>
      </c>
      <c r="I71" s="26">
        <f t="shared" si="28"/>
        <v>233.30701936018227</v>
      </c>
      <c r="J71" s="27">
        <f t="shared" si="29"/>
        <v>6.1037606100647901E-2</v>
      </c>
      <c r="K71" s="26">
        <f t="shared" si="30"/>
        <v>92.995545256996877</v>
      </c>
      <c r="L71" s="27">
        <f t="shared" si="31"/>
        <v>5.9897561769751917E-2</v>
      </c>
      <c r="M71" s="29">
        <f t="shared" si="32"/>
        <v>221.90875721027797</v>
      </c>
      <c r="N71" s="25">
        <v>34120</v>
      </c>
      <c r="O71" s="22">
        <f t="shared" si="21"/>
        <v>244.71051292113668</v>
      </c>
      <c r="P71" s="22">
        <f t="shared" si="22"/>
        <v>233.30701936018227</v>
      </c>
      <c r="Q71" s="22">
        <f t="shared" si="23"/>
        <v>92.995545256996877</v>
      </c>
      <c r="R71" s="22">
        <f t="shared" si="24"/>
        <v>221.90875721027797</v>
      </c>
      <c r="S71" s="25">
        <f t="shared" si="33"/>
        <v>39964</v>
      </c>
      <c r="T71" s="55">
        <f t="shared" ref="T71:T100" si="37">B263</f>
        <v>8284.4</v>
      </c>
      <c r="U71" s="55">
        <f t="shared" si="34"/>
        <v>16635.541375429693</v>
      </c>
      <c r="V71" s="55">
        <f t="shared" si="35"/>
        <v>13351.790789796143</v>
      </c>
      <c r="W71" s="55">
        <f t="shared" si="36"/>
        <v>17530.33013678162</v>
      </c>
    </row>
    <row r="72" spans="1:23" x14ac:dyDescent="0.2">
      <c r="A72" s="25">
        <v>34150</v>
      </c>
      <c r="B72" s="22">
        <v>6969.92</v>
      </c>
      <c r="C72" s="22">
        <v>3819.85</v>
      </c>
      <c r="D72" s="22">
        <v>20175.52</v>
      </c>
      <c r="E72" s="22">
        <v>891.03</v>
      </c>
      <c r="F72" s="22">
        <f t="shared" si="25"/>
        <v>0.10667202278786103</v>
      </c>
      <c r="G72" s="26">
        <f t="shared" si="26"/>
        <v>270.81427833188934</v>
      </c>
      <c r="H72" s="27">
        <f t="shared" si="27"/>
        <v>5.9415579012763509E-2</v>
      </c>
      <c r="I72" s="26">
        <f t="shared" si="28"/>
        <v>247.16909100320953</v>
      </c>
      <c r="J72" s="27">
        <f t="shared" si="29"/>
        <v>-1.3511247148791039E-2</v>
      </c>
      <c r="K72" s="26">
        <f t="shared" si="30"/>
        <v>91.73905946129301</v>
      </c>
      <c r="L72" s="27">
        <f t="shared" si="31"/>
        <v>5.2778959308095841E-2</v>
      </c>
      <c r="M72" s="29">
        <f t="shared" si="32"/>
        <v>233.62087047718936</v>
      </c>
      <c r="N72" s="25">
        <v>34150</v>
      </c>
      <c r="O72" s="22">
        <f t="shared" si="21"/>
        <v>270.81427833188934</v>
      </c>
      <c r="P72" s="22">
        <f t="shared" si="22"/>
        <v>247.16909100320953</v>
      </c>
      <c r="Q72" s="22">
        <f t="shared" si="23"/>
        <v>91.73905946129301</v>
      </c>
      <c r="R72" s="22">
        <f t="shared" si="24"/>
        <v>233.62087047718936</v>
      </c>
      <c r="S72" s="25">
        <f t="shared" si="33"/>
        <v>39994</v>
      </c>
      <c r="T72" s="55">
        <f t="shared" si="37"/>
        <v>7907.1</v>
      </c>
      <c r="U72" s="55">
        <f t="shared" si="34"/>
        <v>16029.451772685879</v>
      </c>
      <c r="V72" s="55">
        <f t="shared" si="35"/>
        <v>13946.478078849739</v>
      </c>
      <c r="W72" s="55">
        <f t="shared" si="36"/>
        <v>17258.252129147928</v>
      </c>
    </row>
    <row r="73" spans="1:23" x14ac:dyDescent="0.2">
      <c r="A73" s="25">
        <v>34181</v>
      </c>
      <c r="B73" s="22">
        <v>6730.4800000000005</v>
      </c>
      <c r="C73" s="22">
        <v>4408.79</v>
      </c>
      <c r="D73" s="22">
        <v>19804.38</v>
      </c>
      <c r="E73" s="22">
        <v>947.14</v>
      </c>
      <c r="F73" s="22">
        <f t="shared" si="25"/>
        <v>-3.4353335475873381E-2</v>
      </c>
      <c r="G73" s="26">
        <f t="shared" si="26"/>
        <v>261.51090457669738</v>
      </c>
      <c r="H73" s="27">
        <f t="shared" si="27"/>
        <v>0.1541788290116104</v>
      </c>
      <c r="I73" s="26">
        <f t="shared" si="28"/>
        <v>285.27733202194855</v>
      </c>
      <c r="J73" s="27">
        <f t="shared" si="29"/>
        <v>-1.8395560560520829E-2</v>
      </c>
      <c r="K73" s="26">
        <f t="shared" si="30"/>
        <v>90.05146803720757</v>
      </c>
      <c r="L73" s="27">
        <f t="shared" si="31"/>
        <v>6.2972066035935859E-2</v>
      </c>
      <c r="M73" s="29">
        <f t="shared" si="32"/>
        <v>248.33245936025173</v>
      </c>
      <c r="N73" s="25">
        <v>34181</v>
      </c>
      <c r="O73" s="22">
        <f t="shared" si="21"/>
        <v>261.51090457669738</v>
      </c>
      <c r="P73" s="22">
        <f t="shared" si="22"/>
        <v>285.27733202194855</v>
      </c>
      <c r="Q73" s="22">
        <f t="shared" si="23"/>
        <v>90.05146803720757</v>
      </c>
      <c r="R73" s="22">
        <f t="shared" si="24"/>
        <v>248.33245936025173</v>
      </c>
      <c r="S73" s="25">
        <f t="shared" si="33"/>
        <v>40025</v>
      </c>
      <c r="T73" s="55">
        <f t="shared" si="37"/>
        <v>8540.2000000000007</v>
      </c>
      <c r="U73" s="55">
        <f t="shared" si="34"/>
        <v>16886.365458081029</v>
      </c>
      <c r="V73" s="55">
        <f t="shared" si="35"/>
        <v>14100.787892612259</v>
      </c>
      <c r="W73" s="55">
        <f t="shared" si="36"/>
        <v>18240.447324812212</v>
      </c>
    </row>
    <row r="74" spans="1:23" x14ac:dyDescent="0.2">
      <c r="A74" s="25">
        <v>34212</v>
      </c>
      <c r="B74" s="22">
        <v>6599.1</v>
      </c>
      <c r="C74" s="22">
        <v>3989.96</v>
      </c>
      <c r="D74" s="22">
        <v>17974.3</v>
      </c>
      <c r="E74" s="22">
        <v>899.47</v>
      </c>
      <c r="F74" s="22">
        <f t="shared" si="25"/>
        <v>-1.9520153094578663E-2</v>
      </c>
      <c r="G74" s="26">
        <f t="shared" si="26"/>
        <v>256.40617168345852</v>
      </c>
      <c r="H74" s="27">
        <f t="shared" si="27"/>
        <v>-9.4998854561001989E-2</v>
      </c>
      <c r="I74" s="26">
        <f t="shared" si="28"/>
        <v>258.17631224764477</v>
      </c>
      <c r="J74" s="27">
        <f t="shared" si="29"/>
        <v>-9.2407841093737897E-2</v>
      </c>
      <c r="K74" s="26">
        <f t="shared" si="30"/>
        <v>81.730006288567481</v>
      </c>
      <c r="L74" s="27">
        <f t="shared" si="31"/>
        <v>-5.0330468568532627E-2</v>
      </c>
      <c r="M74" s="29">
        <f t="shared" si="32"/>
        <v>235.83377031987419</v>
      </c>
      <c r="N74" s="25">
        <v>34212</v>
      </c>
      <c r="O74" s="22">
        <f t="shared" si="21"/>
        <v>256.40617168345852</v>
      </c>
      <c r="P74" s="22">
        <f t="shared" si="22"/>
        <v>258.17631224764477</v>
      </c>
      <c r="Q74" s="22">
        <f t="shared" si="23"/>
        <v>81.730006288567481</v>
      </c>
      <c r="R74" s="22">
        <f t="shared" si="24"/>
        <v>235.83377031987419</v>
      </c>
      <c r="S74" s="25">
        <f t="shared" si="33"/>
        <v>40056</v>
      </c>
      <c r="T74" s="55">
        <f t="shared" si="37"/>
        <v>8429.6</v>
      </c>
      <c r="U74" s="55">
        <f t="shared" si="34"/>
        <v>16551.357802344206</v>
      </c>
      <c r="V74" s="55">
        <f t="shared" si="35"/>
        <v>13665.001353256177</v>
      </c>
      <c r="W74" s="55">
        <f t="shared" si="36"/>
        <v>17450.715794406482</v>
      </c>
    </row>
    <row r="75" spans="1:23" x14ac:dyDescent="0.2">
      <c r="A75" s="25">
        <v>34242</v>
      </c>
      <c r="B75" s="22">
        <v>7331.89</v>
      </c>
      <c r="C75" s="22">
        <v>4196.9800000000005</v>
      </c>
      <c r="D75" s="22">
        <v>17842.16</v>
      </c>
      <c r="E75" s="22">
        <v>955.41</v>
      </c>
      <c r="F75" s="22">
        <f t="shared" si="25"/>
        <v>0.11104393023291048</v>
      </c>
      <c r="G75" s="26">
        <f t="shared" si="26"/>
        <v>284.87852072316417</v>
      </c>
      <c r="H75" s="27">
        <f t="shared" si="27"/>
        <v>5.1885231932149889E-2</v>
      </c>
      <c r="I75" s="26">
        <f t="shared" si="28"/>
        <v>271.57185008800099</v>
      </c>
      <c r="J75" s="27">
        <f t="shared" si="29"/>
        <v>-7.3516075730347685E-3</v>
      </c>
      <c r="K75" s="26">
        <f t="shared" si="30"/>
        <v>81.129159355392275</v>
      </c>
      <c r="L75" s="27">
        <f t="shared" si="31"/>
        <v>6.2192179839238637E-2</v>
      </c>
      <c r="M75" s="29">
        <f t="shared" si="32"/>
        <v>250.5007865757735</v>
      </c>
      <c r="N75" s="25">
        <v>34242</v>
      </c>
      <c r="O75" s="22">
        <f t="shared" si="21"/>
        <v>284.87852072316417</v>
      </c>
      <c r="P75" s="22">
        <f t="shared" si="22"/>
        <v>271.57185008800099</v>
      </c>
      <c r="Q75" s="22">
        <f t="shared" si="23"/>
        <v>81.129159355392275</v>
      </c>
      <c r="R75" s="22">
        <f t="shared" si="24"/>
        <v>250.5007865757735</v>
      </c>
      <c r="S75" s="25">
        <f t="shared" si="33"/>
        <v>40086</v>
      </c>
      <c r="T75" s="55">
        <f t="shared" si="37"/>
        <v>9341.5</v>
      </c>
      <c r="U75" s="55">
        <f t="shared" si="34"/>
        <v>17445.333943240385</v>
      </c>
      <c r="V75" s="55">
        <f t="shared" si="35"/>
        <v>14582.987183416451</v>
      </c>
      <c r="W75" s="55">
        <f t="shared" si="36"/>
        <v>18113.598701457457</v>
      </c>
    </row>
    <row r="76" spans="1:23" x14ac:dyDescent="0.2">
      <c r="A76" s="25">
        <v>34273</v>
      </c>
      <c r="B76" s="22">
        <v>6445.32</v>
      </c>
      <c r="C76" s="22">
        <v>3854.07</v>
      </c>
      <c r="D76" s="22">
        <v>16458.939999999999</v>
      </c>
      <c r="E76" s="22">
        <v>938.99</v>
      </c>
      <c r="F76" s="22">
        <f t="shared" si="25"/>
        <v>-0.12091970828804044</v>
      </c>
      <c r="G76" s="26">
        <f t="shared" si="26"/>
        <v>250.43109309979067</v>
      </c>
      <c r="H76" s="27">
        <f t="shared" si="27"/>
        <v>-8.1703987152667024E-2</v>
      </c>
      <c r="I76" s="26">
        <f t="shared" si="28"/>
        <v>249.38334713738493</v>
      </c>
      <c r="J76" s="27">
        <f t="shared" si="29"/>
        <v>-7.7525366883830271E-2</v>
      </c>
      <c r="K76" s="26">
        <f t="shared" si="30"/>
        <v>74.839591511388761</v>
      </c>
      <c r="L76" s="27">
        <f t="shared" si="31"/>
        <v>-1.7186338849289773E-2</v>
      </c>
      <c r="M76" s="29">
        <f t="shared" si="32"/>
        <v>246.19559517566864</v>
      </c>
      <c r="N76" s="25">
        <v>34273</v>
      </c>
      <c r="O76" s="22">
        <f t="shared" si="21"/>
        <v>250.43109309979067</v>
      </c>
      <c r="P76" s="22">
        <f t="shared" si="22"/>
        <v>249.38334713738493</v>
      </c>
      <c r="Q76" s="22">
        <f t="shared" si="23"/>
        <v>74.839591511388761</v>
      </c>
      <c r="R76" s="22">
        <f t="shared" si="24"/>
        <v>246.19559517566864</v>
      </c>
      <c r="S76" s="25">
        <f t="shared" si="33"/>
        <v>40117</v>
      </c>
      <c r="T76" s="55">
        <f t="shared" si="37"/>
        <v>9838.3000000000011</v>
      </c>
      <c r="U76" s="55">
        <f t="shared" si="34"/>
        <v>18085.173268463746</v>
      </c>
      <c r="V76" s="55">
        <f t="shared" si="35"/>
        <v>14297.9162382422</v>
      </c>
      <c r="W76" s="55">
        <f t="shared" si="36"/>
        <v>18825.746322380834</v>
      </c>
    </row>
    <row r="77" spans="1:23" x14ac:dyDescent="0.2">
      <c r="A77" s="25">
        <v>34303</v>
      </c>
      <c r="B77" s="22">
        <v>7135.97</v>
      </c>
      <c r="C77" s="22">
        <v>4068.05</v>
      </c>
      <c r="D77" s="22">
        <v>17007.59</v>
      </c>
      <c r="E77" s="22">
        <v>974.78</v>
      </c>
      <c r="F77" s="22">
        <f t="shared" si="25"/>
        <v>0.10715526924962626</v>
      </c>
      <c r="G77" s="26">
        <f t="shared" si="26"/>
        <v>277.26610430937694</v>
      </c>
      <c r="H77" s="27">
        <f t="shared" si="27"/>
        <v>5.5520527649990825E-2</v>
      </c>
      <c r="I77" s="26">
        <f t="shared" si="28"/>
        <v>263.22924215757337</v>
      </c>
      <c r="J77" s="27">
        <f t="shared" si="29"/>
        <v>3.3334467468743467E-2</v>
      </c>
      <c r="K77" s="26">
        <f t="shared" si="30"/>
        <v>77.334329439999195</v>
      </c>
      <c r="L77" s="27">
        <f t="shared" si="31"/>
        <v>3.811542188947703E-2</v>
      </c>
      <c r="M77" s="29">
        <f t="shared" si="32"/>
        <v>255.57944415312016</v>
      </c>
      <c r="N77" s="25">
        <v>34303</v>
      </c>
      <c r="O77" s="22">
        <f t="shared" si="21"/>
        <v>277.26610430937694</v>
      </c>
      <c r="P77" s="22">
        <f t="shared" si="22"/>
        <v>263.22924215757337</v>
      </c>
      <c r="Q77" s="22">
        <f t="shared" si="23"/>
        <v>77.334329439999195</v>
      </c>
      <c r="R77" s="22">
        <f t="shared" si="24"/>
        <v>255.57944415312016</v>
      </c>
      <c r="S77" s="25">
        <f t="shared" si="33"/>
        <v>40147</v>
      </c>
      <c r="T77" s="55">
        <f t="shared" si="37"/>
        <v>9745.5</v>
      </c>
      <c r="U77" s="55">
        <f t="shared" si="34"/>
        <v>18876.474762863581</v>
      </c>
      <c r="V77" s="55">
        <f t="shared" si="35"/>
        <v>15761.277067522697</v>
      </c>
      <c r="W77" s="55">
        <f t="shared" si="36"/>
        <v>19245.297876964443</v>
      </c>
    </row>
    <row r="78" spans="1:23" x14ac:dyDescent="0.2">
      <c r="A78" s="25">
        <v>34334</v>
      </c>
      <c r="B78" s="22">
        <v>7255.4000000000005</v>
      </c>
      <c r="C78" s="22">
        <v>4249.6900000000005</v>
      </c>
      <c r="D78" s="22">
        <v>15258.74</v>
      </c>
      <c r="E78" s="22">
        <v>970.43000000000006</v>
      </c>
      <c r="F78" s="22">
        <f t="shared" si="25"/>
        <v>1.6736337176305405E-2</v>
      </c>
      <c r="G78" s="26">
        <f t="shared" si="26"/>
        <v>281.90652331865937</v>
      </c>
      <c r="H78" s="27">
        <f t="shared" si="27"/>
        <v>4.4650385319747965E-2</v>
      </c>
      <c r="I78" s="26">
        <f t="shared" si="28"/>
        <v>274.98252924733424</v>
      </c>
      <c r="J78" s="27">
        <f t="shared" si="29"/>
        <v>-0.10282761990381939</v>
      </c>
      <c r="K78" s="26">
        <f t="shared" si="30"/>
        <v>69.382224406826211</v>
      </c>
      <c r="L78" s="27">
        <f t="shared" si="31"/>
        <v>-4.4625453948582416E-3</v>
      </c>
      <c r="M78" s="29">
        <f t="shared" si="32"/>
        <v>254.43890928159422</v>
      </c>
      <c r="N78" s="25">
        <v>34334</v>
      </c>
      <c r="O78" s="22">
        <f t="shared" si="21"/>
        <v>281.90652331865937</v>
      </c>
      <c r="P78" s="22">
        <f t="shared" si="22"/>
        <v>274.98252924733424</v>
      </c>
      <c r="Q78" s="22">
        <f t="shared" si="23"/>
        <v>69.382224406826211</v>
      </c>
      <c r="R78" s="22">
        <f t="shared" si="24"/>
        <v>254.43890928159422</v>
      </c>
      <c r="S78" s="25">
        <f t="shared" si="33"/>
        <v>40178</v>
      </c>
      <c r="T78" s="55">
        <f t="shared" si="37"/>
        <v>9916.7000000000007</v>
      </c>
      <c r="U78" s="55">
        <f t="shared" si="34"/>
        <v>19178.033853668272</v>
      </c>
      <c r="V78" s="55">
        <f t="shared" si="35"/>
        <v>16401.833444558422</v>
      </c>
      <c r="W78" s="55">
        <f t="shared" si="36"/>
        <v>19752.478640605255</v>
      </c>
    </row>
    <row r="79" spans="1:23" x14ac:dyDescent="0.2">
      <c r="A79" s="25">
        <v>34365</v>
      </c>
      <c r="B79" s="22">
        <v>8096.72</v>
      </c>
      <c r="C79" s="22">
        <v>4522.8100000000004</v>
      </c>
      <c r="D79" s="22">
        <v>16776.82</v>
      </c>
      <c r="E79" s="22">
        <v>1001.27</v>
      </c>
      <c r="F79" s="22">
        <f t="shared" si="25"/>
        <v>0.11595776938556113</v>
      </c>
      <c r="G79" s="26">
        <f t="shared" si="26"/>
        <v>314.59577493792978</v>
      </c>
      <c r="H79" s="27">
        <f t="shared" si="27"/>
        <v>6.4268217211137735E-2</v>
      </c>
      <c r="I79" s="26">
        <f t="shared" si="28"/>
        <v>292.65516616626996</v>
      </c>
      <c r="J79" s="27">
        <f t="shared" si="29"/>
        <v>9.9489210773628711E-2</v>
      </c>
      <c r="K79" s="26">
        <f t="shared" si="30"/>
        <v>76.285007154780146</v>
      </c>
      <c r="L79" s="27">
        <f t="shared" si="31"/>
        <v>3.1779726512989104E-2</v>
      </c>
      <c r="M79" s="29">
        <f t="shared" si="32"/>
        <v>262.52490823282653</v>
      </c>
      <c r="N79" s="25">
        <v>34365</v>
      </c>
      <c r="O79" s="22">
        <f t="shared" si="21"/>
        <v>314.59577493792978</v>
      </c>
      <c r="P79" s="22">
        <f t="shared" si="22"/>
        <v>292.65516616626996</v>
      </c>
      <c r="Q79" s="22">
        <f t="shared" si="23"/>
        <v>76.285007154780146</v>
      </c>
      <c r="R79" s="22">
        <f t="shared" si="24"/>
        <v>262.52490823282653</v>
      </c>
      <c r="S79" s="25">
        <f t="shared" si="33"/>
        <v>40209</v>
      </c>
      <c r="T79" s="55">
        <f t="shared" si="37"/>
        <v>9725.4</v>
      </c>
      <c r="U79" s="55">
        <f t="shared" si="34"/>
        <v>18443.932216106165</v>
      </c>
      <c r="V79" s="55">
        <f t="shared" si="35"/>
        <v>14718.309047237293</v>
      </c>
      <c r="W79" s="55">
        <f t="shared" si="36"/>
        <v>18614.688166419903</v>
      </c>
    </row>
    <row r="80" spans="1:23" x14ac:dyDescent="0.2">
      <c r="A80" s="25">
        <v>34393</v>
      </c>
      <c r="B80" s="22">
        <v>9112.57</v>
      </c>
      <c r="C80" s="22">
        <v>4736.74</v>
      </c>
      <c r="D80" s="22">
        <v>17264.34</v>
      </c>
      <c r="E80" s="22">
        <v>1047.7</v>
      </c>
      <c r="F80" s="22">
        <f t="shared" si="25"/>
        <v>0.12546438557835748</v>
      </c>
      <c r="G80" s="26">
        <f t="shared" si="26"/>
        <v>354.06634054606434</v>
      </c>
      <c r="H80" s="27">
        <f t="shared" si="27"/>
        <v>4.7300240337312172E-2</v>
      </c>
      <c r="I80" s="26">
        <f t="shared" si="28"/>
        <v>306.49782586189059</v>
      </c>
      <c r="J80" s="27">
        <f t="shared" si="29"/>
        <v>2.9059142316601116E-2</v>
      </c>
      <c r="K80" s="26">
        <f t="shared" si="30"/>
        <v>78.501784034313843</v>
      </c>
      <c r="L80" s="27">
        <f t="shared" si="31"/>
        <v>4.6371108691961371E-2</v>
      </c>
      <c r="M80" s="29">
        <f t="shared" si="32"/>
        <v>274.69847928683811</v>
      </c>
      <c r="N80" s="25">
        <v>34393</v>
      </c>
      <c r="O80" s="22">
        <f t="shared" si="21"/>
        <v>354.06634054606434</v>
      </c>
      <c r="P80" s="22">
        <f t="shared" si="22"/>
        <v>306.49782586189059</v>
      </c>
      <c r="Q80" s="22">
        <f t="shared" si="23"/>
        <v>78.501784034313843</v>
      </c>
      <c r="R80" s="22">
        <f t="shared" si="24"/>
        <v>274.69847928683811</v>
      </c>
      <c r="S80" s="25">
        <f t="shared" si="33"/>
        <v>40237</v>
      </c>
      <c r="T80" s="55">
        <f t="shared" si="37"/>
        <v>9878.7000000000007</v>
      </c>
      <c r="U80" s="55">
        <f t="shared" si="34"/>
        <v>18790.00239241778</v>
      </c>
      <c r="V80" s="55">
        <f t="shared" si="35"/>
        <v>14751.633604133876</v>
      </c>
      <c r="W80" s="55">
        <f t="shared" si="36"/>
        <v>19724.373174773496</v>
      </c>
    </row>
    <row r="81" spans="1:23" x14ac:dyDescent="0.2">
      <c r="A81" s="25">
        <v>34424</v>
      </c>
      <c r="B81" s="22">
        <v>10352.36</v>
      </c>
      <c r="C81" s="22">
        <v>5154.21</v>
      </c>
      <c r="D81" s="22">
        <v>16241.66</v>
      </c>
      <c r="E81" s="22">
        <v>1108.1500000000001</v>
      </c>
      <c r="F81" s="22">
        <f t="shared" si="25"/>
        <v>0.13605272716697936</v>
      </c>
      <c r="G81" s="26">
        <f t="shared" si="26"/>
        <v>402.23803177538883</v>
      </c>
      <c r="H81" s="27">
        <f t="shared" si="27"/>
        <v>8.8134455342704143E-2</v>
      </c>
      <c r="I81" s="26">
        <f t="shared" si="28"/>
        <v>333.51084480795129</v>
      </c>
      <c r="J81" s="27">
        <f t="shared" si="29"/>
        <v>-5.9236553496976985E-2</v>
      </c>
      <c r="K81" s="26">
        <f t="shared" si="30"/>
        <v>73.851608904757072</v>
      </c>
      <c r="L81" s="27">
        <f t="shared" si="31"/>
        <v>5.7697814259807245E-2</v>
      </c>
      <c r="M81" s="29">
        <f t="shared" si="32"/>
        <v>290.54798112218162</v>
      </c>
      <c r="N81" s="25">
        <v>34424</v>
      </c>
      <c r="O81" s="22">
        <f t="shared" si="21"/>
        <v>402.23803177538883</v>
      </c>
      <c r="P81" s="22">
        <f t="shared" si="22"/>
        <v>333.51084480795129</v>
      </c>
      <c r="Q81" s="22">
        <f t="shared" si="23"/>
        <v>73.851608904757072</v>
      </c>
      <c r="R81" s="22">
        <f t="shared" si="24"/>
        <v>290.54798112218162</v>
      </c>
      <c r="S81" s="25">
        <f t="shared" si="33"/>
        <v>40268</v>
      </c>
      <c r="T81" s="55">
        <f t="shared" si="37"/>
        <v>10463.1</v>
      </c>
      <c r="U81" s="55">
        <f t="shared" si="34"/>
        <v>19281.531664127542</v>
      </c>
      <c r="V81" s="55">
        <f t="shared" si="35"/>
        <v>14892.341763404769</v>
      </c>
      <c r="W81" s="55">
        <f t="shared" si="36"/>
        <v>20149.588568479096</v>
      </c>
    </row>
    <row r="82" spans="1:23" x14ac:dyDescent="0.2">
      <c r="A82" s="25">
        <v>34454</v>
      </c>
      <c r="B82" s="22">
        <v>10025.6</v>
      </c>
      <c r="C82" s="22">
        <v>5107.4400000000005</v>
      </c>
      <c r="D82" s="22">
        <v>15601.1</v>
      </c>
      <c r="E82" s="22">
        <v>1121</v>
      </c>
      <c r="F82" s="22">
        <f t="shared" si="25"/>
        <v>-3.1563817332473043E-2</v>
      </c>
      <c r="G82" s="26">
        <f t="shared" si="26"/>
        <v>389.54186401625697</v>
      </c>
      <c r="H82" s="27">
        <f t="shared" si="27"/>
        <v>-9.0741355125226741E-3</v>
      </c>
      <c r="I82" s="26">
        <f t="shared" si="28"/>
        <v>330.48452220726801</v>
      </c>
      <c r="J82" s="27">
        <f t="shared" si="29"/>
        <v>-3.9439318394794642E-2</v>
      </c>
      <c r="K82" s="26">
        <f t="shared" si="30"/>
        <v>70.938951787194512</v>
      </c>
      <c r="L82" s="27">
        <f t="shared" si="31"/>
        <v>1.1595903081712766E-2</v>
      </c>
      <c r="M82" s="29">
        <f t="shared" si="32"/>
        <v>293.91714735186173</v>
      </c>
      <c r="N82" s="25">
        <v>34454</v>
      </c>
      <c r="O82" s="22">
        <f t="shared" si="21"/>
        <v>389.54186401625697</v>
      </c>
      <c r="P82" s="22">
        <f t="shared" si="22"/>
        <v>330.48452220726801</v>
      </c>
      <c r="Q82" s="22">
        <f t="shared" si="23"/>
        <v>70.938951787194512</v>
      </c>
      <c r="R82" s="22">
        <f t="shared" si="24"/>
        <v>293.91714735186173</v>
      </c>
      <c r="S82" s="25">
        <f t="shared" si="33"/>
        <v>40298</v>
      </c>
      <c r="T82" s="55">
        <f t="shared" si="37"/>
        <v>10459</v>
      </c>
      <c r="U82" s="55">
        <f t="shared" si="34"/>
        <v>19280.567959975837</v>
      </c>
      <c r="V82" s="55">
        <f t="shared" si="35"/>
        <v>14583.399964936923</v>
      </c>
      <c r="W82" s="55">
        <f t="shared" si="36"/>
        <v>20129.925428885774</v>
      </c>
    </row>
    <row r="83" spans="1:23" x14ac:dyDescent="0.2">
      <c r="A83" s="25">
        <v>34485</v>
      </c>
      <c r="B83" s="22">
        <v>10005.719999999999</v>
      </c>
      <c r="C83" s="22">
        <v>5569.08</v>
      </c>
      <c r="D83" s="22">
        <v>15321.03</v>
      </c>
      <c r="E83" s="22">
        <v>1090.98</v>
      </c>
      <c r="F83" s="22">
        <f t="shared" si="25"/>
        <v>-1.9829237152889645E-3</v>
      </c>
      <c r="G83" s="26">
        <f t="shared" si="26"/>
        <v>388.76943221600123</v>
      </c>
      <c r="H83" s="27">
        <f t="shared" si="27"/>
        <v>9.0385790141440658E-2</v>
      </c>
      <c r="I83" s="26">
        <f t="shared" si="28"/>
        <v>360.35562687648843</v>
      </c>
      <c r="J83" s="27">
        <f t="shared" si="29"/>
        <v>-1.7951939286332319E-2</v>
      </c>
      <c r="K83" s="26">
        <f t="shared" si="30"/>
        <v>69.665460031674741</v>
      </c>
      <c r="L83" s="27">
        <f t="shared" si="31"/>
        <v>-2.6779661016949174E-2</v>
      </c>
      <c r="M83" s="29">
        <f t="shared" si="32"/>
        <v>286.04614577871018</v>
      </c>
      <c r="N83" s="25">
        <v>34485</v>
      </c>
      <c r="O83" s="22">
        <f t="shared" si="21"/>
        <v>388.76943221600123</v>
      </c>
      <c r="P83" s="22">
        <f t="shared" si="22"/>
        <v>360.35562687648843</v>
      </c>
      <c r="Q83" s="22">
        <f t="shared" si="23"/>
        <v>69.665460031674741</v>
      </c>
      <c r="R83" s="22">
        <f t="shared" si="24"/>
        <v>286.04614577871018</v>
      </c>
      <c r="S83" s="25">
        <f t="shared" si="33"/>
        <v>40329</v>
      </c>
      <c r="T83" s="55">
        <f t="shared" si="37"/>
        <v>10827.4</v>
      </c>
      <c r="U83" s="55">
        <f t="shared" si="34"/>
        <v>19977.024904111928</v>
      </c>
      <c r="V83" s="55">
        <f t="shared" si="35"/>
        <v>15037.248212774111</v>
      </c>
      <c r="W83" s="55">
        <f t="shared" si="36"/>
        <v>20571.170555955498</v>
      </c>
    </row>
    <row r="84" spans="1:23" x14ac:dyDescent="0.2">
      <c r="A84" s="25">
        <v>34515</v>
      </c>
      <c r="B84" s="22">
        <v>10342.300000000001</v>
      </c>
      <c r="C84" s="22">
        <v>5906.85</v>
      </c>
      <c r="D84" s="22">
        <v>16362.890000000001</v>
      </c>
      <c r="E84" s="22">
        <v>1148.56</v>
      </c>
      <c r="F84" s="22">
        <f t="shared" si="25"/>
        <v>3.3638758630063714E-2</v>
      </c>
      <c r="G84" s="26">
        <f t="shared" si="26"/>
        <v>401.84715330906221</v>
      </c>
      <c r="H84" s="27">
        <f t="shared" si="27"/>
        <v>6.0650951324096702E-2</v>
      </c>
      <c r="I84" s="26">
        <f t="shared" si="28"/>
        <v>382.21153846153868</v>
      </c>
      <c r="J84" s="27">
        <f t="shared" si="29"/>
        <v>6.8001955482105414E-2</v>
      </c>
      <c r="K84" s="26">
        <f t="shared" si="30"/>
        <v>74.402847543389086</v>
      </c>
      <c r="L84" s="27">
        <f t="shared" si="31"/>
        <v>5.2778236081321372E-2</v>
      </c>
      <c r="M84" s="29">
        <f t="shared" si="32"/>
        <v>301.143156790771</v>
      </c>
      <c r="N84" s="25">
        <v>34515</v>
      </c>
      <c r="O84" s="22">
        <f t="shared" si="21"/>
        <v>401.84715330906221</v>
      </c>
      <c r="P84" s="22">
        <f t="shared" si="22"/>
        <v>382.21153846153868</v>
      </c>
      <c r="Q84" s="22">
        <f t="shared" si="23"/>
        <v>74.402847543389086</v>
      </c>
      <c r="R84" s="22">
        <f t="shared" si="24"/>
        <v>301.143156790771</v>
      </c>
      <c r="S84" s="25">
        <f t="shared" si="33"/>
        <v>40359</v>
      </c>
      <c r="T84" s="55">
        <f t="shared" si="37"/>
        <v>11007.800000000001</v>
      </c>
      <c r="U84" s="55">
        <f t="shared" si="34"/>
        <v>19881.236726866304</v>
      </c>
      <c r="V84" s="55">
        <f t="shared" si="35"/>
        <v>15430.175948894919</v>
      </c>
      <c r="W84" s="55">
        <f t="shared" si="36"/>
        <v>21087.862294725688</v>
      </c>
    </row>
    <row r="85" spans="1:23" x14ac:dyDescent="0.2">
      <c r="A85" s="25">
        <v>34546</v>
      </c>
      <c r="B85" s="22">
        <v>10411</v>
      </c>
      <c r="C85" s="22">
        <v>5758.77</v>
      </c>
      <c r="D85" s="22">
        <v>16165.08</v>
      </c>
      <c r="E85" s="22">
        <v>1112.44</v>
      </c>
      <c r="F85" s="22">
        <f t="shared" si="25"/>
        <v>6.6426230142231368E-3</v>
      </c>
      <c r="G85" s="26">
        <f t="shared" si="26"/>
        <v>404.51647245783306</v>
      </c>
      <c r="H85" s="27">
        <f t="shared" si="27"/>
        <v>-2.5069199319434188E-2</v>
      </c>
      <c r="I85" s="26">
        <f t="shared" si="28"/>
        <v>372.62980122165879</v>
      </c>
      <c r="J85" s="27">
        <f t="shared" si="29"/>
        <v>-1.2088940278887295E-2</v>
      </c>
      <c r="K85" s="26">
        <f t="shared" si="30"/>
        <v>73.503395962857894</v>
      </c>
      <c r="L85" s="27">
        <f t="shared" si="31"/>
        <v>-3.1448074110190016E-2</v>
      </c>
      <c r="M85" s="29">
        <f t="shared" si="32"/>
        <v>291.67278447823827</v>
      </c>
      <c r="N85" s="25">
        <v>34546</v>
      </c>
      <c r="O85" s="22">
        <f t="shared" si="21"/>
        <v>404.51647245783306</v>
      </c>
      <c r="P85" s="22">
        <f t="shared" si="22"/>
        <v>372.62980122165879</v>
      </c>
      <c r="Q85" s="22">
        <f t="shared" si="23"/>
        <v>73.503395962857894</v>
      </c>
      <c r="R85" s="22">
        <f t="shared" si="24"/>
        <v>291.67278447823827</v>
      </c>
      <c r="S85" s="25">
        <f t="shared" si="33"/>
        <v>40390</v>
      </c>
      <c r="T85" s="55">
        <f t="shared" si="37"/>
        <v>10514</v>
      </c>
      <c r="U85" s="55">
        <f t="shared" si="34"/>
        <v>18491.234028219071</v>
      </c>
      <c r="V85" s="55">
        <f t="shared" si="35"/>
        <v>15628.421824982723</v>
      </c>
      <c r="W85" s="55">
        <f t="shared" si="36"/>
        <v>20573.094123959196</v>
      </c>
    </row>
    <row r="86" spans="1:23" x14ac:dyDescent="0.2">
      <c r="A86" s="25">
        <v>34577</v>
      </c>
      <c r="B86" s="22">
        <v>8239.2000000000007</v>
      </c>
      <c r="C86" s="22">
        <v>4791.8100000000004</v>
      </c>
      <c r="D86" s="22">
        <v>14369.630000000001</v>
      </c>
      <c r="E86" s="22">
        <v>994.26</v>
      </c>
      <c r="F86" s="22">
        <f t="shared" si="25"/>
        <v>-0.20860628181730856</v>
      </c>
      <c r="G86" s="26">
        <f t="shared" si="26"/>
        <v>320.13179520455083</v>
      </c>
      <c r="H86" s="27">
        <f t="shared" si="27"/>
        <v>-0.16791085596403399</v>
      </c>
      <c r="I86" s="26">
        <f t="shared" si="28"/>
        <v>310.06121234082224</v>
      </c>
      <c r="J86" s="27">
        <f t="shared" si="29"/>
        <v>-0.11106966374431793</v>
      </c>
      <c r="K86" s="26">
        <f t="shared" si="30"/>
        <v>65.339398489197805</v>
      </c>
      <c r="L86" s="27">
        <f t="shared" si="31"/>
        <v>-0.10623494300816227</v>
      </c>
      <c r="M86" s="29">
        <f t="shared" si="32"/>
        <v>260.68694284216065</v>
      </c>
      <c r="N86" s="25">
        <v>34577</v>
      </c>
      <c r="O86" s="22">
        <f t="shared" si="21"/>
        <v>320.13179520455083</v>
      </c>
      <c r="P86" s="22">
        <f t="shared" si="22"/>
        <v>310.06121234082224</v>
      </c>
      <c r="Q86" s="22">
        <f t="shared" si="23"/>
        <v>65.339398489197805</v>
      </c>
      <c r="R86" s="22">
        <f t="shared" si="24"/>
        <v>260.68694284216065</v>
      </c>
      <c r="S86" s="25">
        <f t="shared" si="33"/>
        <v>40421</v>
      </c>
      <c r="T86" s="55">
        <f t="shared" si="37"/>
        <v>10746.5</v>
      </c>
      <c r="U86" s="55">
        <f t="shared" si="34"/>
        <v>19031.209510721888</v>
      </c>
      <c r="V86" s="55">
        <f t="shared" si="35"/>
        <v>15581.596292014141</v>
      </c>
      <c r="W86" s="55">
        <f t="shared" si="36"/>
        <v>21408.991286453591</v>
      </c>
    </row>
    <row r="87" spans="1:23" x14ac:dyDescent="0.2">
      <c r="A87" s="25">
        <v>34607</v>
      </c>
      <c r="B87" s="22">
        <v>7133.3</v>
      </c>
      <c r="C87" s="22">
        <v>4226.49</v>
      </c>
      <c r="D87" s="22">
        <v>13197.12</v>
      </c>
      <c r="E87" s="22">
        <v>986.39</v>
      </c>
      <c r="F87" s="22">
        <f t="shared" si="25"/>
        <v>-0.13422419652393447</v>
      </c>
      <c r="G87" s="26">
        <f t="shared" si="26"/>
        <v>277.16236221145527</v>
      </c>
      <c r="H87" s="27">
        <f t="shared" si="27"/>
        <v>-0.11797629705685342</v>
      </c>
      <c r="I87" s="26">
        <f t="shared" si="28"/>
        <v>273.48133864789327</v>
      </c>
      <c r="J87" s="27">
        <f t="shared" si="29"/>
        <v>-8.1596394618372203E-2</v>
      </c>
      <c r="K87" s="26">
        <f t="shared" si="30"/>
        <v>60.007939145946146</v>
      </c>
      <c r="L87" s="27">
        <f t="shared" si="31"/>
        <v>-7.9154345945728899E-3</v>
      </c>
      <c r="M87" s="29">
        <f t="shared" si="32"/>
        <v>258.62349239643436</v>
      </c>
      <c r="N87" s="25">
        <v>34607</v>
      </c>
      <c r="O87" s="22">
        <f t="shared" si="21"/>
        <v>277.16236221145527</v>
      </c>
      <c r="P87" s="22">
        <f t="shared" si="22"/>
        <v>273.48133864789327</v>
      </c>
      <c r="Q87" s="22">
        <f t="shared" si="23"/>
        <v>60.007939145946146</v>
      </c>
      <c r="R87" s="22">
        <f t="shared" si="24"/>
        <v>258.62349239643436</v>
      </c>
      <c r="S87" s="25">
        <f t="shared" si="33"/>
        <v>40451</v>
      </c>
      <c r="T87" s="55">
        <f t="shared" si="37"/>
        <v>10753.2</v>
      </c>
      <c r="U87" s="55">
        <f t="shared" si="34"/>
        <v>18836.460963397949</v>
      </c>
      <c r="V87" s="55">
        <f t="shared" si="35"/>
        <v>16191.355140485923</v>
      </c>
      <c r="W87" s="55">
        <f t="shared" si="36"/>
        <v>20797.617255945988</v>
      </c>
    </row>
    <row r="88" spans="1:23" x14ac:dyDescent="0.2">
      <c r="A88" s="25">
        <v>34638</v>
      </c>
      <c r="B88" s="22">
        <v>9015.5</v>
      </c>
      <c r="C88" s="22">
        <v>4761.1500000000005</v>
      </c>
      <c r="D88" s="22">
        <v>13952.75</v>
      </c>
      <c r="E88" s="22">
        <v>1111.6000000000001</v>
      </c>
      <c r="F88" s="22">
        <f t="shared" si="25"/>
        <v>0.26386104607965444</v>
      </c>
      <c r="G88" s="26">
        <f t="shared" si="26"/>
        <v>350.29471303847794</v>
      </c>
      <c r="H88" s="27">
        <f t="shared" si="27"/>
        <v>0.12650213297558976</v>
      </c>
      <c r="I88" s="26">
        <f t="shared" si="28"/>
        <v>308.07731131587138</v>
      </c>
      <c r="J88" s="27">
        <f t="shared" si="29"/>
        <v>5.7257189447394552E-2</v>
      </c>
      <c r="K88" s="26">
        <f t="shared" si="30"/>
        <v>63.443825085973309</v>
      </c>
      <c r="L88" s="27">
        <f t="shared" si="31"/>
        <v>0.12693762102211115</v>
      </c>
      <c r="M88" s="29">
        <f t="shared" si="32"/>
        <v>291.45254326166776</v>
      </c>
      <c r="N88" s="25">
        <v>34638</v>
      </c>
      <c r="O88" s="22">
        <f t="shared" si="21"/>
        <v>350.29471303847794</v>
      </c>
      <c r="P88" s="22">
        <f t="shared" si="22"/>
        <v>308.07731131587138</v>
      </c>
      <c r="Q88" s="22">
        <f t="shared" si="23"/>
        <v>63.443825085973309</v>
      </c>
      <c r="R88" s="22">
        <f t="shared" si="24"/>
        <v>291.45254326166776</v>
      </c>
      <c r="S88" s="25">
        <f t="shared" si="33"/>
        <v>40482</v>
      </c>
      <c r="T88" s="55">
        <f t="shared" si="37"/>
        <v>10374.4</v>
      </c>
      <c r="U88" s="55">
        <f t="shared" si="34"/>
        <v>18574.795209039923</v>
      </c>
      <c r="V88" s="55">
        <f t="shared" si="35"/>
        <v>16525.114169391858</v>
      </c>
      <c r="W88" s="55">
        <f t="shared" si="36"/>
        <v>21563.30418630553</v>
      </c>
    </row>
    <row r="89" spans="1:23" x14ac:dyDescent="0.2">
      <c r="A89" s="25">
        <v>34668</v>
      </c>
      <c r="B89" s="22">
        <v>9339.8000000000011</v>
      </c>
      <c r="C89" s="22">
        <v>4781.7300000000005</v>
      </c>
      <c r="D89" s="22">
        <v>14835.41</v>
      </c>
      <c r="E89" s="22">
        <v>1175.28</v>
      </c>
      <c r="F89" s="22">
        <f t="shared" si="25"/>
        <v>3.5971382618823267E-2</v>
      </c>
      <c r="G89" s="26">
        <f t="shared" si="26"/>
        <v>362.89529819053593</v>
      </c>
      <c r="H89" s="27">
        <f t="shared" si="27"/>
        <v>4.3224851138905507E-3</v>
      </c>
      <c r="I89" s="26">
        <f t="shared" si="28"/>
        <v>309.40897090796165</v>
      </c>
      <c r="J89" s="27">
        <f t="shared" si="29"/>
        <v>6.3260647542599191E-2</v>
      </c>
      <c r="K89" s="26">
        <f t="shared" si="30"/>
        <v>67.457322543491387</v>
      </c>
      <c r="L89" s="27">
        <f t="shared" si="31"/>
        <v>5.7286793810723102E-2</v>
      </c>
      <c r="M89" s="29">
        <f t="shared" si="32"/>
        <v>308.14892501310976</v>
      </c>
      <c r="N89" s="25">
        <v>34668</v>
      </c>
      <c r="O89" s="22">
        <f t="shared" si="21"/>
        <v>362.89529819053593</v>
      </c>
      <c r="P89" s="22">
        <f t="shared" si="22"/>
        <v>309.40897090796165</v>
      </c>
      <c r="Q89" s="22">
        <f t="shared" si="23"/>
        <v>67.457322543491387</v>
      </c>
      <c r="R89" s="22">
        <f t="shared" si="24"/>
        <v>308.14892501310976</v>
      </c>
      <c r="S89" s="25">
        <f t="shared" si="33"/>
        <v>40512</v>
      </c>
      <c r="T89" s="55">
        <f t="shared" si="37"/>
        <v>10672.800000000001</v>
      </c>
      <c r="U89" s="55">
        <f t="shared" si="34"/>
        <v>20003.90823451056</v>
      </c>
      <c r="V89" s="55">
        <f t="shared" si="35"/>
        <v>17709.434690833772</v>
      </c>
      <c r="W89" s="55">
        <f t="shared" si="36"/>
        <v>21944.063786147966</v>
      </c>
    </row>
    <row r="90" spans="1:23" x14ac:dyDescent="0.2">
      <c r="A90" s="25">
        <v>34699</v>
      </c>
      <c r="B90" s="22">
        <v>9836.6</v>
      </c>
      <c r="C90" s="22">
        <v>5002.3900000000003</v>
      </c>
      <c r="D90" s="22">
        <v>13842.17</v>
      </c>
      <c r="E90" s="22">
        <v>1229.23</v>
      </c>
      <c r="F90" s="22">
        <f t="shared" si="25"/>
        <v>5.3191717167391017E-2</v>
      </c>
      <c r="G90" s="26">
        <f t="shared" si="26"/>
        <v>382.19832225326292</v>
      </c>
      <c r="H90" s="27">
        <f t="shared" si="27"/>
        <v>4.6146478366616339E-2</v>
      </c>
      <c r="I90" s="26">
        <f t="shared" si="28"/>
        <v>323.68710529040294</v>
      </c>
      <c r="J90" s="27">
        <f t="shared" si="29"/>
        <v>-6.6950626912232303E-2</v>
      </c>
      <c r="K90" s="26">
        <f t="shared" si="30"/>
        <v>62.941012509383981</v>
      </c>
      <c r="L90" s="27">
        <f t="shared" si="31"/>
        <v>4.590395480225995E-2</v>
      </c>
      <c r="M90" s="29">
        <f t="shared" si="32"/>
        <v>322.29417933927652</v>
      </c>
      <c r="N90" s="25">
        <v>34699</v>
      </c>
      <c r="O90" s="22">
        <f t="shared" si="21"/>
        <v>382.19832225326292</v>
      </c>
      <c r="P90" s="22">
        <f t="shared" si="22"/>
        <v>323.68710529040294</v>
      </c>
      <c r="Q90" s="22">
        <f t="shared" si="23"/>
        <v>62.941012509383981</v>
      </c>
      <c r="R90" s="22">
        <f t="shared" si="24"/>
        <v>322.29417933927652</v>
      </c>
      <c r="S90" s="25">
        <f t="shared" si="33"/>
        <v>40543</v>
      </c>
      <c r="T90" s="55">
        <f t="shared" si="37"/>
        <v>10279.5</v>
      </c>
      <c r="U90" s="55">
        <f t="shared" si="34"/>
        <v>19686.769259919951</v>
      </c>
      <c r="V90" s="55">
        <f t="shared" si="35"/>
        <v>17569.159448767274</v>
      </c>
      <c r="W90" s="55">
        <f t="shared" si="36"/>
        <v>22002.412015593371</v>
      </c>
    </row>
    <row r="91" spans="1:23" x14ac:dyDescent="0.2">
      <c r="A91" s="25">
        <v>34730</v>
      </c>
      <c r="B91" s="22">
        <v>9998.2000000000007</v>
      </c>
      <c r="C91" s="22">
        <v>5190.82</v>
      </c>
      <c r="D91" s="22">
        <v>14465.18</v>
      </c>
      <c r="E91" s="22">
        <v>1273</v>
      </c>
      <c r="F91" s="22">
        <f t="shared" si="25"/>
        <v>1.6428440721387494E-2</v>
      </c>
      <c r="G91" s="26">
        <f t="shared" si="26"/>
        <v>388.47724473421442</v>
      </c>
      <c r="H91" s="27">
        <f t="shared" si="27"/>
        <v>3.766799469853388E-2</v>
      </c>
      <c r="I91" s="26">
        <f t="shared" si="28"/>
        <v>335.87974945646562</v>
      </c>
      <c r="J91" s="27">
        <f t="shared" si="29"/>
        <v>4.5008116501964679E-2</v>
      </c>
      <c r="K91" s="26">
        <f t="shared" si="30"/>
        <v>65.773868933157956</v>
      </c>
      <c r="L91" s="27">
        <f t="shared" si="31"/>
        <v>3.560765682581768E-2</v>
      </c>
      <c r="M91" s="29">
        <f t="shared" si="32"/>
        <v>333.77031987414802</v>
      </c>
      <c r="N91" s="25">
        <v>34730</v>
      </c>
      <c r="O91" s="22">
        <f t="shared" si="21"/>
        <v>388.47724473421442</v>
      </c>
      <c r="P91" s="22">
        <f t="shared" si="22"/>
        <v>335.87974945646562</v>
      </c>
      <c r="Q91" s="22">
        <f t="shared" si="23"/>
        <v>65.773868933157956</v>
      </c>
      <c r="R91" s="22">
        <f t="shared" si="24"/>
        <v>333.77031987414802</v>
      </c>
      <c r="S91" s="25">
        <f t="shared" si="33"/>
        <v>40574</v>
      </c>
      <c r="T91" s="55">
        <f t="shared" si="37"/>
        <v>10328.1</v>
      </c>
      <c r="U91" s="55">
        <f t="shared" si="34"/>
        <v>21739.579566072869</v>
      </c>
      <c r="V91" s="55">
        <f t="shared" si="35"/>
        <v>17677.157189501311</v>
      </c>
      <c r="W91" s="55">
        <f t="shared" si="36"/>
        <v>21595.791112590152</v>
      </c>
    </row>
    <row r="92" spans="1:23" x14ac:dyDescent="0.2">
      <c r="A92" s="25">
        <v>34758</v>
      </c>
      <c r="B92" s="22">
        <v>9838.9</v>
      </c>
      <c r="C92" s="22">
        <v>4784.3100000000004</v>
      </c>
      <c r="D92" s="22">
        <v>14221.75</v>
      </c>
      <c r="E92" s="22">
        <v>1236.1600000000001</v>
      </c>
      <c r="F92" s="22">
        <f t="shared" si="25"/>
        <v>-1.5932867916225057E-2</v>
      </c>
      <c r="G92" s="26">
        <f t="shared" si="26"/>
        <v>382.28768810540515</v>
      </c>
      <c r="H92" s="27">
        <f t="shared" si="27"/>
        <v>-7.8313253012048056E-2</v>
      </c>
      <c r="I92" s="26">
        <f t="shared" si="28"/>
        <v>309.5759136556581</v>
      </c>
      <c r="J92" s="27">
        <f t="shared" si="29"/>
        <v>-1.6828687925072527E-2</v>
      </c>
      <c r="K92" s="26">
        <f t="shared" si="30"/>
        <v>64.666981019257221</v>
      </c>
      <c r="L92" s="27">
        <f t="shared" si="31"/>
        <v>-2.8939512961508207E-2</v>
      </c>
      <c r="M92" s="29">
        <f t="shared" si="32"/>
        <v>324.11116937598337</v>
      </c>
      <c r="N92" s="25">
        <v>34758</v>
      </c>
      <c r="O92" s="22">
        <f t="shared" si="21"/>
        <v>382.28768810540515</v>
      </c>
      <c r="P92" s="22">
        <f t="shared" si="22"/>
        <v>309.5759136556581</v>
      </c>
      <c r="Q92" s="22">
        <f t="shared" si="23"/>
        <v>64.666981019257221</v>
      </c>
      <c r="R92" s="22">
        <f t="shared" si="24"/>
        <v>324.11116937598337</v>
      </c>
      <c r="S92" s="25">
        <f t="shared" si="33"/>
        <v>40602</v>
      </c>
      <c r="T92" s="55">
        <f t="shared" si="37"/>
        <v>11178.5</v>
      </c>
      <c r="U92" s="55">
        <f t="shared" si="34"/>
        <v>22908.773550960446</v>
      </c>
      <c r="V92" s="55">
        <f t="shared" si="35"/>
        <v>18954.605249098327</v>
      </c>
      <c r="W92" s="55">
        <f t="shared" si="36"/>
        <v>22627.464751905016</v>
      </c>
    </row>
    <row r="93" spans="1:23" x14ac:dyDescent="0.2">
      <c r="A93" s="25">
        <v>34789</v>
      </c>
      <c r="B93" s="22">
        <v>9740.7000000000007</v>
      </c>
      <c r="C93" s="22">
        <v>4914.59</v>
      </c>
      <c r="D93" s="22">
        <v>16327.56</v>
      </c>
      <c r="E93" s="22">
        <v>1293.72</v>
      </c>
      <c r="F93" s="22">
        <f t="shared" si="25"/>
        <v>-9.9807905355272508E-3</v>
      </c>
      <c r="G93" s="26">
        <f t="shared" si="26"/>
        <v>378.47215476611416</v>
      </c>
      <c r="H93" s="27">
        <f t="shared" si="27"/>
        <v>2.7230676941920606E-2</v>
      </c>
      <c r="I93" s="26">
        <f t="shared" si="28"/>
        <v>318.00587534941525</v>
      </c>
      <c r="J93" s="27">
        <f t="shared" si="29"/>
        <v>0.14806968200116022</v>
      </c>
      <c r="K93" s="26">
        <f t="shared" si="30"/>
        <v>74.242200334753704</v>
      </c>
      <c r="L93" s="27">
        <f t="shared" si="31"/>
        <v>4.6563551643800105E-2</v>
      </c>
      <c r="M93" s="29">
        <f t="shared" si="32"/>
        <v>339.20293654955441</v>
      </c>
      <c r="N93" s="25">
        <v>34789</v>
      </c>
      <c r="O93" s="22">
        <f t="shared" si="21"/>
        <v>378.47215476611416</v>
      </c>
      <c r="P93" s="22">
        <f t="shared" si="22"/>
        <v>318.00587534941525</v>
      </c>
      <c r="Q93" s="22">
        <f t="shared" si="23"/>
        <v>74.242200334753704</v>
      </c>
      <c r="R93" s="22">
        <f t="shared" si="24"/>
        <v>339.20293654955441</v>
      </c>
      <c r="S93" s="25">
        <f t="shared" si="33"/>
        <v>40633</v>
      </c>
      <c r="T93" s="55">
        <f t="shared" si="37"/>
        <v>11569.800000000001</v>
      </c>
      <c r="U93" s="55">
        <f t="shared" si="34"/>
        <v>24095.374442088218</v>
      </c>
      <c r="V93" s="55">
        <f t="shared" si="35"/>
        <v>19163.976090554926</v>
      </c>
      <c r="W93" s="55">
        <f t="shared" si="36"/>
        <v>22010.854341831804</v>
      </c>
    </row>
    <row r="94" spans="1:23" x14ac:dyDescent="0.2">
      <c r="A94" s="25">
        <v>34819</v>
      </c>
      <c r="B94" s="22">
        <v>10090.800000000001</v>
      </c>
      <c r="C94" s="22">
        <v>5377.56</v>
      </c>
      <c r="D94" s="22">
        <v>16701.53</v>
      </c>
      <c r="E94" s="22">
        <v>1354.63</v>
      </c>
      <c r="F94" s="22">
        <f t="shared" si="25"/>
        <v>3.5941975422710826E-2</v>
      </c>
      <c r="G94" s="26">
        <f t="shared" si="26"/>
        <v>392.07519165089826</v>
      </c>
      <c r="H94" s="27">
        <f t="shared" si="27"/>
        <v>9.4203178698528234E-2</v>
      </c>
      <c r="I94" s="26">
        <f t="shared" si="28"/>
        <v>347.96303965213809</v>
      </c>
      <c r="J94" s="27">
        <f t="shared" si="29"/>
        <v>2.2904218389030451E-2</v>
      </c>
      <c r="K94" s="26">
        <f t="shared" si="30"/>
        <v>75.942659904903053</v>
      </c>
      <c r="L94" s="27">
        <f t="shared" si="31"/>
        <v>4.7081284976656423E-2</v>
      </c>
      <c r="M94" s="29">
        <f t="shared" si="32"/>
        <v>355.17304667016271</v>
      </c>
      <c r="N94" s="25">
        <v>34819</v>
      </c>
      <c r="O94" s="22">
        <f t="shared" si="21"/>
        <v>392.07519165089826</v>
      </c>
      <c r="P94" s="22">
        <f t="shared" si="22"/>
        <v>347.96303965213809</v>
      </c>
      <c r="Q94" s="22">
        <f t="shared" si="23"/>
        <v>75.942659904903053</v>
      </c>
      <c r="R94" s="22">
        <f t="shared" si="24"/>
        <v>355.17304667016271</v>
      </c>
      <c r="S94" s="25">
        <f t="shared" si="33"/>
        <v>40663</v>
      </c>
      <c r="T94" s="55">
        <f t="shared" si="37"/>
        <v>11385</v>
      </c>
      <c r="U94" s="55">
        <f t="shared" si="34"/>
        <v>22997.153252539829</v>
      </c>
      <c r="V94" s="55">
        <f t="shared" si="35"/>
        <v>19664.136411420604</v>
      </c>
      <c r="W94" s="55">
        <f t="shared" si="36"/>
        <v>22530.217702829344</v>
      </c>
    </row>
    <row r="95" spans="1:23" x14ac:dyDescent="0.2">
      <c r="A95" s="25">
        <v>34850</v>
      </c>
      <c r="B95" s="22">
        <v>10056.9</v>
      </c>
      <c r="C95" s="22">
        <v>5021.24</v>
      </c>
      <c r="D95" s="22">
        <v>16408.5</v>
      </c>
      <c r="E95" s="22">
        <v>1294.26</v>
      </c>
      <c r="F95" s="22">
        <f t="shared" si="25"/>
        <v>-3.3594957783328327E-3</v>
      </c>
      <c r="G95" s="26">
        <f t="shared" si="26"/>
        <v>390.75801669975806</v>
      </c>
      <c r="H95" s="27">
        <f t="shared" si="27"/>
        <v>-6.6260534517513681E-2</v>
      </c>
      <c r="I95" s="26">
        <f t="shared" si="28"/>
        <v>324.90682265244862</v>
      </c>
      <c r="J95" s="27">
        <f t="shared" si="29"/>
        <v>-1.7545099161573763E-2</v>
      </c>
      <c r="K95" s="26">
        <f t="shared" si="30"/>
        <v>74.610238406277858</v>
      </c>
      <c r="L95" s="27">
        <f t="shared" si="31"/>
        <v>-4.4565674759897589E-2</v>
      </c>
      <c r="M95" s="29">
        <f t="shared" si="32"/>
        <v>339.34452018877829</v>
      </c>
      <c r="N95" s="25">
        <v>34850</v>
      </c>
      <c r="O95" s="22">
        <f t="shared" si="21"/>
        <v>390.75801669975806</v>
      </c>
      <c r="P95" s="22">
        <f t="shared" si="22"/>
        <v>324.90682265244862</v>
      </c>
      <c r="Q95" s="22">
        <f t="shared" si="23"/>
        <v>74.610238406277858</v>
      </c>
      <c r="R95" s="22">
        <f t="shared" si="24"/>
        <v>339.34452018877829</v>
      </c>
      <c r="S95" s="25">
        <f t="shared" si="33"/>
        <v>40694</v>
      </c>
      <c r="T95" s="55">
        <f t="shared" si="37"/>
        <v>11238.1</v>
      </c>
      <c r="U95" s="55">
        <f t="shared" si="34"/>
        <v>22960.351800246553</v>
      </c>
      <c r="V95" s="55">
        <f t="shared" si="35"/>
        <v>20709.420035357434</v>
      </c>
      <c r="W95" s="55">
        <f t="shared" si="36"/>
        <v>22566.979224677732</v>
      </c>
    </row>
    <row r="96" spans="1:23" x14ac:dyDescent="0.2">
      <c r="A96" s="25">
        <v>34880</v>
      </c>
      <c r="B96" s="22">
        <v>10370.5</v>
      </c>
      <c r="C96" s="22">
        <v>5480.22</v>
      </c>
      <c r="D96" s="22">
        <v>17860.75</v>
      </c>
      <c r="E96" s="22">
        <v>1380.96</v>
      </c>
      <c r="F96" s="22">
        <f t="shared" si="25"/>
        <v>3.1182571170042417E-2</v>
      </c>
      <c r="G96" s="26">
        <f t="shared" si="26"/>
        <v>402.94285636576291</v>
      </c>
      <c r="H96" s="27">
        <f t="shared" si="27"/>
        <v>9.1407700090017752E-2</v>
      </c>
      <c r="I96" s="26">
        <f t="shared" si="28"/>
        <v>354.60580805466424</v>
      </c>
      <c r="J96" s="27">
        <f t="shared" si="29"/>
        <v>8.8505957278239844E-2</v>
      </c>
      <c r="K96" s="26">
        <f t="shared" si="30"/>
        <v>81.213688979183175</v>
      </c>
      <c r="L96" s="27">
        <f t="shared" si="31"/>
        <v>6.6988085856010349E-2</v>
      </c>
      <c r="M96" s="29">
        <f t="shared" si="32"/>
        <v>362.07656004195081</v>
      </c>
      <c r="N96" s="25">
        <v>34880</v>
      </c>
      <c r="O96" s="22">
        <f t="shared" si="21"/>
        <v>402.94285636576291</v>
      </c>
      <c r="P96" s="22">
        <f t="shared" si="22"/>
        <v>354.60580805466424</v>
      </c>
      <c r="Q96" s="22">
        <f t="shared" si="23"/>
        <v>81.213688979183175</v>
      </c>
      <c r="R96" s="22">
        <f t="shared" si="24"/>
        <v>362.07656004195081</v>
      </c>
      <c r="S96" s="25">
        <f t="shared" si="33"/>
        <v>40724</v>
      </c>
      <c r="T96" s="55">
        <f t="shared" si="37"/>
        <v>10911.5</v>
      </c>
      <c r="U96" s="55">
        <f t="shared" si="34"/>
        <v>22447.279725312197</v>
      </c>
      <c r="V96" s="55">
        <f t="shared" si="35"/>
        <v>20467.238096944347</v>
      </c>
      <c r="W96" s="55">
        <f t="shared" si="36"/>
        <v>22200.325790195726</v>
      </c>
    </row>
    <row r="97" spans="1:23" x14ac:dyDescent="0.2">
      <c r="A97" s="25">
        <v>34911</v>
      </c>
      <c r="B97" s="22">
        <v>9400.1</v>
      </c>
      <c r="C97" s="22">
        <v>5129.5</v>
      </c>
      <c r="D97" s="22">
        <v>17825.7</v>
      </c>
      <c r="E97" s="22">
        <v>1328.05</v>
      </c>
      <c r="F97" s="22">
        <f t="shared" si="25"/>
        <v>-9.3573116050335026E-2</v>
      </c>
      <c r="G97" s="26">
        <f t="shared" si="26"/>
        <v>365.23823770539587</v>
      </c>
      <c r="H97" s="27">
        <f t="shared" si="27"/>
        <v>-6.3997430760079022E-2</v>
      </c>
      <c r="I97" s="26">
        <f t="shared" si="28"/>
        <v>331.91194740656397</v>
      </c>
      <c r="J97" s="27">
        <f t="shared" si="29"/>
        <v>-1.9624035944738605E-3</v>
      </c>
      <c r="K97" s="26">
        <f t="shared" si="30"/>
        <v>81.054314944009946</v>
      </c>
      <c r="L97" s="27">
        <f t="shared" si="31"/>
        <v>-3.8313926543853571E-2</v>
      </c>
      <c r="M97" s="29">
        <f t="shared" si="32"/>
        <v>348.20398531725232</v>
      </c>
      <c r="N97" s="25">
        <v>34911</v>
      </c>
      <c r="O97" s="22">
        <f t="shared" si="21"/>
        <v>365.23823770539587</v>
      </c>
      <c r="P97" s="22">
        <f t="shared" si="22"/>
        <v>331.91194740656397</v>
      </c>
      <c r="Q97" s="22">
        <f t="shared" si="23"/>
        <v>81.054314944009946</v>
      </c>
      <c r="R97" s="22">
        <f t="shared" si="24"/>
        <v>348.20398531725232</v>
      </c>
      <c r="S97" s="25">
        <f t="shared" si="33"/>
        <v>40755</v>
      </c>
      <c r="T97" s="55">
        <f t="shared" si="37"/>
        <v>11265.9</v>
      </c>
      <c r="U97" s="55">
        <f t="shared" si="34"/>
        <v>22975.750989504017</v>
      </c>
      <c r="V97" s="55">
        <f t="shared" si="35"/>
        <v>20687.512411246571</v>
      </c>
      <c r="W97" s="55">
        <f t="shared" si="36"/>
        <v>22420.681191507847</v>
      </c>
    </row>
    <row r="98" spans="1:23" x14ac:dyDescent="0.2">
      <c r="A98" s="25">
        <v>34942</v>
      </c>
      <c r="B98" s="22">
        <v>9903.6</v>
      </c>
      <c r="C98" s="22">
        <v>5317.12</v>
      </c>
      <c r="D98" s="22">
        <v>17802.48</v>
      </c>
      <c r="E98" s="22">
        <v>1331.07</v>
      </c>
      <c r="F98" s="22">
        <f t="shared" si="25"/>
        <v>5.3563259965319521E-2</v>
      </c>
      <c r="G98" s="26">
        <f t="shared" si="26"/>
        <v>384.80158838088516</v>
      </c>
      <c r="H98" s="27">
        <f t="shared" si="27"/>
        <v>3.6576664392240943E-2</v>
      </c>
      <c r="I98" s="26">
        <f t="shared" si="28"/>
        <v>344.05217931462897</v>
      </c>
      <c r="J98" s="27">
        <f t="shared" si="29"/>
        <v>-1.302613642101047E-3</v>
      </c>
      <c r="K98" s="26">
        <f t="shared" si="30"/>
        <v>80.94873248761273</v>
      </c>
      <c r="L98" s="27">
        <f t="shared" si="31"/>
        <v>2.2740107676668675E-3</v>
      </c>
      <c r="M98" s="29">
        <f t="shared" si="32"/>
        <v>348.99580492920825</v>
      </c>
      <c r="N98" s="25">
        <v>34942</v>
      </c>
      <c r="O98" s="22">
        <f t="shared" si="21"/>
        <v>384.80158838088516</v>
      </c>
      <c r="P98" s="22">
        <f t="shared" si="22"/>
        <v>344.05217931462897</v>
      </c>
      <c r="Q98" s="22">
        <f t="shared" si="23"/>
        <v>80.94873248761273</v>
      </c>
      <c r="R98" s="22">
        <f t="shared" si="24"/>
        <v>348.99580492920825</v>
      </c>
      <c r="S98" s="25">
        <f t="shared" si="33"/>
        <v>40786</v>
      </c>
      <c r="T98" s="55">
        <f t="shared" si="37"/>
        <v>9992.8000000000011</v>
      </c>
      <c r="U98" s="55">
        <f t="shared" si="34"/>
        <v>20108.429980631015</v>
      </c>
      <c r="V98" s="55">
        <f t="shared" si="35"/>
        <v>18288.929606365629</v>
      </c>
      <c r="W98" s="55">
        <f t="shared" si="36"/>
        <v>20452.336799282806</v>
      </c>
    </row>
    <row r="99" spans="1:23" x14ac:dyDescent="0.2">
      <c r="A99" s="25">
        <v>34972</v>
      </c>
      <c r="B99" s="22">
        <v>9482.8000000000011</v>
      </c>
      <c r="C99" s="22">
        <v>5124.55</v>
      </c>
      <c r="D99" s="22">
        <v>17712.560000000001</v>
      </c>
      <c r="E99" s="22">
        <v>1282.81</v>
      </c>
      <c r="F99" s="22">
        <f t="shared" si="25"/>
        <v>-4.2489599741508011E-2</v>
      </c>
      <c r="G99" s="26">
        <f t="shared" si="26"/>
        <v>368.45152291068484</v>
      </c>
      <c r="H99" s="27">
        <f t="shared" si="27"/>
        <v>-3.6216974602792384E-2</v>
      </c>
      <c r="I99" s="26">
        <f t="shared" si="28"/>
        <v>331.59165027435569</v>
      </c>
      <c r="J99" s="27">
        <f t="shared" si="29"/>
        <v>-5.0509816609819458E-3</v>
      </c>
      <c r="K99" s="26">
        <f t="shared" si="30"/>
        <v>80.539861924338069</v>
      </c>
      <c r="L99" s="27">
        <f t="shared" si="31"/>
        <v>-3.6256545485962466E-2</v>
      </c>
      <c r="M99" s="29">
        <f t="shared" si="32"/>
        <v>336.3424226533823</v>
      </c>
      <c r="N99" s="25">
        <v>34972</v>
      </c>
      <c r="O99" s="22">
        <f t="shared" si="21"/>
        <v>368.45152291068484</v>
      </c>
      <c r="P99" s="22">
        <f t="shared" si="22"/>
        <v>331.59165027435569</v>
      </c>
      <c r="Q99" s="22">
        <f t="shared" si="23"/>
        <v>80.539861924338069</v>
      </c>
      <c r="R99" s="22">
        <f t="shared" si="24"/>
        <v>336.3424226533823</v>
      </c>
      <c r="S99" s="25">
        <f t="shared" si="33"/>
        <v>40816</v>
      </c>
      <c r="T99" s="55">
        <f t="shared" si="37"/>
        <v>9567.3000000000011</v>
      </c>
      <c r="U99" s="55">
        <f t="shared" si="34"/>
        <v>19091.882717939716</v>
      </c>
      <c r="V99" s="55">
        <f t="shared" si="35"/>
        <v>17842.652375684404</v>
      </c>
      <c r="W99" s="55">
        <f t="shared" si="36"/>
        <v>20558.881093709668</v>
      </c>
    </row>
    <row r="100" spans="1:23" x14ac:dyDescent="0.2">
      <c r="A100" s="25">
        <v>35003</v>
      </c>
      <c r="B100" s="22">
        <v>9741.5</v>
      </c>
      <c r="C100" s="22">
        <v>5524.92</v>
      </c>
      <c r="D100" s="22">
        <v>17996.920000000002</v>
      </c>
      <c r="E100" s="22">
        <v>1354.1200000000001</v>
      </c>
      <c r="F100" s="22">
        <f t="shared" si="25"/>
        <v>2.7280971864849901E-2</v>
      </c>
      <c r="G100" s="26">
        <f t="shared" si="26"/>
        <v>378.50323854077232</v>
      </c>
      <c r="H100" s="27">
        <f t="shared" si="27"/>
        <v>7.8127835614834495E-2</v>
      </c>
      <c r="I100" s="26">
        <f t="shared" si="28"/>
        <v>357.49818821824226</v>
      </c>
      <c r="J100" s="27">
        <f t="shared" si="29"/>
        <v>1.6054144629573663E-2</v>
      </c>
      <c r="K100" s="26">
        <f t="shared" si="30"/>
        <v>81.832860516117279</v>
      </c>
      <c r="L100" s="27">
        <f t="shared" si="31"/>
        <v>5.558890248750803E-2</v>
      </c>
      <c r="M100" s="29">
        <f t="shared" si="32"/>
        <v>355.0393287886734</v>
      </c>
      <c r="N100" s="25">
        <v>35003</v>
      </c>
      <c r="O100" s="22">
        <f t="shared" si="21"/>
        <v>378.50323854077232</v>
      </c>
      <c r="P100" s="22">
        <f t="shared" si="22"/>
        <v>357.49818821824226</v>
      </c>
      <c r="Q100" s="22">
        <f t="shared" si="23"/>
        <v>81.832860516117279</v>
      </c>
      <c r="R100" s="22">
        <f t="shared" si="24"/>
        <v>355.0393287886734</v>
      </c>
      <c r="S100" s="25">
        <f t="shared" si="33"/>
        <v>40847</v>
      </c>
      <c r="T100" s="55">
        <f t="shared" si="37"/>
        <v>10418.200000000001</v>
      </c>
      <c r="U100" s="55">
        <f t="shared" si="34"/>
        <v>21985.846131173425</v>
      </c>
      <c r="V100" s="55">
        <f t="shared" si="35"/>
        <v>18809.990767145904</v>
      </c>
      <c r="W100" s="55">
        <f t="shared" si="36"/>
        <v>22484.906989853429</v>
      </c>
    </row>
    <row r="101" spans="1:23" x14ac:dyDescent="0.2">
      <c r="A101" s="25">
        <v>35033</v>
      </c>
      <c r="B101" s="22">
        <v>11084.300000000001</v>
      </c>
      <c r="C101" s="22">
        <v>5933.84</v>
      </c>
      <c r="D101" s="22">
        <v>18495.95</v>
      </c>
      <c r="E101" s="22">
        <v>1397.72</v>
      </c>
      <c r="F101" s="22">
        <f t="shared" si="25"/>
        <v>0.13784324795976</v>
      </c>
      <c r="G101" s="26">
        <f t="shared" si="26"/>
        <v>430.67735430452018</v>
      </c>
      <c r="H101" s="27">
        <f t="shared" si="27"/>
        <v>7.40137413754407E-2</v>
      </c>
      <c r="I101" s="26">
        <f t="shared" si="28"/>
        <v>383.95796666321587</v>
      </c>
      <c r="J101" s="27">
        <f t="shared" si="29"/>
        <v>2.7728633566187932E-2</v>
      </c>
      <c r="K101" s="26">
        <f t="shared" si="30"/>
        <v>84.101973919041669</v>
      </c>
      <c r="L101" s="27">
        <f t="shared" si="31"/>
        <v>3.2198032670664345E-2</v>
      </c>
      <c r="M101" s="29">
        <f t="shared" si="32"/>
        <v>366.47089669638183</v>
      </c>
      <c r="N101" s="25">
        <v>35033</v>
      </c>
      <c r="O101" s="22">
        <f t="shared" si="21"/>
        <v>430.67735430452018</v>
      </c>
      <c r="P101" s="22">
        <f t="shared" si="22"/>
        <v>383.95796666321587</v>
      </c>
      <c r="Q101" s="22">
        <f t="shared" si="23"/>
        <v>84.101973919041669</v>
      </c>
      <c r="R101" s="22">
        <f t="shared" si="24"/>
        <v>366.47089669638183</v>
      </c>
      <c r="S101" s="25">
        <f t="shared" ref="S101:S142" si="38">N293</f>
        <v>40877</v>
      </c>
      <c r="T101" s="55">
        <f t="shared" ref="T101:T141" si="39">B293</f>
        <v>10379.200000000001</v>
      </c>
      <c r="U101" s="55">
        <f t="shared" ref="U101:U142" si="40">U100*I293/I292</f>
        <v>22609.382794497087</v>
      </c>
      <c r="V101" s="55">
        <f t="shared" ref="V101:V142" si="41">V100*K293/K292</f>
        <v>20148.168049462016</v>
      </c>
      <c r="W101" s="55">
        <f t="shared" ref="W101:W142" si="42">W100*M293/M292</f>
        <v>22469.732175602061</v>
      </c>
    </row>
    <row r="102" spans="1:23" x14ac:dyDescent="0.2">
      <c r="A102" s="25">
        <v>35064</v>
      </c>
      <c r="B102" s="22">
        <v>11610</v>
      </c>
      <c r="C102" s="22">
        <v>6750.76</v>
      </c>
      <c r="D102" s="22">
        <v>18934.34</v>
      </c>
      <c r="E102" s="22">
        <v>1455.22</v>
      </c>
      <c r="F102" s="22">
        <f t="shared" si="25"/>
        <v>4.7427442418555898E-2</v>
      </c>
      <c r="G102" s="26">
        <f t="shared" si="26"/>
        <v>451.10327972677379</v>
      </c>
      <c r="H102" s="27">
        <f t="shared" si="27"/>
        <v>0.13767138985884353</v>
      </c>
      <c r="I102" s="26">
        <f t="shared" si="28"/>
        <v>436.8179935811163</v>
      </c>
      <c r="J102" s="27">
        <f t="shared" si="29"/>
        <v>2.3701945561055204E-2</v>
      </c>
      <c r="K102" s="26">
        <f t="shared" si="30"/>
        <v>86.095354326448074</v>
      </c>
      <c r="L102" s="27">
        <f t="shared" si="31"/>
        <v>4.1138425435709669E-2</v>
      </c>
      <c r="M102" s="29">
        <f t="shared" si="32"/>
        <v>381.5469323544836</v>
      </c>
      <c r="N102" s="25">
        <v>35064</v>
      </c>
      <c r="O102" s="22">
        <f t="shared" si="21"/>
        <v>451.10327972677379</v>
      </c>
      <c r="P102" s="22">
        <f t="shared" si="22"/>
        <v>436.8179935811163</v>
      </c>
      <c r="Q102" s="22">
        <f t="shared" si="23"/>
        <v>86.095354326448074</v>
      </c>
      <c r="R102" s="22">
        <f t="shared" si="24"/>
        <v>381.5469323544836</v>
      </c>
      <c r="S102" s="25">
        <f t="shared" si="38"/>
        <v>40908</v>
      </c>
      <c r="T102" s="55">
        <f t="shared" si="39"/>
        <v>9544.2000000000007</v>
      </c>
      <c r="U102" s="55">
        <f t="shared" si="40"/>
        <v>21568.923622541584</v>
      </c>
      <c r="V102" s="55">
        <f t="shared" si="41"/>
        <v>19162.838424413145</v>
      </c>
      <c r="W102" s="55">
        <f t="shared" si="42"/>
        <v>21842.542141508526</v>
      </c>
    </row>
    <row r="103" spans="1:23" x14ac:dyDescent="0.2">
      <c r="A103" s="25">
        <v>35095</v>
      </c>
      <c r="B103" s="22">
        <v>10970</v>
      </c>
      <c r="C103" s="22">
        <v>7050.46</v>
      </c>
      <c r="D103" s="22">
        <v>19423.38</v>
      </c>
      <c r="E103" s="22">
        <v>1409.28</v>
      </c>
      <c r="F103" s="22">
        <f t="shared" si="25"/>
        <v>-5.5124892334194708E-2</v>
      </c>
      <c r="G103" s="26">
        <f t="shared" si="26"/>
        <v>426.23626000023324</v>
      </c>
      <c r="H103" s="27">
        <f t="shared" si="27"/>
        <v>4.4395001451688287E-2</v>
      </c>
      <c r="I103" s="26">
        <f t="shared" si="28"/>
        <v>456.21052904027351</v>
      </c>
      <c r="J103" s="27">
        <f t="shared" si="29"/>
        <v>2.5828204204635608E-2</v>
      </c>
      <c r="K103" s="26">
        <f t="shared" si="30"/>
        <v>88.31904271906204</v>
      </c>
      <c r="L103" s="27">
        <f t="shared" si="31"/>
        <v>-3.1569109825318575E-2</v>
      </c>
      <c r="M103" s="29">
        <f t="shared" si="32"/>
        <v>369.5018353434715</v>
      </c>
      <c r="N103" s="25">
        <v>35095</v>
      </c>
      <c r="O103" s="22">
        <f t="shared" si="21"/>
        <v>426.23626000023324</v>
      </c>
      <c r="P103" s="22">
        <f t="shared" si="22"/>
        <v>456.21052904027351</v>
      </c>
      <c r="Q103" s="22">
        <f t="shared" si="23"/>
        <v>88.31904271906204</v>
      </c>
      <c r="R103" s="22">
        <f t="shared" si="24"/>
        <v>369.5018353434715</v>
      </c>
      <c r="S103" s="25">
        <f t="shared" si="38"/>
        <v>40939</v>
      </c>
      <c r="T103" s="55">
        <f t="shared" si="39"/>
        <v>8788.5</v>
      </c>
      <c r="U103" s="55">
        <f t="shared" si="40"/>
        <v>19591.06139135364</v>
      </c>
      <c r="V103" s="55">
        <f t="shared" si="41"/>
        <v>17986.431226753924</v>
      </c>
      <c r="W103" s="55">
        <f t="shared" si="42"/>
        <v>20725.162861140154</v>
      </c>
    </row>
    <row r="104" spans="1:23" x14ac:dyDescent="0.2">
      <c r="A104" s="25">
        <v>35124</v>
      </c>
      <c r="B104" s="22">
        <v>12538.7</v>
      </c>
      <c r="C104" s="22">
        <v>7727.93</v>
      </c>
      <c r="D104" s="22">
        <v>20081.670000000002</v>
      </c>
      <c r="E104" s="22">
        <v>1379.19</v>
      </c>
      <c r="F104" s="22">
        <f t="shared" si="25"/>
        <v>0.14299908842297171</v>
      </c>
      <c r="G104" s="26">
        <f t="shared" si="26"/>
        <v>487.18765663308335</v>
      </c>
      <c r="H104" s="27">
        <f t="shared" si="27"/>
        <v>9.6088765839392076E-2</v>
      </c>
      <c r="I104" s="26">
        <f t="shared" si="28"/>
        <v>500.04723573868955</v>
      </c>
      <c r="J104" s="27">
        <f t="shared" si="29"/>
        <v>3.3891629572196047E-2</v>
      </c>
      <c r="K104" s="26">
        <f t="shared" si="30"/>
        <v>91.312318999067443</v>
      </c>
      <c r="L104" s="27">
        <f t="shared" si="31"/>
        <v>-2.1351328337874564E-2</v>
      </c>
      <c r="M104" s="29">
        <f t="shared" si="32"/>
        <v>361.61248033560577</v>
      </c>
      <c r="N104" s="25">
        <v>35124</v>
      </c>
      <c r="O104" s="22">
        <f t="shared" si="21"/>
        <v>487.18765663308335</v>
      </c>
      <c r="P104" s="22">
        <f t="shared" si="22"/>
        <v>500.04723573868955</v>
      </c>
      <c r="Q104" s="22">
        <f t="shared" si="23"/>
        <v>91.312318999067443</v>
      </c>
      <c r="R104" s="22">
        <f t="shared" si="24"/>
        <v>361.61248033560577</v>
      </c>
      <c r="S104" s="25">
        <f t="shared" si="38"/>
        <v>40968</v>
      </c>
      <c r="T104" s="55">
        <f t="shared" si="39"/>
        <v>8611</v>
      </c>
      <c r="U104" s="55">
        <f t="shared" si="40"/>
        <v>19509.307155817245</v>
      </c>
      <c r="V104" s="55">
        <f t="shared" si="41"/>
        <v>16194.637256965767</v>
      </c>
      <c r="W104" s="55">
        <f t="shared" si="42"/>
        <v>21141.61533394003</v>
      </c>
    </row>
    <row r="105" spans="1:23" x14ac:dyDescent="0.2">
      <c r="A105" s="25">
        <v>35155</v>
      </c>
      <c r="B105" s="22">
        <v>11686.4</v>
      </c>
      <c r="C105" s="22">
        <v>7429.22</v>
      </c>
      <c r="D105" s="22">
        <v>20726.990000000002</v>
      </c>
      <c r="E105" s="22">
        <v>1505.97</v>
      </c>
      <c r="F105" s="22">
        <f t="shared" si="25"/>
        <v>-6.797355387719628E-2</v>
      </c>
      <c r="G105" s="26">
        <f t="shared" si="26"/>
        <v>454.07178020662946</v>
      </c>
      <c r="H105" s="27">
        <f t="shared" si="27"/>
        <v>-3.8653300431033877E-2</v>
      </c>
      <c r="I105" s="26">
        <f t="shared" si="28"/>
        <v>480.71875970597398</v>
      </c>
      <c r="J105" s="27">
        <f t="shared" si="29"/>
        <v>3.2134777635525413E-2</v>
      </c>
      <c r="K105" s="26">
        <f t="shared" si="30"/>
        <v>94.246620065486638</v>
      </c>
      <c r="L105" s="27">
        <f t="shared" si="31"/>
        <v>9.1923520327148456E-2</v>
      </c>
      <c r="M105" s="29">
        <f t="shared" si="32"/>
        <v>394.8531725222864</v>
      </c>
      <c r="N105" s="25">
        <v>35155</v>
      </c>
      <c r="O105" s="22">
        <f t="shared" si="21"/>
        <v>454.07178020662946</v>
      </c>
      <c r="P105" s="22">
        <f t="shared" si="22"/>
        <v>480.71875970597398</v>
      </c>
      <c r="Q105" s="22">
        <f t="shared" si="23"/>
        <v>94.246620065486638</v>
      </c>
      <c r="R105" s="22">
        <f t="shared" si="24"/>
        <v>394.8531725222864</v>
      </c>
      <c r="S105" s="25">
        <f t="shared" si="38"/>
        <v>40999</v>
      </c>
      <c r="T105" s="55">
        <f t="shared" si="39"/>
        <v>8602.2999999999993</v>
      </c>
      <c r="U105" s="55">
        <f t="shared" si="40"/>
        <v>19664.865067638468</v>
      </c>
      <c r="V105" s="55">
        <f t="shared" si="41"/>
        <v>16273.820834002514</v>
      </c>
      <c r="W105" s="55">
        <f t="shared" si="42"/>
        <v>22150.740481656037</v>
      </c>
    </row>
    <row r="106" spans="1:23" x14ac:dyDescent="0.2">
      <c r="A106" s="25">
        <v>35185</v>
      </c>
      <c r="B106" s="22">
        <v>11467.9</v>
      </c>
      <c r="C106" s="22">
        <v>7414.68</v>
      </c>
      <c r="D106" s="22">
        <v>18403.080000000002</v>
      </c>
      <c r="E106" s="22">
        <v>1468.25</v>
      </c>
      <c r="F106" s="22">
        <f t="shared" si="25"/>
        <v>-1.8696946878422827E-2</v>
      </c>
      <c r="G106" s="26">
        <f t="shared" si="26"/>
        <v>445.58202425311521</v>
      </c>
      <c r="H106" s="27">
        <f t="shared" si="27"/>
        <v>-1.9571368192085048E-3</v>
      </c>
      <c r="I106" s="26">
        <f t="shared" si="28"/>
        <v>479.77792732166915</v>
      </c>
      <c r="J106" s="27">
        <f t="shared" si="29"/>
        <v>-0.11211999426834285</v>
      </c>
      <c r="K106" s="26">
        <f t="shared" si="30"/>
        <v>83.679689563933593</v>
      </c>
      <c r="L106" s="27">
        <f t="shared" si="31"/>
        <v>-2.5046979687510351E-2</v>
      </c>
      <c r="M106" s="29">
        <f t="shared" si="32"/>
        <v>384.96329313057169</v>
      </c>
      <c r="N106" s="25">
        <v>35185</v>
      </c>
      <c r="O106" s="22">
        <f t="shared" si="21"/>
        <v>445.58202425311521</v>
      </c>
      <c r="P106" s="22">
        <f t="shared" si="22"/>
        <v>479.77792732166915</v>
      </c>
      <c r="Q106" s="22">
        <f t="shared" si="23"/>
        <v>83.679689563933593</v>
      </c>
      <c r="R106" s="22">
        <f t="shared" si="24"/>
        <v>384.96329313057169</v>
      </c>
      <c r="S106" s="25">
        <f t="shared" si="38"/>
        <v>41029</v>
      </c>
      <c r="T106" s="55">
        <f t="shared" si="39"/>
        <v>9022.1</v>
      </c>
      <c r="U106" s="55">
        <f t="shared" si="40"/>
        <v>20324.661099670073</v>
      </c>
      <c r="V106" s="55">
        <f t="shared" si="41"/>
        <v>16256.926995189078</v>
      </c>
      <c r="W106" s="55">
        <f t="shared" si="42"/>
        <v>22243.178610722469</v>
      </c>
    </row>
    <row r="107" spans="1:23" x14ac:dyDescent="0.2">
      <c r="A107" s="25">
        <v>35216</v>
      </c>
      <c r="B107" s="22">
        <v>10875.5</v>
      </c>
      <c r="C107" s="22">
        <v>7272.76</v>
      </c>
      <c r="D107" s="22">
        <v>16694.3</v>
      </c>
      <c r="E107" s="22">
        <v>1448.81</v>
      </c>
      <c r="F107" s="22">
        <f t="shared" si="25"/>
        <v>-5.1657234541633623E-2</v>
      </c>
      <c r="G107" s="26">
        <f t="shared" si="26"/>
        <v>422.56448911873616</v>
      </c>
      <c r="H107" s="27">
        <f t="shared" si="27"/>
        <v>-1.9140407947477178E-2</v>
      </c>
      <c r="I107" s="26">
        <f t="shared" si="28"/>
        <v>470.59478206853737</v>
      </c>
      <c r="J107" s="27">
        <f t="shared" si="29"/>
        <v>-9.2852935486886001E-2</v>
      </c>
      <c r="K107" s="26">
        <f t="shared" si="30"/>
        <v>75.909784747291013</v>
      </c>
      <c r="L107" s="27">
        <f t="shared" si="31"/>
        <v>-1.324025200068113E-2</v>
      </c>
      <c r="M107" s="29">
        <f t="shared" si="32"/>
        <v>379.86628211851081</v>
      </c>
      <c r="N107" s="25">
        <v>35216</v>
      </c>
      <c r="O107" s="22">
        <f t="shared" si="21"/>
        <v>422.56448911873616</v>
      </c>
      <c r="P107" s="22">
        <f t="shared" si="22"/>
        <v>470.59478206853737</v>
      </c>
      <c r="Q107" s="22">
        <f t="shared" si="23"/>
        <v>75.909784747291013</v>
      </c>
      <c r="R107" s="22">
        <f t="shared" si="24"/>
        <v>379.86628211851081</v>
      </c>
      <c r="S107" s="25">
        <f t="shared" si="38"/>
        <v>41060</v>
      </c>
      <c r="T107" s="55">
        <f t="shared" si="39"/>
        <v>8916.9</v>
      </c>
      <c r="U107" s="55">
        <f t="shared" si="40"/>
        <v>20487.627487157537</v>
      </c>
      <c r="V107" s="55">
        <f t="shared" si="41"/>
        <v>17070.761000245075</v>
      </c>
      <c r="W107" s="55">
        <f t="shared" si="42"/>
        <v>22434.466762200987</v>
      </c>
    </row>
    <row r="108" spans="1:23" x14ac:dyDescent="0.2">
      <c r="A108" s="25">
        <v>35246</v>
      </c>
      <c r="B108" s="22">
        <v>10676.7</v>
      </c>
      <c r="C108" s="22">
        <v>6958.96</v>
      </c>
      <c r="D108" s="22">
        <v>17614.66</v>
      </c>
      <c r="E108" s="22">
        <v>1469.54</v>
      </c>
      <c r="F108" s="22">
        <f t="shared" si="25"/>
        <v>-1.8279619327846941E-2</v>
      </c>
      <c r="G108" s="26">
        <f t="shared" si="26"/>
        <v>414.84017111617953</v>
      </c>
      <c r="H108" s="27">
        <f t="shared" si="27"/>
        <v>-4.3147305837123784E-2</v>
      </c>
      <c r="I108" s="26">
        <f t="shared" si="28"/>
        <v>450.28988508127156</v>
      </c>
      <c r="J108" s="27">
        <f t="shared" si="29"/>
        <v>5.5130194138119037E-2</v>
      </c>
      <c r="K108" s="26">
        <f t="shared" si="30"/>
        <v>80.094705917391991</v>
      </c>
      <c r="L108" s="27">
        <f t="shared" si="31"/>
        <v>1.4308294393329701E-2</v>
      </c>
      <c r="M108" s="29">
        <f t="shared" si="32"/>
        <v>385.30152071316212</v>
      </c>
      <c r="N108" s="25">
        <v>35246</v>
      </c>
      <c r="O108" s="22">
        <f t="shared" si="21"/>
        <v>414.84017111617953</v>
      </c>
      <c r="P108" s="22">
        <f t="shared" si="22"/>
        <v>450.28988508127156</v>
      </c>
      <c r="Q108" s="22">
        <f t="shared" si="23"/>
        <v>80.094705917391991</v>
      </c>
      <c r="R108" s="22">
        <f t="shared" si="24"/>
        <v>385.30152071316212</v>
      </c>
      <c r="S108" s="25">
        <f t="shared" si="38"/>
        <v>41090</v>
      </c>
      <c r="T108" s="55">
        <f t="shared" si="39"/>
        <v>8268.9</v>
      </c>
      <c r="U108" s="55">
        <f t="shared" si="40"/>
        <v>19627.682149118478</v>
      </c>
      <c r="V108" s="55">
        <f t="shared" si="41"/>
        <v>15788.873022342497</v>
      </c>
      <c r="W108" s="55">
        <f t="shared" si="42"/>
        <v>22473.15185205307</v>
      </c>
    </row>
    <row r="109" spans="1:23" x14ac:dyDescent="0.2">
      <c r="A109" s="25">
        <v>35277</v>
      </c>
      <c r="B109" s="22">
        <v>10549</v>
      </c>
      <c r="C109" s="22">
        <v>7145.53</v>
      </c>
      <c r="D109" s="22">
        <v>16099.67</v>
      </c>
      <c r="E109" s="22">
        <v>1438.1000000000001</v>
      </c>
      <c r="F109" s="22">
        <f t="shared" si="25"/>
        <v>-1.1960624537544429E-2</v>
      </c>
      <c r="G109" s="26">
        <f t="shared" si="26"/>
        <v>409.87842358636823</v>
      </c>
      <c r="H109" s="27">
        <f t="shared" si="27"/>
        <v>2.6810040580776295E-2</v>
      </c>
      <c r="I109" s="26">
        <f t="shared" si="28"/>
        <v>462.36217517341356</v>
      </c>
      <c r="J109" s="27">
        <f t="shared" si="29"/>
        <v>-8.6007337070372003E-2</v>
      </c>
      <c r="K109" s="26">
        <f t="shared" si="30"/>
        <v>73.205973548002532</v>
      </c>
      <c r="L109" s="27">
        <f t="shared" si="31"/>
        <v>-2.1394449963934137E-2</v>
      </c>
      <c r="M109" s="29">
        <f t="shared" si="32"/>
        <v>377.05820660723663</v>
      </c>
      <c r="N109" s="25">
        <v>35277</v>
      </c>
      <c r="O109" s="22">
        <f t="shared" si="21"/>
        <v>409.87842358636823</v>
      </c>
      <c r="P109" s="22">
        <f t="shared" si="22"/>
        <v>462.36217517341356</v>
      </c>
      <c r="Q109" s="22">
        <f t="shared" si="23"/>
        <v>73.205973548002532</v>
      </c>
      <c r="R109" s="22">
        <f t="shared" si="24"/>
        <v>377.05820660723663</v>
      </c>
      <c r="S109" s="25">
        <f t="shared" si="38"/>
        <v>41121</v>
      </c>
      <c r="T109" s="55">
        <f t="shared" si="39"/>
        <v>8513.4</v>
      </c>
      <c r="U109" s="55">
        <f t="shared" si="40"/>
        <v>20740.760444339005</v>
      </c>
      <c r="V109" s="55">
        <f t="shared" si="41"/>
        <v>16748.630328806074</v>
      </c>
      <c r="W109" s="55">
        <f t="shared" si="42"/>
        <v>23198.657584113218</v>
      </c>
    </row>
    <row r="110" spans="1:23" x14ac:dyDescent="0.2">
      <c r="A110" s="25">
        <v>35308</v>
      </c>
      <c r="B110" s="22">
        <v>11170.1</v>
      </c>
      <c r="C110" s="22">
        <v>7344.67</v>
      </c>
      <c r="D110" s="22">
        <v>16739.78</v>
      </c>
      <c r="E110" s="22">
        <v>1520.77</v>
      </c>
      <c r="F110" s="22">
        <f t="shared" si="25"/>
        <v>5.887761873163333E-2</v>
      </c>
      <c r="G110" s="26">
        <f t="shared" si="26"/>
        <v>434.01108913660931</v>
      </c>
      <c r="H110" s="27">
        <f t="shared" si="27"/>
        <v>2.7869171356078581E-2</v>
      </c>
      <c r="I110" s="26">
        <f t="shared" si="28"/>
        <v>475.24782586189065</v>
      </c>
      <c r="J110" s="27">
        <f t="shared" si="29"/>
        <v>3.9759200033292474E-2</v>
      </c>
      <c r="K110" s="26">
        <f t="shared" si="30"/>
        <v>76.11658449392948</v>
      </c>
      <c r="L110" s="27">
        <f t="shared" si="31"/>
        <v>5.7485571239830113E-2</v>
      </c>
      <c r="M110" s="29">
        <f t="shared" si="32"/>
        <v>398.73361300471953</v>
      </c>
      <c r="N110" s="25">
        <v>35308</v>
      </c>
      <c r="O110" s="22">
        <f t="shared" si="21"/>
        <v>434.01108913660931</v>
      </c>
      <c r="P110" s="22">
        <f t="shared" si="22"/>
        <v>475.24782586189065</v>
      </c>
      <c r="Q110" s="22">
        <f t="shared" si="23"/>
        <v>76.11658449392948</v>
      </c>
      <c r="R110" s="22">
        <f t="shared" si="24"/>
        <v>398.73361300471953</v>
      </c>
      <c r="S110" s="25">
        <f t="shared" si="38"/>
        <v>41152</v>
      </c>
      <c r="T110" s="55">
        <f t="shared" si="39"/>
        <v>8762.7999999999993</v>
      </c>
      <c r="U110" s="55">
        <f t="shared" si="40"/>
        <v>21149.913088247718</v>
      </c>
      <c r="V110" s="55">
        <f t="shared" si="41"/>
        <v>17041.675004814791</v>
      </c>
      <c r="W110" s="55">
        <f t="shared" si="42"/>
        <v>23198.87131389141</v>
      </c>
    </row>
    <row r="111" spans="1:23" x14ac:dyDescent="0.2">
      <c r="A111" s="25">
        <v>35338</v>
      </c>
      <c r="B111" s="22">
        <v>11152.5</v>
      </c>
      <c r="C111" s="22">
        <v>6862.26</v>
      </c>
      <c r="D111" s="22">
        <v>15902.51</v>
      </c>
      <c r="E111" s="22">
        <v>1436.23</v>
      </c>
      <c r="F111" s="22">
        <f t="shared" si="25"/>
        <v>-1.5756349540291259E-3</v>
      </c>
      <c r="G111" s="26">
        <f t="shared" si="26"/>
        <v>433.32724609412941</v>
      </c>
      <c r="H111" s="27">
        <f t="shared" si="27"/>
        <v>-6.5681643967666292E-2</v>
      </c>
      <c r="I111" s="26">
        <f t="shared" si="28"/>
        <v>444.0327673672225</v>
      </c>
      <c r="J111" s="27">
        <f t="shared" si="29"/>
        <v>-5.0016786361588905E-2</v>
      </c>
      <c r="K111" s="26">
        <f t="shared" si="30"/>
        <v>72.309477548722782</v>
      </c>
      <c r="L111" s="27">
        <f t="shared" si="31"/>
        <v>-5.5590260197136976E-2</v>
      </c>
      <c r="M111" s="29">
        <f t="shared" si="32"/>
        <v>376.56790770844265</v>
      </c>
      <c r="N111" s="25">
        <v>35338</v>
      </c>
      <c r="O111" s="22">
        <f t="shared" si="21"/>
        <v>433.32724609412941</v>
      </c>
      <c r="P111" s="22">
        <f t="shared" si="22"/>
        <v>444.0327673672225</v>
      </c>
      <c r="Q111" s="22">
        <f t="shared" si="23"/>
        <v>72.309477548722782</v>
      </c>
      <c r="R111" s="22">
        <f t="shared" si="24"/>
        <v>376.56790770844265</v>
      </c>
      <c r="S111" s="25">
        <f t="shared" si="38"/>
        <v>41182</v>
      </c>
      <c r="T111" s="55">
        <f t="shared" si="39"/>
        <v>8751.6</v>
      </c>
      <c r="U111" s="55">
        <f t="shared" si="40"/>
        <v>21103.153359720149</v>
      </c>
      <c r="V111" s="55">
        <f t="shared" si="41"/>
        <v>16711.278635124399</v>
      </c>
      <c r="W111" s="55">
        <f t="shared" si="42"/>
        <v>23095.639831026463</v>
      </c>
    </row>
    <row r="112" spans="1:23" x14ac:dyDescent="0.2">
      <c r="A112" s="25">
        <v>35369</v>
      </c>
      <c r="B112" s="22">
        <v>10363.1</v>
      </c>
      <c r="C112" s="22">
        <v>7059.07</v>
      </c>
      <c r="D112" s="22">
        <v>14872.39</v>
      </c>
      <c r="E112" s="22">
        <v>1421.22</v>
      </c>
      <c r="F112" s="22">
        <f t="shared" si="25"/>
        <v>-7.0782335799148166E-2</v>
      </c>
      <c r="G112" s="26">
        <f t="shared" si="26"/>
        <v>402.65533145017463</v>
      </c>
      <c r="H112" s="27">
        <f t="shared" si="27"/>
        <v>2.8680055841661334E-2</v>
      </c>
      <c r="I112" s="26">
        <f t="shared" si="28"/>
        <v>456.76765193084185</v>
      </c>
      <c r="J112" s="27">
        <f t="shared" si="29"/>
        <v>-6.4777195549633459E-2</v>
      </c>
      <c r="K112" s="26">
        <f t="shared" si="30"/>
        <v>67.625472381457342</v>
      </c>
      <c r="L112" s="27">
        <f t="shared" si="31"/>
        <v>-1.0450972337299747E-2</v>
      </c>
      <c r="M112" s="29">
        <f t="shared" si="32"/>
        <v>372.63240692186685</v>
      </c>
      <c r="N112" s="25">
        <v>35369</v>
      </c>
      <c r="O112" s="22">
        <f t="shared" si="21"/>
        <v>402.65533145017463</v>
      </c>
      <c r="P112" s="22">
        <f t="shared" si="22"/>
        <v>456.76765193084185</v>
      </c>
      <c r="Q112" s="22">
        <f t="shared" si="23"/>
        <v>67.625472381457342</v>
      </c>
      <c r="R112" s="22">
        <f t="shared" si="24"/>
        <v>372.63240692186685</v>
      </c>
      <c r="S112" s="25">
        <f t="shared" si="38"/>
        <v>41213</v>
      </c>
      <c r="T112" s="55">
        <f t="shared" si="39"/>
        <v>9040.7000000000007</v>
      </c>
      <c r="U112" s="55">
        <f t="shared" si="40"/>
        <v>21133.550194838543</v>
      </c>
      <c r="V112" s="55">
        <f t="shared" si="41"/>
        <v>17560.732665044481</v>
      </c>
      <c r="W112" s="55">
        <f t="shared" si="42"/>
        <v>22566.872359788638</v>
      </c>
    </row>
    <row r="113" spans="1:23" x14ac:dyDescent="0.2">
      <c r="A113" s="25">
        <v>35399</v>
      </c>
      <c r="B113" s="22">
        <v>9339.4</v>
      </c>
      <c r="C113" s="22">
        <v>6512.91</v>
      </c>
      <c r="D113" s="22">
        <v>14835.33</v>
      </c>
      <c r="E113" s="22">
        <v>1315.23</v>
      </c>
      <c r="F113" s="22">
        <f t="shared" si="25"/>
        <v>-9.8783182638399802E-2</v>
      </c>
      <c r="G113" s="26">
        <f t="shared" si="26"/>
        <v>362.87975630320659</v>
      </c>
      <c r="H113" s="27">
        <f t="shared" si="27"/>
        <v>-7.736996516538297E-2</v>
      </c>
      <c r="I113" s="26">
        <f t="shared" si="28"/>
        <v>421.42755461227887</v>
      </c>
      <c r="J113" s="27">
        <f t="shared" si="29"/>
        <v>-2.4918657996461091E-3</v>
      </c>
      <c r="K113" s="26">
        <f t="shared" si="30"/>
        <v>67.456958779645078</v>
      </c>
      <c r="L113" s="27">
        <f t="shared" si="31"/>
        <v>-7.4576772069067432E-2</v>
      </c>
      <c r="M113" s="29">
        <f t="shared" si="32"/>
        <v>344.84268484530679</v>
      </c>
      <c r="N113" s="25">
        <v>35399</v>
      </c>
      <c r="O113" s="22">
        <f t="shared" si="21"/>
        <v>362.87975630320659</v>
      </c>
      <c r="P113" s="22">
        <f t="shared" si="22"/>
        <v>421.42755461227887</v>
      </c>
      <c r="Q113" s="22">
        <f t="shared" si="23"/>
        <v>67.456958779645078</v>
      </c>
      <c r="R113" s="22">
        <f t="shared" si="24"/>
        <v>344.84268484530679</v>
      </c>
      <c r="S113" s="25">
        <f t="shared" si="38"/>
        <v>41243</v>
      </c>
      <c r="T113" s="55">
        <f t="shared" si="39"/>
        <v>8669.2000000000007</v>
      </c>
      <c r="U113" s="55">
        <f t="shared" si="40"/>
        <v>21149.391081832211</v>
      </c>
      <c r="V113" s="55">
        <f t="shared" si="41"/>
        <v>18638.716639676204</v>
      </c>
      <c r="W113" s="55">
        <f t="shared" si="42"/>
        <v>23414.952119639769</v>
      </c>
    </row>
    <row r="114" spans="1:23" x14ac:dyDescent="0.2">
      <c r="A114" s="25">
        <v>35430</v>
      </c>
      <c r="B114" s="22">
        <v>9109.8000000000011</v>
      </c>
      <c r="C114" s="22">
        <v>6433.6100000000006</v>
      </c>
      <c r="D114" s="22">
        <v>13785.69</v>
      </c>
      <c r="E114" s="22">
        <v>1320.28</v>
      </c>
      <c r="F114" s="22">
        <f t="shared" si="25"/>
        <v>-2.4584020386748451E-2</v>
      </c>
      <c r="G114" s="26">
        <f t="shared" si="26"/>
        <v>353.95871297631027</v>
      </c>
      <c r="H114" s="27">
        <f t="shared" si="27"/>
        <v>-1.2175816954326013E-2</v>
      </c>
      <c r="I114" s="26">
        <f t="shared" si="28"/>
        <v>416.29632984781051</v>
      </c>
      <c r="J114" s="27">
        <f t="shared" si="29"/>
        <v>-7.0752723397457196E-2</v>
      </c>
      <c r="K114" s="26">
        <f t="shared" si="30"/>
        <v>62.68419523387518</v>
      </c>
      <c r="L114" s="27">
        <f t="shared" si="31"/>
        <v>3.8396326117864366E-3</v>
      </c>
      <c r="M114" s="29">
        <f t="shared" si="32"/>
        <v>346.16675406397485</v>
      </c>
      <c r="N114" s="25">
        <v>35430</v>
      </c>
      <c r="O114" s="22">
        <f t="shared" si="21"/>
        <v>353.95871297631027</v>
      </c>
      <c r="P114" s="22">
        <f t="shared" si="22"/>
        <v>416.29632984781051</v>
      </c>
      <c r="Q114" s="22">
        <f t="shared" si="23"/>
        <v>62.68419523387518</v>
      </c>
      <c r="R114" s="22">
        <f t="shared" si="24"/>
        <v>346.16675406397485</v>
      </c>
      <c r="S114" s="25">
        <f t="shared" si="38"/>
        <v>41274</v>
      </c>
      <c r="T114" s="55">
        <f t="shared" si="39"/>
        <v>9418.7000000000007</v>
      </c>
      <c r="U114" s="55">
        <f t="shared" si="40"/>
        <v>23286.164112202525</v>
      </c>
      <c r="V114" s="55">
        <f t="shared" si="41"/>
        <v>19244.045637684394</v>
      </c>
      <c r="W114" s="55">
        <f t="shared" si="42"/>
        <v>23925.231965064311</v>
      </c>
    </row>
    <row r="115" spans="1:23" x14ac:dyDescent="0.2">
      <c r="A115" s="25">
        <v>35461</v>
      </c>
      <c r="B115" s="22">
        <v>10123</v>
      </c>
      <c r="C115" s="22">
        <v>6704.68</v>
      </c>
      <c r="D115" s="22">
        <v>13779.550000000001</v>
      </c>
      <c r="E115" s="22">
        <v>1373.47</v>
      </c>
      <c r="F115" s="22">
        <f t="shared" si="25"/>
        <v>0.11122088300511535</v>
      </c>
      <c r="G115" s="26">
        <f t="shared" si="26"/>
        <v>393.32631358088969</v>
      </c>
      <c r="H115" s="27">
        <f t="shared" si="27"/>
        <v>4.2133421205202026E-2</v>
      </c>
      <c r="I115" s="26">
        <f t="shared" si="28"/>
        <v>433.83631845946803</v>
      </c>
      <c r="J115" s="27">
        <f t="shared" si="29"/>
        <v>-4.4538938565996666E-4</v>
      </c>
      <c r="K115" s="26">
        <f t="shared" si="30"/>
        <v>62.656276358669373</v>
      </c>
      <c r="L115" s="27">
        <f t="shared" si="31"/>
        <v>4.0286908837519286E-2</v>
      </c>
      <c r="M115" s="29">
        <f t="shared" si="32"/>
        <v>360.11274252753014</v>
      </c>
      <c r="N115" s="25">
        <v>35461</v>
      </c>
      <c r="O115" s="22">
        <f t="shared" si="21"/>
        <v>393.32631358088969</v>
      </c>
      <c r="P115" s="22">
        <f t="shared" si="22"/>
        <v>433.83631845946803</v>
      </c>
      <c r="Q115" s="22">
        <f t="shared" si="23"/>
        <v>62.656276358669373</v>
      </c>
      <c r="R115" s="22">
        <f t="shared" si="24"/>
        <v>360.11274252753014</v>
      </c>
      <c r="S115" s="25">
        <f t="shared" si="38"/>
        <v>41305</v>
      </c>
      <c r="T115" s="55">
        <f t="shared" si="39"/>
        <v>9330.7999999999993</v>
      </c>
      <c r="U115" s="55">
        <f t="shared" si="40"/>
        <v>23408.976160035571</v>
      </c>
      <c r="V115" s="55">
        <f t="shared" si="41"/>
        <v>19277.984332940705</v>
      </c>
      <c r="W115" s="55">
        <f t="shared" si="42"/>
        <v>24360.385793455665</v>
      </c>
    </row>
    <row r="116" spans="1:23" x14ac:dyDescent="0.2">
      <c r="A116" s="25">
        <v>35489</v>
      </c>
      <c r="B116" s="22">
        <v>9486.1</v>
      </c>
      <c r="C116" s="22">
        <v>6123.38</v>
      </c>
      <c r="D116" s="22">
        <v>12681.66</v>
      </c>
      <c r="E116" s="22">
        <v>1241.23</v>
      </c>
      <c r="F116" s="22">
        <f t="shared" si="25"/>
        <v>-6.2916131581546964E-2</v>
      </c>
      <c r="G116" s="26">
        <f t="shared" si="26"/>
        <v>368.57974348114965</v>
      </c>
      <c r="H116" s="27">
        <f t="shared" si="27"/>
        <v>-8.6700632990687088E-2</v>
      </c>
      <c r="I116" s="26">
        <f t="shared" si="28"/>
        <v>396.22243503468286</v>
      </c>
      <c r="J116" s="27">
        <f t="shared" si="29"/>
        <v>-7.9675315957342674E-2</v>
      </c>
      <c r="K116" s="26">
        <f t="shared" si="30"/>
        <v>57.66411774308181</v>
      </c>
      <c r="L116" s="27">
        <f t="shared" si="31"/>
        <v>-9.6281680706531647E-2</v>
      </c>
      <c r="M116" s="29">
        <f t="shared" si="32"/>
        <v>325.44048243314103</v>
      </c>
      <c r="N116" s="25">
        <v>35489</v>
      </c>
      <c r="O116" s="22">
        <f t="shared" si="21"/>
        <v>368.57974348114965</v>
      </c>
      <c r="P116" s="22">
        <f t="shared" si="22"/>
        <v>396.22243503468286</v>
      </c>
      <c r="Q116" s="22">
        <f t="shared" si="23"/>
        <v>57.66411774308181</v>
      </c>
      <c r="R116" s="22">
        <f t="shared" si="24"/>
        <v>325.44048243314103</v>
      </c>
      <c r="S116" s="25">
        <f t="shared" si="38"/>
        <v>41333</v>
      </c>
      <c r="T116" s="55">
        <f t="shared" si="39"/>
        <v>9751.5</v>
      </c>
      <c r="U116" s="55">
        <f t="shared" si="40"/>
        <v>24227.502296721097</v>
      </c>
      <c r="V116" s="55">
        <f t="shared" si="41"/>
        <v>19525.109581757486</v>
      </c>
      <c r="W116" s="55">
        <f t="shared" si="42"/>
        <v>25604.399967400597</v>
      </c>
    </row>
    <row r="117" spans="1:23" x14ac:dyDescent="0.2">
      <c r="A117" s="25">
        <v>35520</v>
      </c>
      <c r="B117" s="22">
        <v>9324.3000000000011</v>
      </c>
      <c r="C117" s="22">
        <v>5760.76</v>
      </c>
      <c r="D117" s="22">
        <v>12937.86</v>
      </c>
      <c r="E117" s="22">
        <v>1145.8700000000001</v>
      </c>
      <c r="F117" s="22">
        <f t="shared" si="25"/>
        <v>-1.7056535351725133E-2</v>
      </c>
      <c r="G117" s="26">
        <f t="shared" si="26"/>
        <v>362.29305005653362</v>
      </c>
      <c r="H117" s="27">
        <f t="shared" si="27"/>
        <v>-5.9218928108332292E-2</v>
      </c>
      <c r="I117" s="26">
        <f t="shared" si="28"/>
        <v>372.75856713945564</v>
      </c>
      <c r="J117" s="27">
        <f t="shared" si="29"/>
        <v>2.0202402524590601E-2</v>
      </c>
      <c r="K117" s="26">
        <f t="shared" si="30"/>
        <v>58.829071460952939</v>
      </c>
      <c r="L117" s="27">
        <f t="shared" si="31"/>
        <v>-7.6827018360819399E-2</v>
      </c>
      <c r="M117" s="29">
        <f t="shared" si="32"/>
        <v>300.43786051389617</v>
      </c>
      <c r="N117" s="25">
        <v>35520</v>
      </c>
      <c r="O117" s="22">
        <f t="shared" si="21"/>
        <v>362.29305005653362</v>
      </c>
      <c r="P117" s="22">
        <f t="shared" si="22"/>
        <v>372.75856713945564</v>
      </c>
      <c r="Q117" s="22">
        <f t="shared" si="23"/>
        <v>58.829071460952939</v>
      </c>
      <c r="R117" s="22">
        <f t="shared" si="24"/>
        <v>300.43786051389617</v>
      </c>
      <c r="S117" s="25">
        <f t="shared" si="38"/>
        <v>41364</v>
      </c>
      <c r="T117" s="55">
        <f t="shared" si="39"/>
        <v>10325.299999999999</v>
      </c>
      <c r="U117" s="55">
        <f t="shared" si="40"/>
        <v>24608.988600607914</v>
      </c>
      <c r="V117" s="55">
        <f t="shared" si="41"/>
        <v>19112.015958185359</v>
      </c>
      <c r="W117" s="55">
        <f t="shared" si="42"/>
        <v>25207.717499083134</v>
      </c>
    </row>
    <row r="118" spans="1:23" x14ac:dyDescent="0.2">
      <c r="A118" s="25">
        <v>35550</v>
      </c>
      <c r="B118" s="22">
        <v>9761</v>
      </c>
      <c r="C118" s="22">
        <v>6264.51</v>
      </c>
      <c r="D118" s="22">
        <v>14425.460000000001</v>
      </c>
      <c r="E118" s="22">
        <v>1266.44</v>
      </c>
      <c r="F118" s="22">
        <f t="shared" si="25"/>
        <v>4.683461493087937E-2</v>
      </c>
      <c r="G118" s="26">
        <f t="shared" si="26"/>
        <v>379.26090554806518</v>
      </c>
      <c r="H118" s="27">
        <f t="shared" si="27"/>
        <v>8.7445059332449171E-2</v>
      </c>
      <c r="I118" s="26">
        <f t="shared" si="28"/>
        <v>405.35446215964407</v>
      </c>
      <c r="J118" s="27">
        <f t="shared" si="29"/>
        <v>0.11498037542530226</v>
      </c>
      <c r="K118" s="26">
        <f t="shared" si="30"/>
        <v>65.593260183455243</v>
      </c>
      <c r="L118" s="27">
        <f t="shared" si="31"/>
        <v>0.10522136018920114</v>
      </c>
      <c r="M118" s="29">
        <f t="shared" si="32"/>
        <v>332.05034084950182</v>
      </c>
      <c r="N118" s="25">
        <v>35550</v>
      </c>
      <c r="O118" s="22">
        <f t="shared" si="21"/>
        <v>379.26090554806518</v>
      </c>
      <c r="P118" s="22">
        <f t="shared" si="22"/>
        <v>405.35446215964407</v>
      </c>
      <c r="Q118" s="22">
        <f t="shared" si="23"/>
        <v>65.593260183455243</v>
      </c>
      <c r="R118" s="22">
        <f t="shared" si="24"/>
        <v>332.05034084950182</v>
      </c>
      <c r="S118" s="25">
        <f t="shared" si="38"/>
        <v>41394</v>
      </c>
      <c r="T118" s="55">
        <f t="shared" si="39"/>
        <v>10715.8</v>
      </c>
      <c r="U118" s="55">
        <f t="shared" si="40"/>
        <v>24972.003908253693</v>
      </c>
      <c r="V118" s="55">
        <f t="shared" si="41"/>
        <v>19441.526357783026</v>
      </c>
      <c r="W118" s="55">
        <f t="shared" si="42"/>
        <v>25522.862057021761</v>
      </c>
    </row>
    <row r="119" spans="1:23" x14ac:dyDescent="0.2">
      <c r="A119" s="25">
        <v>35581</v>
      </c>
      <c r="B119" s="22">
        <v>9399.4</v>
      </c>
      <c r="C119" s="22">
        <v>6125.17</v>
      </c>
      <c r="D119" s="22">
        <v>13261.84</v>
      </c>
      <c r="E119" s="22">
        <v>1260.67</v>
      </c>
      <c r="F119" s="22">
        <f t="shared" si="25"/>
        <v>-3.7045384694191164E-2</v>
      </c>
      <c r="G119" s="26">
        <f t="shared" si="26"/>
        <v>365.21103940256978</v>
      </c>
      <c r="H119" s="27">
        <f t="shared" si="27"/>
        <v>-2.2242761205585104E-2</v>
      </c>
      <c r="I119" s="26">
        <f t="shared" si="28"/>
        <v>396.33825965420874</v>
      </c>
      <c r="J119" s="27">
        <f t="shared" si="29"/>
        <v>-8.0664325435722772E-2</v>
      </c>
      <c r="K119" s="26">
        <f t="shared" si="30"/>
        <v>60.302224097626976</v>
      </c>
      <c r="L119" s="27">
        <f t="shared" si="31"/>
        <v>-4.5560784561448076E-3</v>
      </c>
      <c r="M119" s="29">
        <f t="shared" si="32"/>
        <v>330.53749344520185</v>
      </c>
      <c r="N119" s="25">
        <v>35581</v>
      </c>
      <c r="O119" s="22">
        <f t="shared" si="21"/>
        <v>365.21103940256978</v>
      </c>
      <c r="P119" s="22">
        <f t="shared" si="22"/>
        <v>396.33825965420874</v>
      </c>
      <c r="Q119" s="22">
        <f t="shared" si="23"/>
        <v>60.302224097626976</v>
      </c>
      <c r="R119" s="22">
        <f t="shared" si="24"/>
        <v>330.53749344520185</v>
      </c>
      <c r="S119" s="25">
        <f t="shared" si="38"/>
        <v>41425</v>
      </c>
      <c r="T119" s="55">
        <f t="shared" si="39"/>
        <v>10881</v>
      </c>
      <c r="U119" s="55">
        <f t="shared" si="40"/>
        <v>25427.574968802917</v>
      </c>
      <c r="V119" s="55">
        <f t="shared" si="41"/>
        <v>19994.764341476126</v>
      </c>
      <c r="W119" s="55">
        <f t="shared" si="42"/>
        <v>25968.809239211627</v>
      </c>
    </row>
    <row r="120" spans="1:23" x14ac:dyDescent="0.2">
      <c r="A120" s="25">
        <v>35611</v>
      </c>
      <c r="B120" s="22">
        <v>9073.3000000000011</v>
      </c>
      <c r="C120" s="22">
        <v>6109.5</v>
      </c>
      <c r="D120" s="22">
        <v>12751.18</v>
      </c>
      <c r="E120" s="22">
        <v>1236.71</v>
      </c>
      <c r="F120" s="22">
        <f t="shared" si="25"/>
        <v>-3.4693703853437285E-2</v>
      </c>
      <c r="G120" s="26">
        <f t="shared" si="26"/>
        <v>352.54051575753101</v>
      </c>
      <c r="H120" s="27">
        <f t="shared" si="27"/>
        <v>-2.5582963411627802E-3</v>
      </c>
      <c r="I120" s="26">
        <f t="shared" si="28"/>
        <v>395.32430893467256</v>
      </c>
      <c r="J120" s="27">
        <f t="shared" si="29"/>
        <v>-3.850596900580916E-2</v>
      </c>
      <c r="K120" s="26">
        <f t="shared" si="30"/>
        <v>57.980228525542394</v>
      </c>
      <c r="L120" s="27">
        <f t="shared" si="31"/>
        <v>-1.9005766774810251E-2</v>
      </c>
      <c r="M120" s="29">
        <f t="shared" si="32"/>
        <v>324.25537493445199</v>
      </c>
      <c r="N120" s="25">
        <v>35611</v>
      </c>
      <c r="O120" s="22">
        <f t="shared" si="21"/>
        <v>352.54051575753101</v>
      </c>
      <c r="P120" s="22">
        <f t="shared" si="22"/>
        <v>395.32430893467256</v>
      </c>
      <c r="Q120" s="22">
        <f t="shared" si="23"/>
        <v>57.980228525542394</v>
      </c>
      <c r="R120" s="22">
        <f t="shared" si="24"/>
        <v>324.25537493445199</v>
      </c>
      <c r="S120" s="25">
        <f t="shared" si="38"/>
        <v>41455</v>
      </c>
      <c r="T120" s="55">
        <f t="shared" si="39"/>
        <v>10604.2</v>
      </c>
      <c r="U120" s="55">
        <f t="shared" si="40"/>
        <v>25046.891751709183</v>
      </c>
      <c r="V120" s="55">
        <f t="shared" si="41"/>
        <v>20191.862483580182</v>
      </c>
      <c r="W120" s="55">
        <f t="shared" si="42"/>
        <v>25957.588425856742</v>
      </c>
    </row>
    <row r="121" spans="1:23" x14ac:dyDescent="0.2">
      <c r="A121" s="25">
        <v>35642</v>
      </c>
      <c r="B121" s="22">
        <v>8557.2999999999993</v>
      </c>
      <c r="C121" s="22">
        <v>5835.2300000000005</v>
      </c>
      <c r="D121" s="22">
        <v>11959.33</v>
      </c>
      <c r="E121" s="22">
        <v>1215.93</v>
      </c>
      <c r="F121" s="22">
        <f t="shared" si="25"/>
        <v>-5.6870157495068185E-2</v>
      </c>
      <c r="G121" s="26">
        <f t="shared" si="26"/>
        <v>332.49148110300763</v>
      </c>
      <c r="H121" s="27">
        <f t="shared" si="27"/>
        <v>-4.4892380718552949E-2</v>
      </c>
      <c r="I121" s="26">
        <f t="shared" si="28"/>
        <v>377.57725955067838</v>
      </c>
      <c r="J121" s="27">
        <f t="shared" si="29"/>
        <v>-6.2100135046325167E-2</v>
      </c>
      <c r="K121" s="26">
        <f t="shared" si="30"/>
        <v>54.379648504089417</v>
      </c>
      <c r="L121" s="27">
        <f t="shared" si="31"/>
        <v>-1.6802645729394938E-2</v>
      </c>
      <c r="M121" s="29">
        <f t="shared" si="32"/>
        <v>318.80702674357627</v>
      </c>
      <c r="N121" s="25">
        <v>35642</v>
      </c>
      <c r="O121" s="22">
        <f t="shared" si="21"/>
        <v>332.49148110300763</v>
      </c>
      <c r="P121" s="22">
        <f t="shared" si="22"/>
        <v>377.57725955067838</v>
      </c>
      <c r="Q121" s="22">
        <f t="shared" si="23"/>
        <v>54.379648504089417</v>
      </c>
      <c r="R121" s="22">
        <f t="shared" si="24"/>
        <v>318.80702674357627</v>
      </c>
      <c r="S121" s="25">
        <f t="shared" si="38"/>
        <v>41486</v>
      </c>
      <c r="T121" s="55">
        <f t="shared" si="39"/>
        <v>10586.7</v>
      </c>
      <c r="U121" s="55">
        <f t="shared" si="40"/>
        <v>24597.122993240027</v>
      </c>
      <c r="V121" s="55">
        <f t="shared" si="41"/>
        <v>20121.37752199922</v>
      </c>
      <c r="W121" s="55">
        <f t="shared" si="42"/>
        <v>26463.486810828414</v>
      </c>
    </row>
    <row r="122" spans="1:23" x14ac:dyDescent="0.2">
      <c r="A122" s="25">
        <v>35673</v>
      </c>
      <c r="B122" s="22">
        <v>8153</v>
      </c>
      <c r="C122" s="22">
        <v>5094.1000000000004</v>
      </c>
      <c r="D122" s="22">
        <v>10409.68</v>
      </c>
      <c r="E122" s="22">
        <v>1133.58</v>
      </c>
      <c r="F122" s="22">
        <f t="shared" si="25"/>
        <v>-4.7246210837530445E-2</v>
      </c>
      <c r="G122" s="26">
        <f t="shared" si="26"/>
        <v>316.78251848513219</v>
      </c>
      <c r="H122" s="27">
        <f t="shared" si="27"/>
        <v>-0.12700956089134452</v>
      </c>
      <c r="I122" s="26">
        <f t="shared" si="28"/>
        <v>329.62133761258951</v>
      </c>
      <c r="J122" s="27">
        <f t="shared" si="29"/>
        <v>-0.12957665688629716</v>
      </c>
      <c r="K122" s="26">
        <f t="shared" si="30"/>
        <v>47.333315448277581</v>
      </c>
      <c r="L122" s="27">
        <f t="shared" si="31"/>
        <v>-6.7725938170782984E-2</v>
      </c>
      <c r="M122" s="29">
        <f t="shared" si="32"/>
        <v>297.21552176192966</v>
      </c>
      <c r="N122" s="25">
        <v>35673</v>
      </c>
      <c r="O122" s="22">
        <f t="shared" si="21"/>
        <v>316.78251848513219</v>
      </c>
      <c r="P122" s="22">
        <f t="shared" si="22"/>
        <v>329.62133761258951</v>
      </c>
      <c r="Q122" s="22">
        <f t="shared" si="23"/>
        <v>47.333315448277581</v>
      </c>
      <c r="R122" s="22">
        <f t="shared" si="24"/>
        <v>297.21552176192966</v>
      </c>
      <c r="S122" s="25">
        <f t="shared" si="38"/>
        <v>41517</v>
      </c>
      <c r="T122" s="55">
        <f t="shared" si="39"/>
        <v>10325.5</v>
      </c>
      <c r="U122" s="55">
        <f t="shared" si="40"/>
        <v>24378.984543067389</v>
      </c>
      <c r="V122" s="55">
        <f t="shared" si="41"/>
        <v>19825.06079735262</v>
      </c>
      <c r="W122" s="55">
        <f t="shared" si="42"/>
        <v>26465.624108610296</v>
      </c>
    </row>
    <row r="123" spans="1:23" x14ac:dyDescent="0.2">
      <c r="A123" s="25">
        <v>35703</v>
      </c>
      <c r="B123" s="22">
        <v>7193.1</v>
      </c>
      <c r="C123" s="22">
        <v>4239.97</v>
      </c>
      <c r="D123" s="22">
        <v>9972.2800000000007</v>
      </c>
      <c r="E123" s="22">
        <v>1038.55</v>
      </c>
      <c r="F123" s="22">
        <f t="shared" si="25"/>
        <v>-0.1177358027719857</v>
      </c>
      <c r="G123" s="26">
        <f t="shared" si="26"/>
        <v>279.48587436715377</v>
      </c>
      <c r="H123" s="27">
        <f t="shared" si="27"/>
        <v>-0.16767044227635897</v>
      </c>
      <c r="I123" s="26">
        <f t="shared" si="28"/>
        <v>274.35358215136159</v>
      </c>
      <c r="J123" s="27">
        <f t="shared" si="29"/>
        <v>-4.2018582703790996E-2</v>
      </c>
      <c r="K123" s="26">
        <f t="shared" si="30"/>
        <v>45.344436618469501</v>
      </c>
      <c r="L123" s="27">
        <f t="shared" si="31"/>
        <v>-8.3831754265248137E-2</v>
      </c>
      <c r="M123" s="29">
        <f t="shared" si="32"/>
        <v>272.29942317776607</v>
      </c>
      <c r="N123" s="25">
        <v>35703</v>
      </c>
      <c r="O123" s="22">
        <f t="shared" si="21"/>
        <v>279.48587436715377</v>
      </c>
      <c r="P123" s="22">
        <f t="shared" si="22"/>
        <v>274.35358215136159</v>
      </c>
      <c r="Q123" s="22">
        <f t="shared" si="23"/>
        <v>45.344436618469501</v>
      </c>
      <c r="R123" s="22">
        <f t="shared" si="24"/>
        <v>272.29942317776607</v>
      </c>
      <c r="S123" s="25">
        <f t="shared" si="38"/>
        <v>41547</v>
      </c>
      <c r="T123" s="55">
        <f t="shared" si="39"/>
        <v>10255.700000000001</v>
      </c>
      <c r="U123" s="55">
        <f t="shared" si="40"/>
        <v>25904.86952710518</v>
      </c>
      <c r="V123" s="55">
        <f t="shared" si="41"/>
        <v>20539.182895609891</v>
      </c>
      <c r="W123" s="55">
        <f t="shared" si="42"/>
        <v>27027.412830578214</v>
      </c>
    </row>
    <row r="124" spans="1:23" x14ac:dyDescent="0.2">
      <c r="A124" s="25">
        <v>35734</v>
      </c>
      <c r="B124" s="22">
        <v>7754.8</v>
      </c>
      <c r="C124" s="22">
        <v>4636.13</v>
      </c>
      <c r="D124" s="22">
        <v>10347.280000000001</v>
      </c>
      <c r="E124" s="22">
        <v>1084.0999999999999</v>
      </c>
      <c r="F124" s="22">
        <f t="shared" si="25"/>
        <v>7.80887239159751E-2</v>
      </c>
      <c r="G124" s="26">
        <f t="shared" si="26"/>
        <v>301.31056964902535</v>
      </c>
      <c r="H124" s="27">
        <f t="shared" si="27"/>
        <v>9.3434623358184199E-2</v>
      </c>
      <c r="I124" s="26">
        <f t="shared" si="28"/>
        <v>299.9877057666427</v>
      </c>
      <c r="J124" s="27">
        <f t="shared" si="29"/>
        <v>3.760423895037035E-2</v>
      </c>
      <c r="K124" s="26">
        <f t="shared" si="30"/>
        <v>47.049579648140352</v>
      </c>
      <c r="L124" s="27">
        <f t="shared" si="31"/>
        <v>4.3859226806605367E-2</v>
      </c>
      <c r="M124" s="29">
        <f t="shared" si="32"/>
        <v>284.24226533822753</v>
      </c>
      <c r="N124" s="25">
        <v>35734</v>
      </c>
      <c r="O124" s="22">
        <f t="shared" si="21"/>
        <v>301.31056964902535</v>
      </c>
      <c r="P124" s="22">
        <f t="shared" si="22"/>
        <v>299.9877057666427</v>
      </c>
      <c r="Q124" s="22">
        <f t="shared" si="23"/>
        <v>47.049579648140352</v>
      </c>
      <c r="R124" s="22">
        <f t="shared" si="24"/>
        <v>284.24226533822753</v>
      </c>
      <c r="S124" s="25">
        <f t="shared" si="38"/>
        <v>41578</v>
      </c>
      <c r="T124" s="55">
        <f t="shared" si="39"/>
        <v>10506.7</v>
      </c>
      <c r="U124" s="55">
        <f t="shared" si="40"/>
        <v>27034.933107999528</v>
      </c>
      <c r="V124" s="55">
        <f t="shared" si="41"/>
        <v>22572.182223140757</v>
      </c>
      <c r="W124" s="55">
        <f t="shared" si="42"/>
        <v>27564.302033387201</v>
      </c>
    </row>
    <row r="125" spans="1:23" x14ac:dyDescent="0.2">
      <c r="A125" s="25">
        <v>35764</v>
      </c>
      <c r="B125" s="22">
        <v>8302.9</v>
      </c>
      <c r="C125" s="22">
        <v>4988.4400000000005</v>
      </c>
      <c r="D125" s="22">
        <v>10370.620000000001</v>
      </c>
      <c r="E125" s="22">
        <v>1129.9000000000001</v>
      </c>
      <c r="F125" s="22">
        <f t="shared" si="25"/>
        <v>7.0678805385051779E-2</v>
      </c>
      <c r="G125" s="26">
        <f t="shared" si="26"/>
        <v>322.60684076170793</v>
      </c>
      <c r="H125" s="27">
        <f t="shared" si="27"/>
        <v>7.5992260786474919E-2</v>
      </c>
      <c r="I125" s="26">
        <f t="shared" si="28"/>
        <v>322.78444973599773</v>
      </c>
      <c r="J125" s="27">
        <f t="shared" si="29"/>
        <v>2.2556652569565294E-3</v>
      </c>
      <c r="K125" s="26">
        <f t="shared" si="30"/>
        <v>47.155707750307073</v>
      </c>
      <c r="L125" s="27">
        <f t="shared" si="31"/>
        <v>4.2247025182178932E-2</v>
      </c>
      <c r="M125" s="29">
        <f t="shared" si="32"/>
        <v>296.2506554798112</v>
      </c>
      <c r="N125" s="25">
        <v>35764</v>
      </c>
      <c r="O125" s="22">
        <f t="shared" si="21"/>
        <v>322.60684076170793</v>
      </c>
      <c r="P125" s="22">
        <f t="shared" si="22"/>
        <v>322.78444973599773</v>
      </c>
      <c r="Q125" s="22">
        <f t="shared" si="23"/>
        <v>47.155707750307073</v>
      </c>
      <c r="R125" s="22">
        <f t="shared" si="24"/>
        <v>296.2506554798112</v>
      </c>
      <c r="S125" s="25">
        <f t="shared" si="38"/>
        <v>41608</v>
      </c>
      <c r="T125" s="55">
        <f t="shared" si="39"/>
        <v>10085</v>
      </c>
      <c r="U125" s="55">
        <f t="shared" si="40"/>
        <v>25822.231896096386</v>
      </c>
      <c r="V125" s="55">
        <f t="shared" si="41"/>
        <v>22973.838778243229</v>
      </c>
      <c r="W125" s="55">
        <f t="shared" si="42"/>
        <v>28236.054726232989</v>
      </c>
    </row>
    <row r="126" spans="1:23" x14ac:dyDescent="0.2">
      <c r="A126" s="25">
        <v>35795</v>
      </c>
      <c r="B126" s="22">
        <v>8397.6</v>
      </c>
      <c r="C126" s="22">
        <v>5160.1000000000004</v>
      </c>
      <c r="D126" s="22">
        <v>10542.62</v>
      </c>
      <c r="E126" s="22">
        <v>1148.08</v>
      </c>
      <c r="F126" s="22">
        <f t="shared" si="25"/>
        <v>1.1405653446386221E-2</v>
      </c>
      <c r="G126" s="26">
        <f t="shared" si="26"/>
        <v>326.28638258686948</v>
      </c>
      <c r="H126" s="27">
        <f t="shared" si="27"/>
        <v>3.4411559525623137E-2</v>
      </c>
      <c r="I126" s="26">
        <f t="shared" si="28"/>
        <v>333.89196604203352</v>
      </c>
      <c r="J126" s="27">
        <f t="shared" si="29"/>
        <v>1.6585315053487593E-2</v>
      </c>
      <c r="K126" s="26">
        <f t="shared" si="30"/>
        <v>47.937800019916104</v>
      </c>
      <c r="L126" s="27">
        <f t="shared" si="31"/>
        <v>1.6089919461899083E-2</v>
      </c>
      <c r="M126" s="29">
        <f t="shared" si="32"/>
        <v>301.01730466701616</v>
      </c>
      <c r="N126" s="25">
        <v>35795</v>
      </c>
      <c r="O126" s="22">
        <f t="shared" si="21"/>
        <v>326.28638258686948</v>
      </c>
      <c r="P126" s="22">
        <f t="shared" si="22"/>
        <v>333.89196604203352</v>
      </c>
      <c r="Q126" s="22">
        <f t="shared" si="23"/>
        <v>47.937800019916104</v>
      </c>
      <c r="R126" s="22">
        <f t="shared" si="24"/>
        <v>301.01730466701616</v>
      </c>
      <c r="S126" s="25">
        <f t="shared" si="38"/>
        <v>41639</v>
      </c>
      <c r="T126" s="55">
        <f t="shared" si="39"/>
        <v>10043.9</v>
      </c>
      <c r="U126" s="55">
        <f t="shared" si="40"/>
        <v>25934.965204676169</v>
      </c>
      <c r="V126" s="55">
        <f t="shared" si="41"/>
        <v>22919.381821066912</v>
      </c>
      <c r="W126" s="55">
        <f t="shared" si="42"/>
        <v>28571.50361309951</v>
      </c>
    </row>
    <row r="127" spans="1:23" x14ac:dyDescent="0.2">
      <c r="A127" s="25">
        <v>35826</v>
      </c>
      <c r="B127" s="22">
        <v>8171.1</v>
      </c>
      <c r="C127" s="22">
        <v>5097.0600000000004</v>
      </c>
      <c r="D127" s="22">
        <v>9791.43</v>
      </c>
      <c r="E127" s="22">
        <v>1122.2</v>
      </c>
      <c r="F127" s="22">
        <f t="shared" si="25"/>
        <v>-2.6971991997713607E-2</v>
      </c>
      <c r="G127" s="26">
        <f t="shared" si="26"/>
        <v>317.48578888677349</v>
      </c>
      <c r="H127" s="27">
        <f t="shared" si="27"/>
        <v>-1.2216817503536759E-2</v>
      </c>
      <c r="I127" s="26">
        <f t="shared" si="28"/>
        <v>329.8128688270009</v>
      </c>
      <c r="J127" s="27">
        <f t="shared" si="29"/>
        <v>-7.1252686713549451E-2</v>
      </c>
      <c r="K127" s="26">
        <f t="shared" si="30"/>
        <v>44.522102973360234</v>
      </c>
      <c r="L127" s="27">
        <f t="shared" si="31"/>
        <v>-2.254198313706357E-2</v>
      </c>
      <c r="M127" s="29">
        <f t="shared" si="32"/>
        <v>294.23177766124797</v>
      </c>
      <c r="N127" s="25">
        <v>35826</v>
      </c>
      <c r="O127" s="22">
        <f t="shared" si="21"/>
        <v>317.48578888677349</v>
      </c>
      <c r="P127" s="22">
        <f t="shared" si="22"/>
        <v>329.8128688270009</v>
      </c>
      <c r="Q127" s="22">
        <f t="shared" si="23"/>
        <v>44.522102973360234</v>
      </c>
      <c r="R127" s="22">
        <f t="shared" si="24"/>
        <v>294.23177766124797</v>
      </c>
      <c r="S127" s="25">
        <f t="shared" si="38"/>
        <v>41670</v>
      </c>
      <c r="T127" s="55">
        <f t="shared" si="39"/>
        <v>10399</v>
      </c>
      <c r="U127" s="55">
        <f t="shared" si="40"/>
        <v>26108.150871605689</v>
      </c>
      <c r="V127" s="55">
        <f t="shared" si="41"/>
        <v>23645.444379891975</v>
      </c>
      <c r="W127" s="55">
        <f t="shared" si="42"/>
        <v>30157.057972589326</v>
      </c>
    </row>
    <row r="128" spans="1:23" x14ac:dyDescent="0.2">
      <c r="A128" s="25">
        <v>35854</v>
      </c>
      <c r="B128" s="22">
        <v>8230.7000000000007</v>
      </c>
      <c r="C128" s="22">
        <v>5097.41</v>
      </c>
      <c r="D128" s="22">
        <v>10812</v>
      </c>
      <c r="E128" s="22">
        <v>1131.78</v>
      </c>
      <c r="F128" s="22">
        <f t="shared" si="25"/>
        <v>7.2939995838994243E-3</v>
      </c>
      <c r="G128" s="26">
        <f t="shared" si="26"/>
        <v>319.80153009880758</v>
      </c>
      <c r="H128" s="27">
        <f t="shared" si="27"/>
        <v>6.8667035506564389E-5</v>
      </c>
      <c r="I128" s="26">
        <f t="shared" si="28"/>
        <v>329.83551609897518</v>
      </c>
      <c r="J128" s="27">
        <f t="shared" si="29"/>
        <v>0.1042309448160279</v>
      </c>
      <c r="K128" s="26">
        <f t="shared" si="30"/>
        <v>49.162683831470055</v>
      </c>
      <c r="L128" s="27">
        <f t="shared" si="31"/>
        <v>8.5368027089645082E-3</v>
      </c>
      <c r="M128" s="29">
        <f t="shared" si="32"/>
        <v>296.74357629784998</v>
      </c>
      <c r="N128" s="25">
        <v>35854</v>
      </c>
      <c r="O128" s="22">
        <f t="shared" si="21"/>
        <v>319.80153009880758</v>
      </c>
      <c r="P128" s="22">
        <f t="shared" si="22"/>
        <v>329.83551609897518</v>
      </c>
      <c r="Q128" s="22">
        <f t="shared" si="23"/>
        <v>49.162683831470055</v>
      </c>
      <c r="R128" s="22">
        <f t="shared" si="24"/>
        <v>296.74357629784998</v>
      </c>
      <c r="S128" s="25">
        <f t="shared" si="38"/>
        <v>41698</v>
      </c>
      <c r="T128" s="55">
        <f t="shared" si="39"/>
        <v>9738.6</v>
      </c>
      <c r="U128" s="55">
        <f t="shared" si="40"/>
        <v>24475.95727333282</v>
      </c>
      <c r="V128" s="55">
        <f t="shared" si="41"/>
        <v>21871.853068372406</v>
      </c>
      <c r="W128" s="55">
        <f t="shared" si="42"/>
        <v>28614.890758071731</v>
      </c>
    </row>
    <row r="129" spans="1:23" x14ac:dyDescent="0.2">
      <c r="A129" s="25">
        <v>35885</v>
      </c>
      <c r="B129" s="22">
        <v>8249.7000000000007</v>
      </c>
      <c r="C129" s="22">
        <v>5397.29</v>
      </c>
      <c r="D129" s="22">
        <v>11028.7</v>
      </c>
      <c r="E129" s="22">
        <v>1146.54</v>
      </c>
      <c r="F129" s="22">
        <f t="shared" si="25"/>
        <v>2.3084306316594194E-3</v>
      </c>
      <c r="G129" s="26">
        <f t="shared" si="26"/>
        <v>320.53976974693921</v>
      </c>
      <c r="H129" s="27">
        <f t="shared" si="27"/>
        <v>5.8829876348969412E-2</v>
      </c>
      <c r="I129" s="26">
        <f t="shared" si="28"/>
        <v>349.23969872657642</v>
      </c>
      <c r="J129" s="27">
        <f t="shared" si="29"/>
        <v>2.0042545320014815E-2</v>
      </c>
      <c r="K129" s="26">
        <f t="shared" si="30"/>
        <v>50.148029150215855</v>
      </c>
      <c r="L129" s="27">
        <f t="shared" si="31"/>
        <v>1.3041403806393514E-2</v>
      </c>
      <c r="M129" s="29">
        <f t="shared" si="32"/>
        <v>300.61352910330356</v>
      </c>
      <c r="N129" s="25">
        <v>35885</v>
      </c>
      <c r="O129" s="22">
        <f t="shared" si="21"/>
        <v>320.53976974693921</v>
      </c>
      <c r="P129" s="22">
        <f t="shared" si="22"/>
        <v>349.23969872657642</v>
      </c>
      <c r="Q129" s="22">
        <f t="shared" si="23"/>
        <v>50.148029150215855</v>
      </c>
      <c r="R129" s="22">
        <f t="shared" si="24"/>
        <v>300.61352910330356</v>
      </c>
      <c r="S129" s="25">
        <f t="shared" si="38"/>
        <v>41729</v>
      </c>
      <c r="T129" s="55">
        <f t="shared" si="39"/>
        <v>9600.4</v>
      </c>
      <c r="U129" s="55">
        <f t="shared" si="40"/>
        <v>24286.810256390672</v>
      </c>
      <c r="V129" s="55">
        <f t="shared" si="41"/>
        <v>21533.684324686801</v>
      </c>
      <c r="W129" s="55">
        <f t="shared" si="42"/>
        <v>27591.231985438928</v>
      </c>
    </row>
    <row r="130" spans="1:23" x14ac:dyDescent="0.2">
      <c r="A130" s="25">
        <v>35915</v>
      </c>
      <c r="B130" s="22">
        <v>8154.4000000000005</v>
      </c>
      <c r="C130" s="22">
        <v>5041.2</v>
      </c>
      <c r="D130" s="22">
        <v>11552.79</v>
      </c>
      <c r="E130" s="22">
        <v>1086.46</v>
      </c>
      <c r="F130" s="22">
        <f t="shared" si="25"/>
        <v>-1.1551935221886911E-2</v>
      </c>
      <c r="G130" s="26">
        <f t="shared" si="26"/>
        <v>316.83691509078403</v>
      </c>
      <c r="H130" s="27">
        <f t="shared" si="27"/>
        <v>-6.5975702621130283E-2</v>
      </c>
      <c r="I130" s="26">
        <f t="shared" si="28"/>
        <v>326.19836421989868</v>
      </c>
      <c r="J130" s="27">
        <f t="shared" si="29"/>
        <v>4.7520559993471601E-2</v>
      </c>
      <c r="K130" s="26">
        <f t="shared" si="30"/>
        <v>52.53109157800305</v>
      </c>
      <c r="L130" s="27">
        <f t="shared" si="31"/>
        <v>-5.2401137334938119E-2</v>
      </c>
      <c r="M130" s="29">
        <f t="shared" si="32"/>
        <v>284.86103828002092</v>
      </c>
      <c r="N130" s="25">
        <v>35915</v>
      </c>
      <c r="O130" s="22">
        <f t="shared" si="21"/>
        <v>316.83691509078403</v>
      </c>
      <c r="P130" s="22">
        <f t="shared" si="22"/>
        <v>326.19836421989868</v>
      </c>
      <c r="Q130" s="22">
        <f t="shared" si="23"/>
        <v>52.53109157800305</v>
      </c>
      <c r="R130" s="22">
        <f t="shared" si="24"/>
        <v>284.86103828002092</v>
      </c>
      <c r="S130" s="25">
        <f t="shared" si="38"/>
        <v>41759</v>
      </c>
      <c r="T130" s="55">
        <f t="shared" si="39"/>
        <v>9980.6</v>
      </c>
      <c r="U130" s="55">
        <f t="shared" si="40"/>
        <v>25321.547434945431</v>
      </c>
      <c r="V130" s="55">
        <f t="shared" si="41"/>
        <v>22660.728893202828</v>
      </c>
      <c r="W130" s="55">
        <f t="shared" si="42"/>
        <v>28370.490756713425</v>
      </c>
    </row>
    <row r="131" spans="1:23" x14ac:dyDescent="0.2">
      <c r="A131" s="25">
        <v>35946</v>
      </c>
      <c r="B131" s="22">
        <v>7899.7</v>
      </c>
      <c r="C131" s="22">
        <v>4747.95</v>
      </c>
      <c r="D131" s="22">
        <v>11901.39</v>
      </c>
      <c r="E131" s="22">
        <v>1040.68</v>
      </c>
      <c r="F131" s="22">
        <f t="shared" si="25"/>
        <v>-3.1234670852545943E-2</v>
      </c>
      <c r="G131" s="26">
        <f t="shared" si="26"/>
        <v>306.94061833398735</v>
      </c>
      <c r="H131" s="27">
        <f t="shared" si="27"/>
        <v>-5.8170673649131199E-2</v>
      </c>
      <c r="I131" s="26">
        <f t="shared" si="28"/>
        <v>307.22318562998254</v>
      </c>
      <c r="J131" s="27">
        <f t="shared" si="29"/>
        <v>3.0174529269552997E-2</v>
      </c>
      <c r="K131" s="26">
        <f t="shared" si="30"/>
        <v>54.116192538385071</v>
      </c>
      <c r="L131" s="27">
        <f t="shared" si="31"/>
        <v>-4.2136848112217629E-2</v>
      </c>
      <c r="M131" s="29">
        <f t="shared" si="32"/>
        <v>272.85789197692708</v>
      </c>
      <c r="N131" s="25">
        <v>35946</v>
      </c>
      <c r="O131" s="22">
        <f t="shared" si="21"/>
        <v>306.94061833398735</v>
      </c>
      <c r="P131" s="22">
        <f t="shared" si="22"/>
        <v>307.22318562998254</v>
      </c>
      <c r="Q131" s="22">
        <f t="shared" si="23"/>
        <v>54.116192538385071</v>
      </c>
      <c r="R131" s="22">
        <f t="shared" si="24"/>
        <v>272.85789197692708</v>
      </c>
      <c r="S131" s="25">
        <f t="shared" si="38"/>
        <v>41790</v>
      </c>
      <c r="T131" s="55">
        <f t="shared" si="39"/>
        <v>9632.4</v>
      </c>
      <c r="U131" s="55">
        <f t="shared" si="40"/>
        <v>25546.732971727419</v>
      </c>
      <c r="V131" s="55">
        <f t="shared" si="41"/>
        <v>22321.764790002166</v>
      </c>
      <c r="W131" s="55">
        <f t="shared" si="42"/>
        <v>29223.486301462883</v>
      </c>
    </row>
    <row r="132" spans="1:23" x14ac:dyDescent="0.2">
      <c r="A132" s="25">
        <v>35976</v>
      </c>
      <c r="B132" s="22">
        <v>6893.6</v>
      </c>
      <c r="C132" s="22">
        <v>4366.8100000000004</v>
      </c>
      <c r="D132" s="22">
        <v>10595.44</v>
      </c>
      <c r="E132" s="22">
        <v>968.65</v>
      </c>
      <c r="F132" s="22">
        <f t="shared" si="25"/>
        <v>-0.12735926680760024</v>
      </c>
      <c r="G132" s="26">
        <f t="shared" si="26"/>
        <v>267.84888622949927</v>
      </c>
      <c r="H132" s="27">
        <f t="shared" si="27"/>
        <v>-8.0274644846723198E-2</v>
      </c>
      <c r="I132" s="26">
        <f t="shared" si="28"/>
        <v>282.56095351485681</v>
      </c>
      <c r="J132" s="27">
        <f t="shared" si="29"/>
        <v>-0.1097308801745005</v>
      </c>
      <c r="K132" s="26">
        <f t="shared" si="30"/>
        <v>48.177975099455338</v>
      </c>
      <c r="L132" s="27">
        <f t="shared" si="31"/>
        <v>-6.9214359841642037E-2</v>
      </c>
      <c r="M132" s="29">
        <f t="shared" si="32"/>
        <v>253.97220765600414</v>
      </c>
      <c r="N132" s="25">
        <v>35976</v>
      </c>
      <c r="O132" s="22">
        <f t="shared" si="21"/>
        <v>267.84888622949927</v>
      </c>
      <c r="P132" s="22">
        <f t="shared" si="22"/>
        <v>282.56095351485681</v>
      </c>
      <c r="Q132" s="22">
        <f t="shared" si="23"/>
        <v>48.177975099455338</v>
      </c>
      <c r="R132" s="22">
        <f t="shared" si="24"/>
        <v>253.97220765600414</v>
      </c>
      <c r="S132" s="25">
        <f t="shared" si="38"/>
        <v>41820</v>
      </c>
      <c r="T132" s="55">
        <f t="shared" si="39"/>
        <v>9558.2999999999993</v>
      </c>
      <c r="U132" s="55">
        <f t="shared" si="40"/>
        <v>24570.781746426735</v>
      </c>
      <c r="V132" s="55">
        <f t="shared" si="41"/>
        <v>21959.906414178291</v>
      </c>
      <c r="W132" s="55">
        <f t="shared" si="42"/>
        <v>29138.956174189418</v>
      </c>
    </row>
    <row r="133" spans="1:23" x14ac:dyDescent="0.2">
      <c r="A133" s="25">
        <v>36007</v>
      </c>
      <c r="B133" s="22">
        <v>6074.9000000000005</v>
      </c>
      <c r="C133" s="22">
        <v>3606.4500000000003</v>
      </c>
      <c r="D133" s="22">
        <v>9793.51</v>
      </c>
      <c r="E133" s="22">
        <v>884.66</v>
      </c>
      <c r="F133" s="22">
        <f t="shared" si="25"/>
        <v>-0.11876233027735872</v>
      </c>
      <c r="G133" s="26">
        <f t="shared" si="26"/>
        <v>236.03852833868879</v>
      </c>
      <c r="H133" s="27">
        <f t="shared" si="27"/>
        <v>-0.17412252880248968</v>
      </c>
      <c r="I133" s="26">
        <f t="shared" si="28"/>
        <v>233.36072574800721</v>
      </c>
      <c r="J133" s="27">
        <f t="shared" si="29"/>
        <v>-7.5686332988530891E-2</v>
      </c>
      <c r="K133" s="26">
        <f t="shared" si="30"/>
        <v>44.531560833364814</v>
      </c>
      <c r="L133" s="27">
        <f t="shared" si="31"/>
        <v>-8.6708305373457861E-2</v>
      </c>
      <c r="M133" s="29">
        <f t="shared" si="32"/>
        <v>231.95070791819609</v>
      </c>
      <c r="N133" s="25">
        <v>36007</v>
      </c>
      <c r="O133" s="22">
        <f t="shared" ref="O133:O196" si="43">G133</f>
        <v>236.03852833868879</v>
      </c>
      <c r="P133" s="22">
        <f t="shared" ref="P133:P196" si="44">I133</f>
        <v>233.36072574800721</v>
      </c>
      <c r="Q133" s="22">
        <f t="shared" ref="Q133:Q196" si="45">K133</f>
        <v>44.531560833364814</v>
      </c>
      <c r="R133" s="22">
        <f t="shared" ref="R133:R196" si="46">M133</f>
        <v>231.95070791819609</v>
      </c>
      <c r="S133" s="25">
        <f t="shared" si="38"/>
        <v>41851</v>
      </c>
      <c r="T133" s="55">
        <f t="shared" si="39"/>
        <v>9799.2999999999993</v>
      </c>
      <c r="U133" s="55">
        <f t="shared" si="40"/>
        <v>25572.391594766592</v>
      </c>
      <c r="V133" s="55">
        <f t="shared" si="41"/>
        <v>22901.018077326917</v>
      </c>
      <c r="W133" s="55">
        <f t="shared" si="42"/>
        <v>30064.94043819018</v>
      </c>
    </row>
    <row r="134" spans="1:23" x14ac:dyDescent="0.2">
      <c r="A134" s="25">
        <v>36038</v>
      </c>
      <c r="B134" s="22">
        <v>6341.3</v>
      </c>
      <c r="C134" s="22">
        <v>3609.41</v>
      </c>
      <c r="D134" s="22">
        <v>9521.630000000001</v>
      </c>
      <c r="E134" s="22">
        <v>916.07</v>
      </c>
      <c r="F134" s="22">
        <f t="shared" ref="F134:F197" si="47">B134/B133-1</f>
        <v>4.3852573704916908E-2</v>
      </c>
      <c r="G134" s="26">
        <f t="shared" ref="G134:G197" si="48">G133+G133*F134</f>
        <v>246.38942529986127</v>
      </c>
      <c r="H134" s="27">
        <f t="shared" ref="H134:H197" si="49">C134/C133-1</f>
        <v>8.2075170874396086E-4</v>
      </c>
      <c r="I134" s="26">
        <f t="shared" ref="I134:I197" si="50">I133+I133*H134</f>
        <v>233.55225696241862</v>
      </c>
      <c r="J134" s="27">
        <f t="shared" ref="J134:J197" si="51">D134/D133-1</f>
        <v>-2.7761241883655474E-2</v>
      </c>
      <c r="K134" s="26">
        <f t="shared" ref="K134:K197" si="52">K133+K133*J134</f>
        <v>43.295309401613054</v>
      </c>
      <c r="L134" s="27">
        <f t="shared" ref="L134:L197" si="53">E134/E133-1</f>
        <v>3.5505165826419383E-2</v>
      </c>
      <c r="M134" s="29">
        <f t="shared" ref="M134:M197" si="54">M133+M133*L134</f>
        <v>240.186156266387</v>
      </c>
      <c r="N134" s="25">
        <v>36038</v>
      </c>
      <c r="O134" s="22">
        <f t="shared" si="43"/>
        <v>246.38942529986127</v>
      </c>
      <c r="P134" s="22">
        <f t="shared" si="44"/>
        <v>233.55225696241862</v>
      </c>
      <c r="Q134" s="22">
        <f t="shared" si="45"/>
        <v>43.295309401613054</v>
      </c>
      <c r="R134" s="22">
        <f t="shared" si="46"/>
        <v>240.186156266387</v>
      </c>
      <c r="S134" s="25">
        <f t="shared" si="38"/>
        <v>41882</v>
      </c>
      <c r="T134" s="55">
        <f t="shared" si="39"/>
        <v>9376.1</v>
      </c>
      <c r="U134" s="55">
        <f t="shared" si="40"/>
        <v>24788.097032636459</v>
      </c>
      <c r="V134" s="55">
        <f t="shared" si="41"/>
        <v>22861.431322729528</v>
      </c>
      <c r="W134" s="55">
        <f t="shared" si="42"/>
        <v>31007.061300444155</v>
      </c>
    </row>
    <row r="135" spans="1:23" x14ac:dyDescent="0.2">
      <c r="A135" s="25">
        <v>36068</v>
      </c>
      <c r="B135" s="22">
        <v>5368.6</v>
      </c>
      <c r="C135" s="22">
        <v>2865.23</v>
      </c>
      <c r="D135" s="22">
        <v>9162.26</v>
      </c>
      <c r="E135" s="22">
        <v>847.91</v>
      </c>
      <c r="F135" s="22">
        <f t="shared" si="47"/>
        <v>-0.15339126046709661</v>
      </c>
      <c r="G135" s="26">
        <f t="shared" si="48"/>
        <v>208.595440787352</v>
      </c>
      <c r="H135" s="27">
        <f t="shared" si="49"/>
        <v>-0.20617774096043395</v>
      </c>
      <c r="I135" s="26">
        <f t="shared" si="50"/>
        <v>185.39898022569636</v>
      </c>
      <c r="J135" s="27">
        <f t="shared" si="51"/>
        <v>-3.7742487368234268E-2</v>
      </c>
      <c r="K135" s="26">
        <f t="shared" si="52"/>
        <v>41.661236733418882</v>
      </c>
      <c r="L135" s="27">
        <f t="shared" si="53"/>
        <v>-7.4404794393441609E-2</v>
      </c>
      <c r="M135" s="29">
        <f t="shared" si="54"/>
        <v>222.31515469323543</v>
      </c>
      <c r="N135" s="25">
        <v>36068</v>
      </c>
      <c r="O135" s="22">
        <f t="shared" si="43"/>
        <v>208.595440787352</v>
      </c>
      <c r="P135" s="22">
        <f t="shared" si="44"/>
        <v>185.39898022569636</v>
      </c>
      <c r="Q135" s="22">
        <f t="shared" si="45"/>
        <v>41.661236733418882</v>
      </c>
      <c r="R135" s="22">
        <f t="shared" si="46"/>
        <v>222.31515469323543</v>
      </c>
      <c r="S135" s="25">
        <f t="shared" si="38"/>
        <v>41912</v>
      </c>
      <c r="T135" s="55">
        <f t="shared" si="39"/>
        <v>9407</v>
      </c>
      <c r="U135" s="55">
        <f t="shared" si="40"/>
        <v>24773.280081303979</v>
      </c>
      <c r="V135" s="55">
        <f t="shared" si="41"/>
        <v>24410.247994589539</v>
      </c>
      <c r="W135" s="55">
        <f t="shared" si="42"/>
        <v>31253.598599584348</v>
      </c>
    </row>
    <row r="136" spans="1:23" x14ac:dyDescent="0.2">
      <c r="A136" s="25">
        <v>36099</v>
      </c>
      <c r="B136" s="22">
        <v>6139.4000000000005</v>
      </c>
      <c r="C136" s="22">
        <v>3165.16</v>
      </c>
      <c r="D136" s="22">
        <v>8685.7199999999993</v>
      </c>
      <c r="E136" s="22">
        <v>900.96</v>
      </c>
      <c r="F136" s="22">
        <f t="shared" si="47"/>
        <v>0.14357560630331934</v>
      </c>
      <c r="G136" s="26">
        <f t="shared" si="48"/>
        <v>238.54465767050422</v>
      </c>
      <c r="H136" s="27">
        <f t="shared" si="49"/>
        <v>0.10467920550880727</v>
      </c>
      <c r="I136" s="26">
        <f t="shared" si="50"/>
        <v>204.80639817786533</v>
      </c>
      <c r="J136" s="27">
        <f t="shared" si="51"/>
        <v>-5.2011185013304706E-2</v>
      </c>
      <c r="K136" s="26">
        <f t="shared" si="52"/>
        <v>39.494386441793949</v>
      </c>
      <c r="L136" s="27">
        <f t="shared" si="53"/>
        <v>6.2565602481395421E-2</v>
      </c>
      <c r="M136" s="29">
        <f t="shared" si="54"/>
        <v>236.22443628736232</v>
      </c>
      <c r="N136" s="25">
        <v>36099</v>
      </c>
      <c r="O136" s="22">
        <f t="shared" si="43"/>
        <v>238.54465767050422</v>
      </c>
      <c r="P136" s="22">
        <f t="shared" si="44"/>
        <v>204.80639817786533</v>
      </c>
      <c r="Q136" s="22">
        <f t="shared" si="45"/>
        <v>39.494386441793949</v>
      </c>
      <c r="R136" s="22">
        <f t="shared" si="46"/>
        <v>236.22443628736232</v>
      </c>
      <c r="S136" s="25">
        <f t="shared" si="38"/>
        <v>41943</v>
      </c>
      <c r="T136" s="55">
        <f t="shared" si="39"/>
        <v>8954.7999999999993</v>
      </c>
      <c r="U136" s="55">
        <f t="shared" si="40"/>
        <v>23025.582525015172</v>
      </c>
      <c r="V136" s="55">
        <f t="shared" si="41"/>
        <v>21834.783274265683</v>
      </c>
      <c r="W136" s="55">
        <f t="shared" si="42"/>
        <v>29284.933612692021</v>
      </c>
    </row>
    <row r="137" spans="1:23" x14ac:dyDescent="0.2">
      <c r="A137" s="25">
        <v>36129</v>
      </c>
      <c r="B137" s="22">
        <v>6736.3</v>
      </c>
      <c r="C137" s="22">
        <v>3380.2000000000003</v>
      </c>
      <c r="D137" s="22">
        <v>9174.4699999999993</v>
      </c>
      <c r="E137" s="22">
        <v>934.53</v>
      </c>
      <c r="F137" s="22">
        <f t="shared" si="47"/>
        <v>9.7224484477310469E-2</v>
      </c>
      <c r="G137" s="26">
        <f t="shared" si="48"/>
        <v>261.73703903733548</v>
      </c>
      <c r="H137" s="27">
        <f t="shared" si="49"/>
        <v>6.793969341202355E-2</v>
      </c>
      <c r="I137" s="26">
        <f t="shared" si="50"/>
        <v>218.72088207889033</v>
      </c>
      <c r="J137" s="27">
        <f t="shared" si="51"/>
        <v>5.6270522190446037E-2</v>
      </c>
      <c r="K137" s="26">
        <f t="shared" si="52"/>
        <v>41.71675619046497</v>
      </c>
      <c r="L137" s="27">
        <f t="shared" si="53"/>
        <v>3.7260255727224134E-2</v>
      </c>
      <c r="M137" s="29">
        <f t="shared" si="54"/>
        <v>245.02621919244882</v>
      </c>
      <c r="N137" s="25">
        <v>36129</v>
      </c>
      <c r="O137" s="22">
        <f t="shared" si="43"/>
        <v>261.73703903733548</v>
      </c>
      <c r="P137" s="22">
        <f t="shared" si="44"/>
        <v>218.72088207889033</v>
      </c>
      <c r="Q137" s="22">
        <f t="shared" si="45"/>
        <v>41.71675619046497</v>
      </c>
      <c r="R137" s="22">
        <f t="shared" si="46"/>
        <v>245.02621919244882</v>
      </c>
      <c r="S137" s="25">
        <f t="shared" si="38"/>
        <v>41973</v>
      </c>
      <c r="T137" s="55">
        <f t="shared" si="39"/>
        <v>9179.6</v>
      </c>
      <c r="U137" s="55">
        <f t="shared" si="40"/>
        <v>23019.398756708386</v>
      </c>
      <c r="V137" s="55">
        <f t="shared" si="41"/>
        <v>22727.911602620014</v>
      </c>
      <c r="W137" s="55">
        <f t="shared" si="42"/>
        <v>29819.258058162748</v>
      </c>
    </row>
    <row r="138" spans="1:23" x14ac:dyDescent="0.2">
      <c r="A138" s="25">
        <v>36160</v>
      </c>
      <c r="B138" s="22">
        <v>6036.9000000000005</v>
      </c>
      <c r="C138" s="22">
        <v>2892.63</v>
      </c>
      <c r="D138" s="22">
        <v>8578.9500000000007</v>
      </c>
      <c r="E138" s="22">
        <v>879.82</v>
      </c>
      <c r="F138" s="22">
        <f t="shared" si="47"/>
        <v>-0.10382554221159979</v>
      </c>
      <c r="G138" s="26">
        <f t="shared" si="48"/>
        <v>234.56204904242546</v>
      </c>
      <c r="H138" s="27">
        <f t="shared" si="49"/>
        <v>-0.14424294420448502</v>
      </c>
      <c r="I138" s="26">
        <f t="shared" si="50"/>
        <v>187.17193808882919</v>
      </c>
      <c r="J138" s="27">
        <f t="shared" si="51"/>
        <v>-6.4910561591023597E-2</v>
      </c>
      <c r="K138" s="26">
        <f t="shared" si="52"/>
        <v>39.008898118386078</v>
      </c>
      <c r="L138" s="27">
        <f t="shared" si="53"/>
        <v>-5.8542796913956696E-2</v>
      </c>
      <c r="M138" s="29">
        <f t="shared" si="54"/>
        <v>230.68169900367064</v>
      </c>
      <c r="N138" s="25">
        <v>36160</v>
      </c>
      <c r="O138" s="22">
        <f t="shared" si="43"/>
        <v>234.56204904242546</v>
      </c>
      <c r="P138" s="22">
        <f t="shared" si="44"/>
        <v>187.17193808882919</v>
      </c>
      <c r="Q138" s="22">
        <f t="shared" si="45"/>
        <v>39.008898118386078</v>
      </c>
      <c r="R138" s="22">
        <f t="shared" si="46"/>
        <v>230.68169900367064</v>
      </c>
      <c r="S138" s="25">
        <f t="shared" si="38"/>
        <v>42004</v>
      </c>
      <c r="T138" s="55">
        <f t="shared" si="39"/>
        <v>8539.9</v>
      </c>
      <c r="U138" s="55">
        <f t="shared" si="40"/>
        <v>21199.403311871796</v>
      </c>
      <c r="V138" s="55">
        <f t="shared" si="41"/>
        <v>20150.554128007163</v>
      </c>
      <c r="W138" s="55">
        <f t="shared" si="42"/>
        <v>26789.424722565571</v>
      </c>
    </row>
    <row r="139" spans="1:23" x14ac:dyDescent="0.2">
      <c r="A139" s="25">
        <v>36191</v>
      </c>
      <c r="B139" s="22">
        <v>6017.2</v>
      </c>
      <c r="C139" s="22">
        <v>2751.9900000000002</v>
      </c>
      <c r="D139" s="22">
        <v>8500.7900000000009</v>
      </c>
      <c r="E139" s="22">
        <v>860.32</v>
      </c>
      <c r="F139" s="22">
        <f t="shared" si="47"/>
        <v>-3.263264258145826E-3</v>
      </c>
      <c r="G139" s="26">
        <f t="shared" si="48"/>
        <v>233.79661109146787</v>
      </c>
      <c r="H139" s="27">
        <f t="shared" si="49"/>
        <v>-4.862011387560794E-2</v>
      </c>
      <c r="I139" s="26">
        <f t="shared" si="50"/>
        <v>178.07161714463209</v>
      </c>
      <c r="J139" s="27">
        <f t="shared" si="51"/>
        <v>-9.1106720519410489E-3</v>
      </c>
      <c r="K139" s="26">
        <f t="shared" si="52"/>
        <v>38.653500840521879</v>
      </c>
      <c r="L139" s="27">
        <f t="shared" si="53"/>
        <v>-2.2163624377713576E-2</v>
      </c>
      <c r="M139" s="29">
        <f t="shared" si="54"/>
        <v>225.5689564761405</v>
      </c>
      <c r="N139" s="25">
        <v>36191</v>
      </c>
      <c r="O139" s="22">
        <f t="shared" si="43"/>
        <v>233.79661109146787</v>
      </c>
      <c r="P139" s="22">
        <f t="shared" si="44"/>
        <v>178.07161714463209</v>
      </c>
      <c r="Q139" s="22">
        <f t="shared" si="45"/>
        <v>38.653500840521879</v>
      </c>
      <c r="R139" s="22">
        <f t="shared" si="46"/>
        <v>225.5689564761405</v>
      </c>
      <c r="S139" s="25">
        <f t="shared" si="38"/>
        <v>42035</v>
      </c>
      <c r="T139" s="55">
        <f t="shared" si="39"/>
        <v>9019.4</v>
      </c>
      <c r="U139" s="55">
        <f t="shared" si="40"/>
        <v>22447.600960029446</v>
      </c>
      <c r="V139" s="55">
        <f t="shared" si="41"/>
        <v>20929.42251792665</v>
      </c>
      <c r="W139" s="55">
        <f t="shared" si="42"/>
        <v>28923.302827997446</v>
      </c>
    </row>
    <row r="140" spans="1:23" x14ac:dyDescent="0.2">
      <c r="A140" s="25">
        <v>36219</v>
      </c>
      <c r="B140" s="22">
        <v>5987.2</v>
      </c>
      <c r="C140" s="22">
        <v>2549.65</v>
      </c>
      <c r="D140" s="22">
        <v>8490.4</v>
      </c>
      <c r="E140" s="22">
        <v>834.81000000000006</v>
      </c>
      <c r="F140" s="22">
        <f t="shared" si="47"/>
        <v>-4.985707638104131E-3</v>
      </c>
      <c r="G140" s="26">
        <f t="shared" si="48"/>
        <v>232.63096954178627</v>
      </c>
      <c r="H140" s="27">
        <f t="shared" si="49"/>
        <v>-7.3524976471571524E-2</v>
      </c>
      <c r="I140" s="26">
        <f t="shared" si="50"/>
        <v>164.97890568381831</v>
      </c>
      <c r="J140" s="27">
        <f t="shared" si="51"/>
        <v>-1.2222393448140245E-3</v>
      </c>
      <c r="K140" s="26">
        <f t="shared" si="52"/>
        <v>38.606257010979789</v>
      </c>
      <c r="L140" s="27">
        <f t="shared" si="53"/>
        <v>-2.9651757485586794E-2</v>
      </c>
      <c r="M140" s="29">
        <f t="shared" si="54"/>
        <v>218.8804404824331</v>
      </c>
      <c r="N140" s="25">
        <v>36219</v>
      </c>
      <c r="O140" s="22">
        <f t="shared" si="43"/>
        <v>232.63096954178627</v>
      </c>
      <c r="P140" s="22">
        <f t="shared" si="44"/>
        <v>164.97890568381831</v>
      </c>
      <c r="Q140" s="22">
        <f t="shared" si="45"/>
        <v>38.606257010979789</v>
      </c>
      <c r="R140" s="22">
        <f t="shared" si="46"/>
        <v>218.8804404824331</v>
      </c>
      <c r="S140" s="25">
        <f t="shared" si="38"/>
        <v>42063</v>
      </c>
      <c r="T140" s="55">
        <f t="shared" si="39"/>
        <v>9267.7000000000007</v>
      </c>
      <c r="U140" s="55">
        <f t="shared" si="40"/>
        <v>23292.889964094647</v>
      </c>
      <c r="V140" s="55">
        <f t="shared" si="41"/>
        <v>21749.246888950463</v>
      </c>
      <c r="W140" s="55">
        <f t="shared" si="42"/>
        <v>29961.602090436154</v>
      </c>
    </row>
    <row r="141" spans="1:23" x14ac:dyDescent="0.2">
      <c r="A141" s="25">
        <v>36250</v>
      </c>
      <c r="B141" s="22">
        <v>5953.2</v>
      </c>
      <c r="C141" s="22">
        <v>2450.19</v>
      </c>
      <c r="D141" s="22">
        <v>7986.72</v>
      </c>
      <c r="E141" s="22">
        <v>858.48</v>
      </c>
      <c r="F141" s="22">
        <f t="shared" si="47"/>
        <v>-5.6787814003206316E-3</v>
      </c>
      <c r="G141" s="26">
        <f t="shared" si="48"/>
        <v>231.30990911881381</v>
      </c>
      <c r="H141" s="27">
        <f t="shared" si="49"/>
        <v>-3.9009275782950659E-2</v>
      </c>
      <c r="I141" s="26">
        <f t="shared" si="50"/>
        <v>158.54319805362883</v>
      </c>
      <c r="J141" s="27">
        <f t="shared" si="51"/>
        <v>-5.9323471214548174E-2</v>
      </c>
      <c r="K141" s="26">
        <f t="shared" si="52"/>
        <v>36.315999834487478</v>
      </c>
      <c r="L141" s="27">
        <f t="shared" si="53"/>
        <v>2.8353757142343783E-2</v>
      </c>
      <c r="M141" s="29">
        <f t="shared" si="54"/>
        <v>225.08652333508124</v>
      </c>
      <c r="N141" s="25">
        <v>36250</v>
      </c>
      <c r="O141" s="22">
        <f t="shared" si="43"/>
        <v>231.30990911881381</v>
      </c>
      <c r="P141" s="22">
        <f t="shared" si="44"/>
        <v>158.54319805362883</v>
      </c>
      <c r="Q141" s="22">
        <f t="shared" si="45"/>
        <v>36.315999834487478</v>
      </c>
      <c r="R141" s="22">
        <f t="shared" si="46"/>
        <v>225.08652333508124</v>
      </c>
      <c r="S141" s="25">
        <f t="shared" si="38"/>
        <v>42094</v>
      </c>
      <c r="T141" s="55">
        <f t="shared" si="39"/>
        <v>9341.7000000000007</v>
      </c>
      <c r="U141" s="55">
        <f t="shared" si="40"/>
        <v>23454.129714976971</v>
      </c>
      <c r="V141" s="55">
        <f t="shared" si="41"/>
        <v>21654.951481127682</v>
      </c>
      <c r="W141" s="55">
        <f t="shared" si="42"/>
        <v>30640.194136183971</v>
      </c>
    </row>
    <row r="142" spans="1:23" x14ac:dyDescent="0.2">
      <c r="A142" s="25">
        <v>36280</v>
      </c>
      <c r="B142" s="22">
        <v>6489.5</v>
      </c>
      <c r="C142" s="22">
        <v>2942.04</v>
      </c>
      <c r="D142" s="22">
        <v>7863.29</v>
      </c>
      <c r="E142" s="22">
        <v>916.30000000000007</v>
      </c>
      <c r="F142" s="22">
        <f t="shared" si="47"/>
        <v>9.0086004165826905E-2</v>
      </c>
      <c r="G142" s="26">
        <f t="shared" si="48"/>
        <v>252.1476945552883</v>
      </c>
      <c r="H142" s="27">
        <f t="shared" si="49"/>
        <v>0.20073953448508064</v>
      </c>
      <c r="I142" s="26">
        <f t="shared" si="50"/>
        <v>190.36908582669022</v>
      </c>
      <c r="J142" s="27">
        <f t="shared" si="51"/>
        <v>-1.5454404311156522E-2</v>
      </c>
      <c r="K142" s="26">
        <f t="shared" si="52"/>
        <v>35.754757690081412</v>
      </c>
      <c r="L142" s="27">
        <f t="shared" si="53"/>
        <v>6.7351598173515992E-2</v>
      </c>
      <c r="M142" s="29">
        <f t="shared" si="54"/>
        <v>240.24646040901936</v>
      </c>
      <c r="N142" s="25">
        <v>36280</v>
      </c>
      <c r="O142" s="22">
        <f t="shared" si="43"/>
        <v>252.1476945552883</v>
      </c>
      <c r="P142" s="22">
        <f t="shared" si="44"/>
        <v>190.36908582669022</v>
      </c>
      <c r="Q142" s="22">
        <f t="shared" si="45"/>
        <v>35.754757690081412</v>
      </c>
      <c r="R142" s="22">
        <f t="shared" si="46"/>
        <v>240.24646040901936</v>
      </c>
      <c r="S142" s="25">
        <f t="shared" si="38"/>
        <v>42124</v>
      </c>
      <c r="T142" s="55">
        <f>B334</f>
        <v>9570.6</v>
      </c>
      <c r="U142" s="55">
        <f t="shared" si="40"/>
        <v>24783.419052066722</v>
      </c>
      <c r="V142" s="55">
        <f t="shared" si="41"/>
        <v>22409.737593072361</v>
      </c>
      <c r="W142" s="55">
        <f t="shared" si="42"/>
        <v>31244.408219122262</v>
      </c>
    </row>
    <row r="143" spans="1:23" x14ac:dyDescent="0.2">
      <c r="A143" s="25">
        <v>36311</v>
      </c>
      <c r="B143" s="22">
        <v>6595.4000000000005</v>
      </c>
      <c r="C143" s="22">
        <v>3064.56</v>
      </c>
      <c r="D143" s="22">
        <v>8547.17</v>
      </c>
      <c r="E143" s="22">
        <v>967</v>
      </c>
      <c r="F143" s="22">
        <f t="shared" si="47"/>
        <v>1.6318668618537702E-2</v>
      </c>
      <c r="G143" s="26">
        <f t="shared" si="48"/>
        <v>256.26240922566433</v>
      </c>
      <c r="H143" s="27">
        <f t="shared" si="49"/>
        <v>4.1644573153322151E-2</v>
      </c>
      <c r="I143" s="26">
        <f t="shared" si="50"/>
        <v>198.29692514753089</v>
      </c>
      <c r="J143" s="27">
        <f t="shared" si="51"/>
        <v>8.6971229599823952E-2</v>
      </c>
      <c r="K143" s="26">
        <f t="shared" si="52"/>
        <v>38.864392930431556</v>
      </c>
      <c r="L143" s="27">
        <f t="shared" si="53"/>
        <v>5.5331223398450202E-2</v>
      </c>
      <c r="M143" s="29">
        <f t="shared" si="54"/>
        <v>253.53959098059772</v>
      </c>
      <c r="N143" s="25">
        <v>36311</v>
      </c>
      <c r="O143" s="22">
        <f t="shared" si="43"/>
        <v>256.26240922566433</v>
      </c>
      <c r="P143" s="22">
        <f t="shared" si="44"/>
        <v>198.29692514753089</v>
      </c>
      <c r="Q143" s="22">
        <f t="shared" si="45"/>
        <v>38.864392930431556</v>
      </c>
      <c r="R143" s="22">
        <f t="shared" si="46"/>
        <v>253.53959098059772</v>
      </c>
      <c r="S143" s="25"/>
      <c r="T143" s="55"/>
      <c r="U143" s="55"/>
      <c r="V143" s="55"/>
      <c r="W143" s="55"/>
    </row>
    <row r="144" spans="1:23" x14ac:dyDescent="0.2">
      <c r="A144" s="25">
        <v>36341</v>
      </c>
      <c r="B144" s="22">
        <v>6739.1</v>
      </c>
      <c r="C144" s="22">
        <v>3146.55</v>
      </c>
      <c r="D144" s="22">
        <v>9278.49</v>
      </c>
      <c r="E144" s="22">
        <v>982.32</v>
      </c>
      <c r="F144" s="22">
        <f t="shared" si="47"/>
        <v>2.1787912787700536E-2</v>
      </c>
      <c r="G144" s="26">
        <f t="shared" si="48"/>
        <v>261.84583224863911</v>
      </c>
      <c r="H144" s="27">
        <f t="shared" si="49"/>
        <v>2.6754248570757477E-2</v>
      </c>
      <c r="I144" s="26">
        <f t="shared" si="50"/>
        <v>203.60221037374481</v>
      </c>
      <c r="J144" s="27">
        <f t="shared" si="51"/>
        <v>8.5562823718259962E-2</v>
      </c>
      <c r="K144" s="26">
        <f t="shared" si="52"/>
        <v>42.189740131655263</v>
      </c>
      <c r="L144" s="27">
        <f t="shared" si="53"/>
        <v>1.5842812823164465E-2</v>
      </c>
      <c r="M144" s="29">
        <f t="shared" si="54"/>
        <v>257.55637126376502</v>
      </c>
      <c r="N144" s="25">
        <v>36341</v>
      </c>
      <c r="O144" s="22">
        <f t="shared" si="43"/>
        <v>261.84583224863911</v>
      </c>
      <c r="P144" s="22">
        <f t="shared" si="44"/>
        <v>203.60221037374481</v>
      </c>
      <c r="Q144" s="22">
        <f t="shared" si="45"/>
        <v>42.189740131655263</v>
      </c>
      <c r="R144" s="22">
        <f t="shared" si="46"/>
        <v>257.55637126376502</v>
      </c>
      <c r="S144" s="25"/>
      <c r="T144" s="55"/>
      <c r="U144" s="55"/>
      <c r="V144" s="55"/>
      <c r="W144" s="55"/>
    </row>
    <row r="145" spans="1:23" x14ac:dyDescent="0.2">
      <c r="A145" s="25">
        <v>36372</v>
      </c>
      <c r="B145" s="22">
        <v>6995.4000000000005</v>
      </c>
      <c r="C145" s="22">
        <v>3438.89</v>
      </c>
      <c r="D145" s="22">
        <v>9611.67</v>
      </c>
      <c r="E145" s="22">
        <v>980.15</v>
      </c>
      <c r="F145" s="22">
        <f t="shared" si="47"/>
        <v>3.8031784659672718E-2</v>
      </c>
      <c r="G145" s="26">
        <f t="shared" si="48"/>
        <v>271.80429655475211</v>
      </c>
      <c r="H145" s="27">
        <f t="shared" si="49"/>
        <v>9.290810570307162E-2</v>
      </c>
      <c r="I145" s="26">
        <f t="shared" si="50"/>
        <v>222.51850605652771</v>
      </c>
      <c r="J145" s="27">
        <f t="shared" si="51"/>
        <v>3.5908860170135393E-2</v>
      </c>
      <c r="K145" s="26">
        <f t="shared" si="52"/>
        <v>43.704725610657221</v>
      </c>
      <c r="L145" s="27">
        <f t="shared" si="53"/>
        <v>-2.2090561120613472E-3</v>
      </c>
      <c r="M145" s="29">
        <f t="shared" si="54"/>
        <v>256.98741478762446</v>
      </c>
      <c r="N145" s="25">
        <v>36372</v>
      </c>
      <c r="O145" s="22">
        <f t="shared" si="43"/>
        <v>271.80429655475211</v>
      </c>
      <c r="P145" s="22">
        <f t="shared" si="44"/>
        <v>222.51850605652771</v>
      </c>
      <c r="Q145" s="22">
        <f t="shared" si="45"/>
        <v>43.704725610657221</v>
      </c>
      <c r="R145" s="22">
        <f t="shared" si="46"/>
        <v>256.98741478762446</v>
      </c>
      <c r="S145" s="25"/>
      <c r="T145" s="55"/>
      <c r="U145" s="55"/>
      <c r="V145" s="55"/>
      <c r="W145" s="55"/>
    </row>
    <row r="146" spans="1:23" x14ac:dyDescent="0.2">
      <c r="A146" s="25">
        <v>36403</v>
      </c>
      <c r="B146" s="22">
        <v>7194.4000000000005</v>
      </c>
      <c r="C146" s="22">
        <v>3571.2200000000003</v>
      </c>
      <c r="D146" s="22">
        <v>10670.18</v>
      </c>
      <c r="E146" s="22">
        <v>1008.01</v>
      </c>
      <c r="F146" s="22">
        <f t="shared" si="47"/>
        <v>2.8447265345798556E-2</v>
      </c>
      <c r="G146" s="26">
        <f t="shared" si="48"/>
        <v>279.53638550097327</v>
      </c>
      <c r="H146" s="27">
        <f t="shared" si="49"/>
        <v>3.848043990938943E-2</v>
      </c>
      <c r="I146" s="26">
        <f t="shared" si="50"/>
        <v>231.08111605756304</v>
      </c>
      <c r="J146" s="27">
        <f t="shared" si="51"/>
        <v>0.11012758448843951</v>
      </c>
      <c r="K146" s="26">
        <f t="shared" si="52"/>
        <v>48.51782147288894</v>
      </c>
      <c r="L146" s="27">
        <f t="shared" si="53"/>
        <v>2.8424220782533371E-2</v>
      </c>
      <c r="M146" s="29">
        <f t="shared" si="54"/>
        <v>264.29208180388036</v>
      </c>
      <c r="N146" s="25">
        <v>36403</v>
      </c>
      <c r="O146" s="22">
        <f t="shared" si="43"/>
        <v>279.53638550097327</v>
      </c>
      <c r="P146" s="22">
        <f t="shared" si="44"/>
        <v>231.08111605756304</v>
      </c>
      <c r="Q146" s="22">
        <f t="shared" si="45"/>
        <v>48.51782147288894</v>
      </c>
      <c r="R146" s="22">
        <f t="shared" si="46"/>
        <v>264.29208180388036</v>
      </c>
      <c r="S146" s="25"/>
      <c r="T146" s="55"/>
      <c r="U146" s="55"/>
      <c r="V146" s="55"/>
      <c r="W146" s="55"/>
    </row>
    <row r="147" spans="1:23" x14ac:dyDescent="0.2">
      <c r="A147" s="25">
        <v>36433</v>
      </c>
      <c r="B147" s="22">
        <v>6751</v>
      </c>
      <c r="C147" s="22">
        <v>3329.83</v>
      </c>
      <c r="D147" s="22">
        <v>10361.24</v>
      </c>
      <c r="E147" s="22">
        <v>1018.22</v>
      </c>
      <c r="F147" s="22">
        <f t="shared" si="47"/>
        <v>-6.1631268764594793E-2</v>
      </c>
      <c r="G147" s="26">
        <f t="shared" si="48"/>
        <v>262.3082033966794</v>
      </c>
      <c r="H147" s="27">
        <f t="shared" si="49"/>
        <v>-6.7593147439810597E-2</v>
      </c>
      <c r="I147" s="26">
        <f t="shared" si="50"/>
        <v>215.46161610932819</v>
      </c>
      <c r="J147" s="27">
        <f t="shared" si="51"/>
        <v>-2.8953588411816944E-2</v>
      </c>
      <c r="K147" s="26">
        <f t="shared" si="52"/>
        <v>47.1130564393249</v>
      </c>
      <c r="L147" s="27">
        <f t="shared" si="53"/>
        <v>1.0128867769169103E-2</v>
      </c>
      <c r="M147" s="29">
        <f t="shared" si="54"/>
        <v>266.96906135291027</v>
      </c>
      <c r="N147" s="25">
        <v>36433</v>
      </c>
      <c r="O147" s="22">
        <f t="shared" si="43"/>
        <v>262.3082033966794</v>
      </c>
      <c r="P147" s="22">
        <f t="shared" si="44"/>
        <v>215.46161610932819</v>
      </c>
      <c r="Q147" s="22">
        <f t="shared" si="45"/>
        <v>47.1130564393249</v>
      </c>
      <c r="R147" s="22">
        <f t="shared" si="46"/>
        <v>266.96906135291027</v>
      </c>
      <c r="S147" s="25"/>
      <c r="T147" s="55"/>
      <c r="U147" s="55"/>
      <c r="V147" s="55"/>
      <c r="W147" s="55"/>
    </row>
    <row r="148" spans="1:23" x14ac:dyDescent="0.2">
      <c r="A148" s="25">
        <v>36464</v>
      </c>
      <c r="B148" s="22">
        <v>7215.3</v>
      </c>
      <c r="C148" s="22">
        <v>3744.5</v>
      </c>
      <c r="D148" s="22">
        <v>10559.59</v>
      </c>
      <c r="E148" s="22">
        <v>1059.02</v>
      </c>
      <c r="F148" s="22">
        <f t="shared" si="47"/>
        <v>6.8774996296844915E-2</v>
      </c>
      <c r="G148" s="26">
        <f t="shared" si="48"/>
        <v>280.34844911391809</v>
      </c>
      <c r="H148" s="27">
        <f t="shared" si="49"/>
        <v>0.1245318830090425</v>
      </c>
      <c r="I148" s="26">
        <f t="shared" si="50"/>
        <v>242.29345687959426</v>
      </c>
      <c r="J148" s="27">
        <f t="shared" si="51"/>
        <v>1.914346159340008E-2</v>
      </c>
      <c r="K148" s="26">
        <f t="shared" si="52"/>
        <v>48.014963425818806</v>
      </c>
      <c r="L148" s="27">
        <f t="shared" si="53"/>
        <v>4.0069925949205443E-2</v>
      </c>
      <c r="M148" s="29">
        <f t="shared" si="54"/>
        <v>277.6664918720503</v>
      </c>
      <c r="N148" s="25">
        <v>36464</v>
      </c>
      <c r="O148" s="22">
        <f t="shared" si="43"/>
        <v>280.34844911391809</v>
      </c>
      <c r="P148" s="22">
        <f t="shared" si="44"/>
        <v>242.29345687959426</v>
      </c>
      <c r="Q148" s="22">
        <f t="shared" si="45"/>
        <v>48.014963425818806</v>
      </c>
      <c r="R148" s="22">
        <f t="shared" si="46"/>
        <v>277.6664918720503</v>
      </c>
      <c r="S148" s="25"/>
      <c r="T148" s="55"/>
      <c r="U148" s="55"/>
      <c r="V148" s="55"/>
      <c r="W148" s="55"/>
    </row>
    <row r="149" spans="1:23" x14ac:dyDescent="0.2">
      <c r="A149" s="25">
        <v>36494</v>
      </c>
      <c r="B149" s="22">
        <v>7372.3</v>
      </c>
      <c r="C149" s="22">
        <v>3821.2000000000003</v>
      </c>
      <c r="D149" s="22">
        <v>10403.27</v>
      </c>
      <c r="E149" s="22">
        <v>1070.1200000000001</v>
      </c>
      <c r="F149" s="22">
        <f t="shared" si="47"/>
        <v>2.1759317006915913E-2</v>
      </c>
      <c r="G149" s="26">
        <f t="shared" si="48"/>
        <v>286.44863989058507</v>
      </c>
      <c r="H149" s="27">
        <f t="shared" si="49"/>
        <v>2.0483375617572408E-2</v>
      </c>
      <c r="I149" s="26">
        <f t="shared" si="50"/>
        <v>247.25644476653906</v>
      </c>
      <c r="J149" s="27">
        <f t="shared" si="51"/>
        <v>-1.4803605064211744E-2</v>
      </c>
      <c r="K149" s="26">
        <f t="shared" si="52"/>
        <v>47.304168870090415</v>
      </c>
      <c r="L149" s="27">
        <f t="shared" si="53"/>
        <v>1.0481388453476015E-2</v>
      </c>
      <c r="M149" s="29">
        <f t="shared" si="54"/>
        <v>280.57682223387519</v>
      </c>
      <c r="N149" s="25">
        <v>36494</v>
      </c>
      <c r="O149" s="22">
        <f t="shared" si="43"/>
        <v>286.44863989058507</v>
      </c>
      <c r="P149" s="22">
        <f t="shared" si="44"/>
        <v>247.25644476653906</v>
      </c>
      <c r="Q149" s="22">
        <f t="shared" si="45"/>
        <v>47.304168870090415</v>
      </c>
      <c r="R149" s="22">
        <f t="shared" si="46"/>
        <v>280.57682223387519</v>
      </c>
      <c r="S149" s="25"/>
      <c r="T149" s="55"/>
      <c r="U149" s="55"/>
      <c r="V149" s="55"/>
      <c r="W149" s="55"/>
    </row>
    <row r="150" spans="1:23" x14ac:dyDescent="0.2">
      <c r="A150" s="25">
        <v>36525</v>
      </c>
      <c r="B150" s="22">
        <v>7737.2</v>
      </c>
      <c r="C150" s="22">
        <v>3965.1600000000003</v>
      </c>
      <c r="D150" s="22">
        <v>10676.64</v>
      </c>
      <c r="E150" s="22">
        <v>1111.92</v>
      </c>
      <c r="F150" s="22">
        <f t="shared" si="47"/>
        <v>4.9496086702928377E-2</v>
      </c>
      <c r="G150" s="26">
        <f t="shared" si="48"/>
        <v>300.62672660654539</v>
      </c>
      <c r="H150" s="27">
        <f t="shared" si="49"/>
        <v>3.7674029100805972E-2</v>
      </c>
      <c r="I150" s="26">
        <f t="shared" si="50"/>
        <v>256.5715912620355</v>
      </c>
      <c r="J150" s="27">
        <f t="shared" si="51"/>
        <v>2.6277314728926582E-2</v>
      </c>
      <c r="K150" s="26">
        <f t="shared" si="52"/>
        <v>48.547195403480075</v>
      </c>
      <c r="L150" s="27">
        <f t="shared" si="53"/>
        <v>3.9061039883377502E-2</v>
      </c>
      <c r="M150" s="29">
        <f t="shared" si="54"/>
        <v>291.53644467750394</v>
      </c>
      <c r="N150" s="25">
        <v>36525</v>
      </c>
      <c r="O150" s="22">
        <f t="shared" si="43"/>
        <v>300.62672660654539</v>
      </c>
      <c r="P150" s="22">
        <f t="shared" si="44"/>
        <v>256.5715912620355</v>
      </c>
      <c r="Q150" s="22">
        <f t="shared" si="45"/>
        <v>48.547195403480075</v>
      </c>
      <c r="R150" s="22">
        <f t="shared" si="46"/>
        <v>291.53644467750394</v>
      </c>
      <c r="S150" s="25"/>
      <c r="T150" s="55"/>
      <c r="U150" s="55"/>
      <c r="V150" s="55"/>
      <c r="W150" s="55"/>
    </row>
    <row r="151" spans="1:23" x14ac:dyDescent="0.2">
      <c r="A151" s="25">
        <v>36556</v>
      </c>
      <c r="B151" s="22">
        <v>7958.6</v>
      </c>
      <c r="C151" s="22">
        <v>4071.6</v>
      </c>
      <c r="D151" s="22">
        <v>10776.73</v>
      </c>
      <c r="E151" s="22">
        <v>1135.26</v>
      </c>
      <c r="F151" s="22">
        <f t="shared" si="47"/>
        <v>2.8615002843406012E-2</v>
      </c>
      <c r="G151" s="26">
        <f t="shared" si="48"/>
        <v>309.22916124319551</v>
      </c>
      <c r="H151" s="27">
        <f t="shared" si="49"/>
        <v>2.684380958145427E-2</v>
      </c>
      <c r="I151" s="26">
        <f t="shared" si="50"/>
        <v>263.45895020188431</v>
      </c>
      <c r="J151" s="27">
        <f t="shared" si="51"/>
        <v>9.3746721815102241E-3</v>
      </c>
      <c r="K151" s="26">
        <f t="shared" si="52"/>
        <v>49.002309445719419</v>
      </c>
      <c r="L151" s="27">
        <f t="shared" si="53"/>
        <v>2.0990718756745075E-2</v>
      </c>
      <c r="M151" s="29">
        <f t="shared" si="54"/>
        <v>297.65600419507081</v>
      </c>
      <c r="N151" s="25">
        <v>36556</v>
      </c>
      <c r="O151" s="22">
        <f t="shared" si="43"/>
        <v>309.22916124319551</v>
      </c>
      <c r="P151" s="22">
        <f t="shared" si="44"/>
        <v>263.45895020188431</v>
      </c>
      <c r="Q151" s="22">
        <f t="shared" si="45"/>
        <v>49.002309445719419</v>
      </c>
      <c r="R151" s="22">
        <f t="shared" si="46"/>
        <v>297.65600419507081</v>
      </c>
      <c r="S151" s="25"/>
      <c r="T151" s="55"/>
      <c r="U151" s="55"/>
      <c r="V151" s="55"/>
      <c r="W151" s="55"/>
    </row>
    <row r="152" spans="1:23" x14ac:dyDescent="0.2">
      <c r="A152" s="25">
        <v>36585</v>
      </c>
      <c r="B152" s="22">
        <v>8300.4</v>
      </c>
      <c r="C152" s="22">
        <v>4054.4300000000003</v>
      </c>
      <c r="D152" s="22">
        <v>11271.12</v>
      </c>
      <c r="E152" s="22">
        <v>1155.96</v>
      </c>
      <c r="F152" s="22">
        <f t="shared" si="47"/>
        <v>4.2947252029251315E-2</v>
      </c>
      <c r="G152" s="26">
        <f t="shared" si="48"/>
        <v>322.509703965901</v>
      </c>
      <c r="H152" s="27">
        <f t="shared" si="49"/>
        <v>-4.2170154239118407E-3</v>
      </c>
      <c r="I152" s="26">
        <f t="shared" si="50"/>
        <v>262.34793974531533</v>
      </c>
      <c r="J152" s="27">
        <f t="shared" si="51"/>
        <v>4.587569698786198E-2</v>
      </c>
      <c r="K152" s="26">
        <f t="shared" si="52"/>
        <v>51.250324545556687</v>
      </c>
      <c r="L152" s="27">
        <f t="shared" si="53"/>
        <v>1.8233708577770846E-2</v>
      </c>
      <c r="M152" s="29">
        <f t="shared" si="54"/>
        <v>303.08337703198748</v>
      </c>
      <c r="N152" s="25">
        <v>36585</v>
      </c>
      <c r="O152" s="22">
        <f t="shared" si="43"/>
        <v>322.509703965901</v>
      </c>
      <c r="P152" s="22">
        <f t="shared" si="44"/>
        <v>262.34793974531533</v>
      </c>
      <c r="Q152" s="22">
        <f t="shared" si="45"/>
        <v>51.250324545556687</v>
      </c>
      <c r="R152" s="22">
        <f t="shared" si="46"/>
        <v>303.08337703198748</v>
      </c>
      <c r="S152" s="25"/>
      <c r="T152" s="55"/>
      <c r="U152" s="55"/>
      <c r="V152" s="55"/>
      <c r="W152" s="55"/>
    </row>
    <row r="153" spans="1:23" x14ac:dyDescent="0.2">
      <c r="A153" s="25">
        <v>36616</v>
      </c>
      <c r="B153" s="22">
        <v>8097.9000000000005</v>
      </c>
      <c r="C153" s="22">
        <v>3924.85</v>
      </c>
      <c r="D153" s="22">
        <v>11683.42</v>
      </c>
      <c r="E153" s="22">
        <v>1132.17</v>
      </c>
      <c r="F153" s="22">
        <f t="shared" si="47"/>
        <v>-2.4396414630620145E-2</v>
      </c>
      <c r="G153" s="26">
        <f t="shared" si="48"/>
        <v>314.64162350555034</v>
      </c>
      <c r="H153" s="27">
        <f t="shared" si="49"/>
        <v>-3.1960102899791232E-2</v>
      </c>
      <c r="I153" s="26">
        <f t="shared" si="50"/>
        <v>253.96327259550682</v>
      </c>
      <c r="J153" s="27">
        <f t="shared" si="51"/>
        <v>3.658021563074465E-2</v>
      </c>
      <c r="K153" s="26">
        <f t="shared" si="52"/>
        <v>53.125072468578793</v>
      </c>
      <c r="L153" s="27">
        <f t="shared" si="53"/>
        <v>-2.0580296896086314E-2</v>
      </c>
      <c r="M153" s="29">
        <f t="shared" si="54"/>
        <v>296.84583114840069</v>
      </c>
      <c r="N153" s="25">
        <v>36616</v>
      </c>
      <c r="O153" s="22">
        <f t="shared" si="43"/>
        <v>314.64162350555034</v>
      </c>
      <c r="P153" s="22">
        <f t="shared" si="44"/>
        <v>253.96327259550682</v>
      </c>
      <c r="Q153" s="22">
        <f t="shared" si="45"/>
        <v>53.125072468578793</v>
      </c>
      <c r="R153" s="22">
        <f t="shared" si="46"/>
        <v>296.84583114840069</v>
      </c>
      <c r="S153" s="25"/>
      <c r="T153" s="55"/>
      <c r="U153" s="55"/>
      <c r="V153" s="55"/>
      <c r="W153" s="55"/>
    </row>
    <row r="154" spans="1:23" x14ac:dyDescent="0.2">
      <c r="A154" s="25">
        <v>36646</v>
      </c>
      <c r="B154" s="22">
        <v>8170.6</v>
      </c>
      <c r="C154" s="22">
        <v>4007.65</v>
      </c>
      <c r="D154" s="22">
        <v>11761.79</v>
      </c>
      <c r="E154" s="22">
        <v>1117.49</v>
      </c>
      <c r="F154" s="22">
        <f t="shared" si="47"/>
        <v>8.9776361772804236E-3</v>
      </c>
      <c r="G154" s="26">
        <f t="shared" si="48"/>
        <v>317.46636152761204</v>
      </c>
      <c r="H154" s="27">
        <f t="shared" si="49"/>
        <v>2.1096347631119672E-2</v>
      </c>
      <c r="I154" s="26">
        <f t="shared" si="50"/>
        <v>259.32097007971845</v>
      </c>
      <c r="J154" s="27">
        <f t="shared" si="51"/>
        <v>6.707796176119718E-3</v>
      </c>
      <c r="K154" s="26">
        <f t="shared" si="52"/>
        <v>53.481424626539606</v>
      </c>
      <c r="L154" s="27">
        <f t="shared" si="53"/>
        <v>-1.2966250651403999E-2</v>
      </c>
      <c r="M154" s="29">
        <f t="shared" si="54"/>
        <v>292.99685369690616</v>
      </c>
      <c r="N154" s="25">
        <v>36646</v>
      </c>
      <c r="O154" s="22">
        <f t="shared" si="43"/>
        <v>317.46636152761204</v>
      </c>
      <c r="P154" s="22">
        <f t="shared" si="44"/>
        <v>259.32097007971845</v>
      </c>
      <c r="Q154" s="22">
        <f t="shared" si="45"/>
        <v>53.481424626539606</v>
      </c>
      <c r="R154" s="22">
        <f t="shared" si="46"/>
        <v>292.99685369690616</v>
      </c>
      <c r="S154" s="25"/>
      <c r="T154" s="55"/>
      <c r="U154" s="55"/>
      <c r="V154" s="55"/>
      <c r="W154" s="55"/>
    </row>
    <row r="155" spans="1:23" x14ac:dyDescent="0.2">
      <c r="A155" s="25">
        <v>36677</v>
      </c>
      <c r="B155" s="22">
        <v>7848.4000000000005</v>
      </c>
      <c r="C155" s="22">
        <v>3864.1800000000003</v>
      </c>
      <c r="D155" s="22">
        <v>11296.76</v>
      </c>
      <c r="E155" s="22">
        <v>1121.2</v>
      </c>
      <c r="F155" s="22">
        <f t="shared" si="47"/>
        <v>-3.9434068489462182E-2</v>
      </c>
      <c r="G155" s="26">
        <f t="shared" si="48"/>
        <v>304.94737128403182</v>
      </c>
      <c r="H155" s="27">
        <f t="shared" si="49"/>
        <v>-3.5799034346811642E-2</v>
      </c>
      <c r="I155" s="26">
        <f t="shared" si="50"/>
        <v>250.03752976498609</v>
      </c>
      <c r="J155" s="27">
        <f t="shared" si="51"/>
        <v>-3.9537349332032012E-2</v>
      </c>
      <c r="K155" s="26">
        <f t="shared" si="52"/>
        <v>51.366910858305367</v>
      </c>
      <c r="L155" s="27">
        <f t="shared" si="53"/>
        <v>3.319940223178719E-3</v>
      </c>
      <c r="M155" s="29">
        <f t="shared" si="54"/>
        <v>293.96958573675931</v>
      </c>
      <c r="N155" s="25">
        <v>36677</v>
      </c>
      <c r="O155" s="22">
        <f t="shared" si="43"/>
        <v>304.94737128403182</v>
      </c>
      <c r="P155" s="22">
        <f t="shared" si="44"/>
        <v>250.03752976498609</v>
      </c>
      <c r="Q155" s="22">
        <f t="shared" si="45"/>
        <v>51.366910858305367</v>
      </c>
      <c r="R155" s="22">
        <f t="shared" si="46"/>
        <v>293.96958573675931</v>
      </c>
      <c r="S155" s="25"/>
      <c r="T155" s="55"/>
      <c r="U155" s="55"/>
      <c r="V155" s="55"/>
      <c r="W155" s="55"/>
    </row>
    <row r="156" spans="1:23" x14ac:dyDescent="0.2">
      <c r="A156" s="25">
        <v>36707</v>
      </c>
      <c r="B156" s="22">
        <v>8085.3</v>
      </c>
      <c r="C156" s="22">
        <v>4035.02</v>
      </c>
      <c r="D156" s="22">
        <v>11896.01</v>
      </c>
      <c r="E156" s="22">
        <v>1128.94</v>
      </c>
      <c r="F156" s="22">
        <f t="shared" si="47"/>
        <v>3.018449620304775E-2</v>
      </c>
      <c r="G156" s="26">
        <f t="shared" si="48"/>
        <v>314.15205405468407</v>
      </c>
      <c r="H156" s="27">
        <f t="shared" si="49"/>
        <v>4.4211190990067761E-2</v>
      </c>
      <c r="I156" s="26">
        <f t="shared" si="50"/>
        <v>261.09198674811063</v>
      </c>
      <c r="J156" s="27">
        <f t="shared" si="51"/>
        <v>5.3046183153399706E-2</v>
      </c>
      <c r="K156" s="26">
        <f t="shared" si="52"/>
        <v>54.091729419719393</v>
      </c>
      <c r="L156" s="27">
        <f t="shared" si="53"/>
        <v>6.9033178737067935E-3</v>
      </c>
      <c r="M156" s="29">
        <f t="shared" si="54"/>
        <v>295.99895123230209</v>
      </c>
      <c r="N156" s="25">
        <v>36707</v>
      </c>
      <c r="O156" s="22">
        <f t="shared" si="43"/>
        <v>314.15205405468407</v>
      </c>
      <c r="P156" s="22">
        <f t="shared" si="44"/>
        <v>261.09198674811063</v>
      </c>
      <c r="Q156" s="22">
        <f t="shared" si="45"/>
        <v>54.091729419719393</v>
      </c>
      <c r="R156" s="22">
        <f t="shared" si="46"/>
        <v>295.99895123230209</v>
      </c>
      <c r="S156" s="25"/>
      <c r="T156" s="55"/>
      <c r="U156" s="55"/>
      <c r="V156" s="55"/>
      <c r="W156" s="55"/>
    </row>
    <row r="157" spans="1:23" x14ac:dyDescent="0.2">
      <c r="A157" s="25">
        <v>36738</v>
      </c>
      <c r="B157" s="22">
        <v>7869</v>
      </c>
      <c r="C157" s="22">
        <v>3862.71</v>
      </c>
      <c r="D157" s="22">
        <v>11222.24</v>
      </c>
      <c r="E157" s="22">
        <v>1106.6200000000001</v>
      </c>
      <c r="F157" s="22">
        <f t="shared" si="47"/>
        <v>-2.6752254090757321E-2</v>
      </c>
      <c r="G157" s="26">
        <f t="shared" si="48"/>
        <v>305.74777848147983</v>
      </c>
      <c r="H157" s="27">
        <f t="shared" si="49"/>
        <v>-4.2703629721785763E-2</v>
      </c>
      <c r="I157" s="26">
        <f t="shared" si="50"/>
        <v>249.94241122269392</v>
      </c>
      <c r="J157" s="27">
        <f t="shared" si="51"/>
        <v>-5.6638318226027051E-2</v>
      </c>
      <c r="K157" s="26">
        <f t="shared" si="52"/>
        <v>51.028064835449179</v>
      </c>
      <c r="L157" s="27">
        <f t="shared" si="53"/>
        <v>-1.977075841054432E-2</v>
      </c>
      <c r="M157" s="29">
        <f t="shared" si="54"/>
        <v>290.14682747771377</v>
      </c>
      <c r="N157" s="25">
        <v>36738</v>
      </c>
      <c r="O157" s="22">
        <f t="shared" si="43"/>
        <v>305.74777848147983</v>
      </c>
      <c r="P157" s="22">
        <f t="shared" si="44"/>
        <v>249.94241122269392</v>
      </c>
      <c r="Q157" s="22">
        <f t="shared" si="45"/>
        <v>51.028064835449179</v>
      </c>
      <c r="R157" s="22">
        <f t="shared" si="46"/>
        <v>290.14682747771377</v>
      </c>
      <c r="S157" s="25"/>
      <c r="T157" s="55"/>
      <c r="U157" s="55"/>
      <c r="V157" s="55"/>
      <c r="W157" s="55"/>
    </row>
    <row r="158" spans="1:23" x14ac:dyDescent="0.2">
      <c r="A158" s="25">
        <v>36769</v>
      </c>
      <c r="B158" s="22">
        <v>7938.9000000000005</v>
      </c>
      <c r="C158" s="22">
        <v>3817.62</v>
      </c>
      <c r="D158" s="22">
        <v>11127.35</v>
      </c>
      <c r="E158" s="22">
        <v>1105.9100000000001</v>
      </c>
      <c r="F158" s="22">
        <f t="shared" si="47"/>
        <v>8.8829584445291321E-3</v>
      </c>
      <c r="G158" s="26">
        <f t="shared" si="48"/>
        <v>308.46372329223789</v>
      </c>
      <c r="H158" s="27">
        <f t="shared" si="49"/>
        <v>-1.1673151750972832E-2</v>
      </c>
      <c r="I158" s="26">
        <f t="shared" si="50"/>
        <v>247.02479552748736</v>
      </c>
      <c r="J158" s="27">
        <f t="shared" si="51"/>
        <v>-8.4555311595545524E-3</v>
      </c>
      <c r="K158" s="26">
        <f t="shared" si="52"/>
        <v>50.596595443221268</v>
      </c>
      <c r="L158" s="27">
        <f t="shared" si="53"/>
        <v>-6.4159332020030657E-4</v>
      </c>
      <c r="M158" s="29">
        <f t="shared" si="54"/>
        <v>289.96067121132677</v>
      </c>
      <c r="N158" s="25">
        <v>36769</v>
      </c>
      <c r="O158" s="22">
        <f t="shared" si="43"/>
        <v>308.46372329223789</v>
      </c>
      <c r="P158" s="22">
        <f t="shared" si="44"/>
        <v>247.02479552748736</v>
      </c>
      <c r="Q158" s="22">
        <f t="shared" si="45"/>
        <v>50.596595443221268</v>
      </c>
      <c r="R158" s="22">
        <f t="shared" si="46"/>
        <v>289.96067121132677</v>
      </c>
      <c r="S158" s="25"/>
      <c r="T158" s="55"/>
      <c r="U158" s="55"/>
      <c r="V158" s="55"/>
      <c r="W158" s="55"/>
    </row>
    <row r="159" spans="1:23" x14ac:dyDescent="0.2">
      <c r="A159" s="25">
        <v>36799</v>
      </c>
      <c r="B159" s="22">
        <v>8220.6</v>
      </c>
      <c r="C159" s="22">
        <v>3994.96</v>
      </c>
      <c r="D159" s="22">
        <v>10985.17</v>
      </c>
      <c r="E159" s="22">
        <v>1131.5</v>
      </c>
      <c r="F159" s="22">
        <f t="shared" si="47"/>
        <v>3.5483505271511229E-2</v>
      </c>
      <c r="G159" s="26">
        <f t="shared" si="48"/>
        <v>319.40909744374801</v>
      </c>
      <c r="H159" s="27">
        <f t="shared" si="49"/>
        <v>4.6453025707116069E-2</v>
      </c>
      <c r="I159" s="26">
        <f t="shared" si="50"/>
        <v>258.49984470442081</v>
      </c>
      <c r="J159" s="27">
        <f t="shared" si="51"/>
        <v>-1.2777525646267995E-2</v>
      </c>
      <c r="K159" s="26">
        <f t="shared" si="52"/>
        <v>49.950096147331664</v>
      </c>
      <c r="L159" s="27">
        <f t="shared" si="53"/>
        <v>2.3139315134142802E-2</v>
      </c>
      <c r="M159" s="29">
        <f t="shared" si="54"/>
        <v>296.67016255899324</v>
      </c>
      <c r="N159" s="25">
        <v>36799</v>
      </c>
      <c r="O159" s="22">
        <f t="shared" si="43"/>
        <v>319.40909744374801</v>
      </c>
      <c r="P159" s="22">
        <f t="shared" si="44"/>
        <v>258.49984470442081</v>
      </c>
      <c r="Q159" s="22">
        <f t="shared" si="45"/>
        <v>49.950096147331664</v>
      </c>
      <c r="R159" s="22">
        <f t="shared" si="46"/>
        <v>296.67016255899324</v>
      </c>
      <c r="S159" s="25"/>
      <c r="T159" s="55"/>
      <c r="U159" s="55"/>
      <c r="V159" s="55"/>
      <c r="W159" s="55"/>
    </row>
    <row r="160" spans="1:23" x14ac:dyDescent="0.2">
      <c r="A160" s="25">
        <v>36830</v>
      </c>
      <c r="B160" s="22">
        <v>8418.2999999999993</v>
      </c>
      <c r="C160" s="22">
        <v>4012.64</v>
      </c>
      <c r="D160" s="22">
        <v>10734.710000000001</v>
      </c>
      <c r="E160" s="22">
        <v>1130.51</v>
      </c>
      <c r="F160" s="22">
        <f t="shared" si="47"/>
        <v>2.4049339464272457E-2</v>
      </c>
      <c r="G160" s="26">
        <f t="shared" si="48"/>
        <v>327.09067525614961</v>
      </c>
      <c r="H160" s="27">
        <f t="shared" si="49"/>
        <v>4.4255762260447806E-3</v>
      </c>
      <c r="I160" s="26">
        <f t="shared" si="50"/>
        <v>259.64385547158093</v>
      </c>
      <c r="J160" s="27">
        <f t="shared" si="51"/>
        <v>-2.2799829224308676E-2</v>
      </c>
      <c r="K160" s="26">
        <f t="shared" si="52"/>
        <v>48.811242485434704</v>
      </c>
      <c r="L160" s="27">
        <f t="shared" si="53"/>
        <v>-8.749447635881813E-4</v>
      </c>
      <c r="M160" s="29">
        <f t="shared" si="54"/>
        <v>296.41059255374938</v>
      </c>
      <c r="N160" s="25">
        <v>36830</v>
      </c>
      <c r="O160" s="22">
        <f t="shared" si="43"/>
        <v>327.09067525614961</v>
      </c>
      <c r="P160" s="22">
        <f t="shared" si="44"/>
        <v>259.64385547158093</v>
      </c>
      <c r="Q160" s="22">
        <f t="shared" si="45"/>
        <v>48.811242485434704</v>
      </c>
      <c r="R160" s="22">
        <f t="shared" si="46"/>
        <v>296.41059255374938</v>
      </c>
      <c r="S160" s="25"/>
      <c r="T160" s="55"/>
      <c r="U160" s="55"/>
      <c r="V160" s="55"/>
      <c r="W160" s="55"/>
    </row>
    <row r="161" spans="1:23" x14ac:dyDescent="0.2">
      <c r="A161" s="25">
        <v>36860</v>
      </c>
      <c r="B161" s="22">
        <v>8773.9</v>
      </c>
      <c r="C161" s="22">
        <v>4186.03</v>
      </c>
      <c r="D161" s="22">
        <v>10784.25</v>
      </c>
      <c r="E161" s="22">
        <v>1191.3700000000001</v>
      </c>
      <c r="F161" s="22">
        <f t="shared" si="47"/>
        <v>4.2241307627430835E-2</v>
      </c>
      <c r="G161" s="26">
        <f t="shared" si="48"/>
        <v>340.90741309170869</v>
      </c>
      <c r="H161" s="27">
        <f t="shared" si="49"/>
        <v>4.3210953387296192E-2</v>
      </c>
      <c r="I161" s="26">
        <f t="shared" si="50"/>
        <v>270.8633140076613</v>
      </c>
      <c r="J161" s="27">
        <f t="shared" si="51"/>
        <v>4.6149360346017243E-3</v>
      </c>
      <c r="K161" s="26">
        <f t="shared" si="52"/>
        <v>49.036503247274418</v>
      </c>
      <c r="L161" s="27">
        <f t="shared" si="53"/>
        <v>5.3834110268816904E-2</v>
      </c>
      <c r="M161" s="29">
        <f t="shared" si="54"/>
        <v>312.36759307813327</v>
      </c>
      <c r="N161" s="25">
        <v>36860</v>
      </c>
      <c r="O161" s="22">
        <f t="shared" si="43"/>
        <v>340.90741309170869</v>
      </c>
      <c r="P161" s="22">
        <f t="shared" si="44"/>
        <v>270.8633140076613</v>
      </c>
      <c r="Q161" s="22">
        <f t="shared" si="45"/>
        <v>49.036503247274418</v>
      </c>
      <c r="R161" s="22">
        <f t="shared" si="46"/>
        <v>312.36759307813327</v>
      </c>
      <c r="S161" s="25"/>
      <c r="T161" s="55"/>
      <c r="U161" s="55"/>
      <c r="V161" s="55"/>
      <c r="W161" s="55"/>
    </row>
    <row r="162" spans="1:23" x14ac:dyDescent="0.2">
      <c r="A162" s="25">
        <v>36891</v>
      </c>
      <c r="B162" s="22">
        <v>9124.1</v>
      </c>
      <c r="C162" s="22">
        <v>4291.53</v>
      </c>
      <c r="D162" s="22">
        <v>11488.76</v>
      </c>
      <c r="E162" s="22">
        <v>1202.08</v>
      </c>
      <c r="F162" s="22">
        <f t="shared" si="47"/>
        <v>3.9913835352579863E-2</v>
      </c>
      <c r="G162" s="26">
        <f t="shared" si="48"/>
        <v>354.51433544832508</v>
      </c>
      <c r="H162" s="27">
        <f t="shared" si="49"/>
        <v>2.5202877189126616E-2</v>
      </c>
      <c r="I162" s="26">
        <f t="shared" si="50"/>
        <v>277.68984884563622</v>
      </c>
      <c r="J162" s="27">
        <f t="shared" si="51"/>
        <v>6.5327676936272727E-2</v>
      </c>
      <c r="K162" s="26">
        <f t="shared" si="52"/>
        <v>52.239944089496852</v>
      </c>
      <c r="L162" s="27">
        <f t="shared" si="53"/>
        <v>8.989650570351726E-3</v>
      </c>
      <c r="M162" s="29">
        <f t="shared" si="54"/>
        <v>315.17566858940751</v>
      </c>
      <c r="N162" s="25">
        <v>36891</v>
      </c>
      <c r="O162" s="22">
        <f t="shared" si="43"/>
        <v>354.51433544832508</v>
      </c>
      <c r="P162" s="22">
        <f t="shared" si="44"/>
        <v>277.68984884563622</v>
      </c>
      <c r="Q162" s="22">
        <f t="shared" si="45"/>
        <v>52.239944089496852</v>
      </c>
      <c r="R162" s="22">
        <f t="shared" si="46"/>
        <v>315.17566858940751</v>
      </c>
      <c r="S162" s="25"/>
      <c r="T162" s="55"/>
      <c r="U162" s="55"/>
      <c r="V162" s="55"/>
      <c r="W162" s="55"/>
    </row>
    <row r="163" spans="1:23" x14ac:dyDescent="0.2">
      <c r="A163" s="25">
        <v>36922</v>
      </c>
      <c r="B163" s="22">
        <v>9257</v>
      </c>
      <c r="C163" s="22">
        <v>4279.97</v>
      </c>
      <c r="D163" s="22">
        <v>11384.4</v>
      </c>
      <c r="E163" s="22">
        <v>1189.4100000000001</v>
      </c>
      <c r="F163" s="22">
        <f t="shared" si="47"/>
        <v>1.456582019048458E-2</v>
      </c>
      <c r="G163" s="26">
        <f t="shared" si="48"/>
        <v>359.67812751341449</v>
      </c>
      <c r="H163" s="27">
        <f t="shared" si="49"/>
        <v>-2.6936780122706061E-3</v>
      </c>
      <c r="I163" s="26">
        <f t="shared" si="50"/>
        <v>276.94184180556999</v>
      </c>
      <c r="J163" s="27">
        <f t="shared" si="51"/>
        <v>-9.0836608998708934E-3</v>
      </c>
      <c r="K163" s="26">
        <f t="shared" si="52"/>
        <v>51.765414151959646</v>
      </c>
      <c r="L163" s="27">
        <f t="shared" si="53"/>
        <v>-1.0540063889258544E-2</v>
      </c>
      <c r="M163" s="29">
        <f t="shared" si="54"/>
        <v>311.85369690613538</v>
      </c>
      <c r="N163" s="25">
        <v>36922</v>
      </c>
      <c r="O163" s="22">
        <f t="shared" si="43"/>
        <v>359.67812751341449</v>
      </c>
      <c r="P163" s="22">
        <f t="shared" si="44"/>
        <v>276.94184180556999</v>
      </c>
      <c r="Q163" s="22">
        <f t="shared" si="45"/>
        <v>51.765414151959646</v>
      </c>
      <c r="R163" s="22">
        <f t="shared" si="46"/>
        <v>311.85369690613538</v>
      </c>
      <c r="S163" s="25"/>
      <c r="T163" s="55"/>
      <c r="U163" s="55"/>
      <c r="V163" s="55"/>
      <c r="W163" s="55"/>
    </row>
    <row r="164" spans="1:23" x14ac:dyDescent="0.2">
      <c r="A164" s="25">
        <v>36950</v>
      </c>
      <c r="B164" s="22">
        <v>9472.3000000000011</v>
      </c>
      <c r="C164" s="22">
        <v>4383.62</v>
      </c>
      <c r="D164" s="22">
        <v>11780.53</v>
      </c>
      <c r="E164" s="22">
        <v>1210.4100000000001</v>
      </c>
      <c r="F164" s="22">
        <f t="shared" si="47"/>
        <v>2.3258074970292864E-2</v>
      </c>
      <c r="G164" s="26">
        <f t="shared" si="48"/>
        <v>368.04354836829606</v>
      </c>
      <c r="H164" s="27">
        <f t="shared" si="49"/>
        <v>2.4217459468173663E-2</v>
      </c>
      <c r="I164" s="26">
        <f t="shared" si="50"/>
        <v>283.64866963453773</v>
      </c>
      <c r="J164" s="27">
        <f t="shared" si="51"/>
        <v>3.4795861002775874E-2</v>
      </c>
      <c r="K164" s="26">
        <f t="shared" si="52"/>
        <v>53.56663630754236</v>
      </c>
      <c r="L164" s="27">
        <f t="shared" si="53"/>
        <v>1.7655812545716021E-2</v>
      </c>
      <c r="M164" s="29">
        <f t="shared" si="54"/>
        <v>317.35972732039863</v>
      </c>
      <c r="N164" s="25">
        <v>36950</v>
      </c>
      <c r="O164" s="22">
        <f t="shared" si="43"/>
        <v>368.04354836829606</v>
      </c>
      <c r="P164" s="22">
        <f t="shared" si="44"/>
        <v>283.64866963453773</v>
      </c>
      <c r="Q164" s="22">
        <f t="shared" si="45"/>
        <v>53.56663630754236</v>
      </c>
      <c r="R164" s="22">
        <f t="shared" si="46"/>
        <v>317.35972732039863</v>
      </c>
      <c r="S164" s="25"/>
      <c r="T164" s="55"/>
      <c r="U164" s="55"/>
      <c r="V164" s="55"/>
      <c r="W164" s="55"/>
    </row>
    <row r="165" spans="1:23" x14ac:dyDescent="0.2">
      <c r="A165" s="25">
        <v>36981</v>
      </c>
      <c r="B165" s="22">
        <v>9289.5</v>
      </c>
      <c r="C165" s="22">
        <v>4373.53</v>
      </c>
      <c r="D165" s="22">
        <v>11723.630000000001</v>
      </c>
      <c r="E165" s="22">
        <v>1172.92</v>
      </c>
      <c r="F165" s="22">
        <f t="shared" si="47"/>
        <v>-1.9298375262607914E-2</v>
      </c>
      <c r="G165" s="26">
        <f t="shared" si="48"/>
        <v>360.94090585890291</v>
      </c>
      <c r="H165" s="27">
        <f t="shared" si="49"/>
        <v>-2.301750607945019E-3</v>
      </c>
      <c r="I165" s="26">
        <f t="shared" si="50"/>
        <v>282.99578113676364</v>
      </c>
      <c r="J165" s="27">
        <f t="shared" si="51"/>
        <v>-4.830003403921479E-3</v>
      </c>
      <c r="K165" s="26">
        <f t="shared" si="52"/>
        <v>53.307909271840309</v>
      </c>
      <c r="L165" s="27">
        <f t="shared" si="53"/>
        <v>-3.0972976099007732E-2</v>
      </c>
      <c r="M165" s="29">
        <f t="shared" si="54"/>
        <v>307.53015207131631</v>
      </c>
      <c r="N165" s="25">
        <v>36981</v>
      </c>
      <c r="O165" s="22">
        <f t="shared" si="43"/>
        <v>360.94090585890291</v>
      </c>
      <c r="P165" s="22">
        <f t="shared" si="44"/>
        <v>282.99578113676364</v>
      </c>
      <c r="Q165" s="22">
        <f t="shared" si="45"/>
        <v>53.307909271840309</v>
      </c>
      <c r="R165" s="22">
        <f t="shared" si="46"/>
        <v>307.53015207131631</v>
      </c>
      <c r="S165" s="25"/>
      <c r="T165" s="55"/>
      <c r="U165" s="55"/>
      <c r="V165" s="55"/>
      <c r="W165" s="55"/>
    </row>
    <row r="166" spans="1:23" x14ac:dyDescent="0.2">
      <c r="A166" s="25">
        <v>37011</v>
      </c>
      <c r="B166" s="22">
        <v>9119.9</v>
      </c>
      <c r="C166" s="22">
        <v>4224.0200000000004</v>
      </c>
      <c r="D166" s="22">
        <v>11002.11</v>
      </c>
      <c r="E166" s="22">
        <v>1162.1600000000001</v>
      </c>
      <c r="F166" s="22">
        <f t="shared" si="47"/>
        <v>-1.8257172075999861E-2</v>
      </c>
      <c r="G166" s="26">
        <f t="shared" si="48"/>
        <v>354.35114563136966</v>
      </c>
      <c r="H166" s="27">
        <f t="shared" si="49"/>
        <v>-3.4185200513086489E-2</v>
      </c>
      <c r="I166" s="26">
        <f t="shared" si="50"/>
        <v>273.32151361424582</v>
      </c>
      <c r="J166" s="27">
        <f t="shared" si="51"/>
        <v>-6.1544078071382402E-2</v>
      </c>
      <c r="K166" s="26">
        <f t="shared" si="52"/>
        <v>50.027123141791996</v>
      </c>
      <c r="L166" s="27">
        <f t="shared" si="53"/>
        <v>-9.1736861849059936E-3</v>
      </c>
      <c r="M166" s="29">
        <f t="shared" si="54"/>
        <v>304.70896696381766</v>
      </c>
      <c r="N166" s="25">
        <v>37011</v>
      </c>
      <c r="O166" s="22">
        <f t="shared" si="43"/>
        <v>354.35114563136966</v>
      </c>
      <c r="P166" s="22">
        <f t="shared" si="44"/>
        <v>273.32151361424582</v>
      </c>
      <c r="Q166" s="22">
        <f t="shared" si="45"/>
        <v>50.027123141791996</v>
      </c>
      <c r="R166" s="22">
        <f t="shared" si="46"/>
        <v>304.70896696381766</v>
      </c>
      <c r="S166" s="25"/>
      <c r="T166" s="55"/>
      <c r="U166" s="55"/>
      <c r="V166" s="55"/>
      <c r="W166" s="55"/>
    </row>
    <row r="167" spans="1:23" x14ac:dyDescent="0.2">
      <c r="A167" s="25">
        <v>37042</v>
      </c>
      <c r="B167" s="22">
        <v>9550.8000000000011</v>
      </c>
      <c r="C167" s="22">
        <v>4527.17</v>
      </c>
      <c r="D167" s="22">
        <v>11329.67</v>
      </c>
      <c r="E167" s="22">
        <v>1202.27</v>
      </c>
      <c r="F167" s="22">
        <f t="shared" si="47"/>
        <v>4.7248325091284071E-2</v>
      </c>
      <c r="G167" s="26">
        <f t="shared" si="48"/>
        <v>371.09364375662955</v>
      </c>
      <c r="H167" s="27">
        <f t="shared" si="49"/>
        <v>7.1768126097887741E-2</v>
      </c>
      <c r="I167" s="26">
        <f t="shared" si="50"/>
        <v>292.93728646857858</v>
      </c>
      <c r="J167" s="27">
        <f t="shared" si="51"/>
        <v>2.977247091694224E-2</v>
      </c>
      <c r="K167" s="26">
        <f t="shared" si="52"/>
        <v>51.516554210589284</v>
      </c>
      <c r="L167" s="27">
        <f t="shared" si="53"/>
        <v>3.4513320024781358E-2</v>
      </c>
      <c r="M167" s="29">
        <f t="shared" si="54"/>
        <v>315.2254850550604</v>
      </c>
      <c r="N167" s="25">
        <v>37042</v>
      </c>
      <c r="O167" s="22">
        <f t="shared" si="43"/>
        <v>371.09364375662955</v>
      </c>
      <c r="P167" s="22">
        <f t="shared" si="44"/>
        <v>292.93728646857858</v>
      </c>
      <c r="Q167" s="22">
        <f t="shared" si="45"/>
        <v>51.516554210589284</v>
      </c>
      <c r="R167" s="22">
        <f t="shared" si="46"/>
        <v>315.2254850550604</v>
      </c>
      <c r="S167" s="25"/>
      <c r="T167" s="55"/>
      <c r="U167" s="55"/>
      <c r="V167" s="55"/>
      <c r="W167" s="55"/>
    </row>
    <row r="168" spans="1:23" x14ac:dyDescent="0.2">
      <c r="A168" s="25">
        <v>37072</v>
      </c>
      <c r="B168" s="22">
        <v>9829.1</v>
      </c>
      <c r="C168" s="22">
        <v>4617.07</v>
      </c>
      <c r="D168" s="22">
        <v>11630.130000000001</v>
      </c>
      <c r="E168" s="22">
        <v>1194.44</v>
      </c>
      <c r="F168" s="22">
        <f t="shared" si="47"/>
        <v>2.9138920299870197E-2</v>
      </c>
      <c r="G168" s="26">
        <f t="shared" si="48"/>
        <v>381.9069118658424</v>
      </c>
      <c r="H168" s="27">
        <f t="shared" si="49"/>
        <v>1.9857880309332332E-2</v>
      </c>
      <c r="I168" s="26">
        <f t="shared" si="50"/>
        <v>298.75440004141223</v>
      </c>
      <c r="J168" s="27">
        <f t="shared" si="51"/>
        <v>2.65197485893236E-2</v>
      </c>
      <c r="K168" s="26">
        <f t="shared" si="52"/>
        <v>52.882760276442369</v>
      </c>
      <c r="L168" s="27">
        <f t="shared" si="53"/>
        <v>-6.5126801799927359E-3</v>
      </c>
      <c r="M168" s="29">
        <f t="shared" si="54"/>
        <v>313.17252228631372</v>
      </c>
      <c r="N168" s="25">
        <v>37072</v>
      </c>
      <c r="O168" s="22">
        <f t="shared" si="43"/>
        <v>381.9069118658424</v>
      </c>
      <c r="P168" s="22">
        <f t="shared" si="44"/>
        <v>298.75440004141223</v>
      </c>
      <c r="Q168" s="22">
        <f t="shared" si="45"/>
        <v>52.882760276442369</v>
      </c>
      <c r="R168" s="22">
        <f t="shared" si="46"/>
        <v>313.17252228631372</v>
      </c>
      <c r="S168" s="25"/>
      <c r="T168" s="55"/>
      <c r="U168" s="55"/>
      <c r="V168" s="55"/>
      <c r="W168" s="55"/>
    </row>
    <row r="169" spans="1:23" x14ac:dyDescent="0.2">
      <c r="A169" s="25">
        <v>37103</v>
      </c>
      <c r="B169" s="22">
        <v>10068.9</v>
      </c>
      <c r="C169" s="22">
        <v>4890.8500000000004</v>
      </c>
      <c r="D169" s="22">
        <v>11946.92</v>
      </c>
      <c r="E169" s="22">
        <v>1235.3500000000001</v>
      </c>
      <c r="F169" s="22">
        <f t="shared" si="47"/>
        <v>2.4396943769012358E-2</v>
      </c>
      <c r="G169" s="26">
        <f t="shared" si="48"/>
        <v>391.22427331963053</v>
      </c>
      <c r="H169" s="27">
        <f t="shared" si="49"/>
        <v>5.929734658560526E-2</v>
      </c>
      <c r="I169" s="26">
        <f t="shared" si="50"/>
        <v>316.46974324464242</v>
      </c>
      <c r="J169" s="27">
        <f t="shared" si="51"/>
        <v>2.7238732499120788E-2</v>
      </c>
      <c r="K169" s="26">
        <f t="shared" si="52"/>
        <v>54.323219637427513</v>
      </c>
      <c r="L169" s="27">
        <f t="shared" si="53"/>
        <v>3.4250360001339519E-2</v>
      </c>
      <c r="M169" s="29">
        <f t="shared" si="54"/>
        <v>323.89879391714749</v>
      </c>
      <c r="N169" s="25">
        <v>37103</v>
      </c>
      <c r="O169" s="22">
        <f t="shared" si="43"/>
        <v>391.22427331963053</v>
      </c>
      <c r="P169" s="22">
        <f t="shared" si="44"/>
        <v>316.46974324464242</v>
      </c>
      <c r="Q169" s="22">
        <f t="shared" si="45"/>
        <v>54.323219637427513</v>
      </c>
      <c r="R169" s="22">
        <f t="shared" si="46"/>
        <v>323.89879391714749</v>
      </c>
      <c r="S169" s="25"/>
      <c r="T169" s="55"/>
      <c r="U169" s="55"/>
      <c r="V169" s="55"/>
      <c r="W169" s="55"/>
    </row>
    <row r="170" spans="1:23" x14ac:dyDescent="0.2">
      <c r="A170" s="25">
        <v>37134</v>
      </c>
      <c r="B170" s="22">
        <v>10134.1</v>
      </c>
      <c r="C170" s="22">
        <v>4842.9400000000005</v>
      </c>
      <c r="D170" s="22">
        <v>12506.970000000001</v>
      </c>
      <c r="E170" s="22">
        <v>1221.5899999999999</v>
      </c>
      <c r="F170" s="22">
        <f t="shared" si="47"/>
        <v>6.4753846001053272E-3</v>
      </c>
      <c r="G170" s="26">
        <f t="shared" si="48"/>
        <v>393.75760095427188</v>
      </c>
      <c r="H170" s="27">
        <f t="shared" si="49"/>
        <v>-9.7958432583292732E-3</v>
      </c>
      <c r="I170" s="26">
        <f t="shared" si="50"/>
        <v>313.36965524381418</v>
      </c>
      <c r="J170" s="27">
        <f t="shared" si="51"/>
        <v>4.6878191199070551E-2</v>
      </c>
      <c r="K170" s="26">
        <f t="shared" si="52"/>
        <v>56.869793914139947</v>
      </c>
      <c r="L170" s="27">
        <f t="shared" si="53"/>
        <v>-1.1138543732545636E-2</v>
      </c>
      <c r="M170" s="29">
        <f t="shared" si="54"/>
        <v>320.29103303618257</v>
      </c>
      <c r="N170" s="25">
        <v>37134</v>
      </c>
      <c r="O170" s="22">
        <f t="shared" si="43"/>
        <v>393.75760095427188</v>
      </c>
      <c r="P170" s="22">
        <f t="shared" si="44"/>
        <v>313.36965524381418</v>
      </c>
      <c r="Q170" s="22">
        <f t="shared" si="45"/>
        <v>56.869793914139947</v>
      </c>
      <c r="R170" s="22">
        <f t="shared" si="46"/>
        <v>320.29103303618257</v>
      </c>
      <c r="S170" s="25"/>
      <c r="T170" s="55"/>
      <c r="U170" s="55"/>
      <c r="V170" s="55"/>
      <c r="W170" s="55"/>
    </row>
    <row r="171" spans="1:23" x14ac:dyDescent="0.2">
      <c r="A171" s="25">
        <v>37164</v>
      </c>
      <c r="B171" s="22">
        <v>10880.7</v>
      </c>
      <c r="C171" s="22">
        <v>5082.07</v>
      </c>
      <c r="D171" s="22">
        <v>13525.28</v>
      </c>
      <c r="E171" s="22">
        <v>1226.7</v>
      </c>
      <c r="F171" s="22">
        <f t="shared" si="47"/>
        <v>7.3672057706160476E-2</v>
      </c>
      <c r="G171" s="26">
        <f t="shared" si="48"/>
        <v>422.76653365401432</v>
      </c>
      <c r="H171" s="27">
        <f t="shared" si="49"/>
        <v>4.9377031307428876E-2</v>
      </c>
      <c r="I171" s="26">
        <f t="shared" si="50"/>
        <v>328.84291852158617</v>
      </c>
      <c r="J171" s="27">
        <f t="shared" si="51"/>
        <v>8.1419400542257492E-2</v>
      </c>
      <c r="K171" s="26">
        <f t="shared" si="52"/>
        <v>61.500098443590943</v>
      </c>
      <c r="L171" s="27">
        <f t="shared" si="53"/>
        <v>4.1830728804264083E-3</v>
      </c>
      <c r="M171" s="29">
        <f t="shared" si="54"/>
        <v>321.63083377032001</v>
      </c>
      <c r="N171" s="25">
        <v>37164</v>
      </c>
      <c r="O171" s="22">
        <f t="shared" si="43"/>
        <v>422.76653365401432</v>
      </c>
      <c r="P171" s="22">
        <f t="shared" si="44"/>
        <v>328.84291852158617</v>
      </c>
      <c r="Q171" s="22">
        <f t="shared" si="45"/>
        <v>61.500098443590943</v>
      </c>
      <c r="R171" s="22">
        <f t="shared" si="46"/>
        <v>321.63083377032001</v>
      </c>
      <c r="S171" s="25"/>
      <c r="T171" s="55"/>
      <c r="U171" s="55"/>
      <c r="V171" s="55"/>
      <c r="W171" s="55"/>
    </row>
    <row r="172" spans="1:23" x14ac:dyDescent="0.2">
      <c r="A172" s="25">
        <v>37195</v>
      </c>
      <c r="B172" s="22">
        <v>10427.200000000001</v>
      </c>
      <c r="C172" s="22">
        <v>4922.55</v>
      </c>
      <c r="D172" s="22">
        <v>13867.86</v>
      </c>
      <c r="E172" s="22">
        <v>1202.76</v>
      </c>
      <c r="F172" s="22">
        <f t="shared" si="47"/>
        <v>-4.1679303721267935E-2</v>
      </c>
      <c r="G172" s="26">
        <f t="shared" si="48"/>
        <v>405.14591889466101</v>
      </c>
      <c r="H172" s="27">
        <f t="shared" si="49"/>
        <v>-3.1388784491358734E-2</v>
      </c>
      <c r="I172" s="26">
        <f t="shared" si="50"/>
        <v>318.52093902060267</v>
      </c>
      <c r="J172" s="27">
        <f t="shared" si="51"/>
        <v>2.5328865650101173E-2</v>
      </c>
      <c r="K172" s="26">
        <f t="shared" si="52"/>
        <v>63.057826174536658</v>
      </c>
      <c r="L172" s="27">
        <f t="shared" si="53"/>
        <v>-1.951577402787974E-2</v>
      </c>
      <c r="M172" s="29">
        <f t="shared" si="54"/>
        <v>315.35395909805987</v>
      </c>
      <c r="N172" s="25">
        <v>37195</v>
      </c>
      <c r="O172" s="22">
        <f t="shared" si="43"/>
        <v>405.14591889466101</v>
      </c>
      <c r="P172" s="22">
        <f t="shared" si="44"/>
        <v>318.52093902060267</v>
      </c>
      <c r="Q172" s="22">
        <f t="shared" si="45"/>
        <v>63.057826174536658</v>
      </c>
      <c r="R172" s="22">
        <f t="shared" si="46"/>
        <v>315.35395909805987</v>
      </c>
      <c r="S172" s="25"/>
      <c r="T172" s="55"/>
      <c r="U172" s="55"/>
      <c r="V172" s="55"/>
      <c r="W172" s="55"/>
    </row>
    <row r="173" spans="1:23" x14ac:dyDescent="0.2">
      <c r="A173" s="25">
        <v>37225</v>
      </c>
      <c r="B173" s="22">
        <v>10678.7</v>
      </c>
      <c r="C173" s="22">
        <v>5266.55</v>
      </c>
      <c r="D173" s="22">
        <v>15130.5</v>
      </c>
      <c r="E173" s="22">
        <v>1264.67</v>
      </c>
      <c r="F173" s="22">
        <f t="shared" si="47"/>
        <v>2.4119610250115109E-2</v>
      </c>
      <c r="G173" s="26">
        <f t="shared" si="48"/>
        <v>414.91788055282495</v>
      </c>
      <c r="H173" s="27">
        <f t="shared" si="49"/>
        <v>6.9882479609145731E-2</v>
      </c>
      <c r="I173" s="26">
        <f t="shared" si="50"/>
        <v>340.77997204679588</v>
      </c>
      <c r="J173" s="27">
        <f t="shared" si="51"/>
        <v>9.1047933855692209E-2</v>
      </c>
      <c r="K173" s="26">
        <f t="shared" si="52"/>
        <v>68.799110961159613</v>
      </c>
      <c r="L173" s="27">
        <f t="shared" si="53"/>
        <v>5.1473278126974664E-2</v>
      </c>
      <c r="M173" s="29">
        <f t="shared" si="54"/>
        <v>331.58626114315689</v>
      </c>
      <c r="N173" s="25">
        <v>37225</v>
      </c>
      <c r="O173" s="22">
        <f t="shared" si="43"/>
        <v>414.91788055282495</v>
      </c>
      <c r="P173" s="22">
        <f t="shared" si="44"/>
        <v>340.77997204679588</v>
      </c>
      <c r="Q173" s="22">
        <f t="shared" si="45"/>
        <v>68.799110961159613</v>
      </c>
      <c r="R173" s="22">
        <f t="shared" si="46"/>
        <v>331.58626114315689</v>
      </c>
      <c r="S173" s="25"/>
      <c r="T173" s="55"/>
      <c r="U173" s="55"/>
      <c r="V173" s="55"/>
      <c r="W173" s="55"/>
    </row>
    <row r="174" spans="1:23" x14ac:dyDescent="0.2">
      <c r="A174" s="25">
        <v>37256</v>
      </c>
      <c r="B174" s="22">
        <v>10786.7</v>
      </c>
      <c r="C174" s="22">
        <v>5449.9800000000005</v>
      </c>
      <c r="D174" s="22">
        <v>16111.43</v>
      </c>
      <c r="E174" s="22">
        <v>1248.29</v>
      </c>
      <c r="F174" s="22">
        <f t="shared" si="47"/>
        <v>1.0113590605598022E-2</v>
      </c>
      <c r="G174" s="26">
        <f t="shared" si="48"/>
        <v>419.11419013167864</v>
      </c>
      <c r="H174" s="27">
        <f t="shared" si="49"/>
        <v>3.4829252546733747E-2</v>
      </c>
      <c r="I174" s="26">
        <f t="shared" si="50"/>
        <v>352.64908375608258</v>
      </c>
      <c r="J174" s="27">
        <f t="shared" si="51"/>
        <v>6.4831301014507181E-2</v>
      </c>
      <c r="K174" s="26">
        <f t="shared" si="52"/>
        <v>73.259446833413037</v>
      </c>
      <c r="L174" s="27">
        <f t="shared" si="53"/>
        <v>-1.2951995382194603E-2</v>
      </c>
      <c r="M174" s="29">
        <f t="shared" si="54"/>
        <v>327.29155742003155</v>
      </c>
      <c r="N174" s="25">
        <v>37256</v>
      </c>
      <c r="O174" s="22">
        <f t="shared" si="43"/>
        <v>419.11419013167864</v>
      </c>
      <c r="P174" s="22">
        <f t="shared" si="44"/>
        <v>352.64908375608258</v>
      </c>
      <c r="Q174" s="22">
        <f t="shared" si="45"/>
        <v>73.259446833413037</v>
      </c>
      <c r="R174" s="22">
        <f t="shared" si="46"/>
        <v>327.29155742003155</v>
      </c>
      <c r="S174" s="25"/>
      <c r="T174" s="55"/>
      <c r="U174" s="55"/>
      <c r="V174" s="55"/>
      <c r="W174" s="55"/>
    </row>
    <row r="175" spans="1:23" x14ac:dyDescent="0.2">
      <c r="A175" s="25">
        <v>37287</v>
      </c>
      <c r="B175" s="22">
        <v>11221.1</v>
      </c>
      <c r="C175" s="22">
        <v>5726.53</v>
      </c>
      <c r="D175" s="22">
        <v>16480.09</v>
      </c>
      <c r="E175" s="22">
        <v>1282.46</v>
      </c>
      <c r="F175" s="22">
        <f t="shared" si="47"/>
        <v>4.0271816218120371E-2</v>
      </c>
      <c r="G175" s="26">
        <f t="shared" si="48"/>
        <v>435.99267977106797</v>
      </c>
      <c r="H175" s="27">
        <f t="shared" si="49"/>
        <v>5.0743305480019929E-2</v>
      </c>
      <c r="I175" s="26">
        <f t="shared" si="50"/>
        <v>370.54366394036663</v>
      </c>
      <c r="J175" s="27">
        <f t="shared" si="51"/>
        <v>2.2881891923932196E-2</v>
      </c>
      <c r="K175" s="26">
        <f t="shared" si="52"/>
        <v>74.935761578262245</v>
      </c>
      <c r="L175" s="27">
        <f t="shared" si="53"/>
        <v>2.7373446875325502E-2</v>
      </c>
      <c r="M175" s="29">
        <f t="shared" si="54"/>
        <v>336.25065547981131</v>
      </c>
      <c r="N175" s="25">
        <v>37287</v>
      </c>
      <c r="O175" s="22">
        <f t="shared" si="43"/>
        <v>435.99267977106797</v>
      </c>
      <c r="P175" s="22">
        <f t="shared" si="44"/>
        <v>370.54366394036663</v>
      </c>
      <c r="Q175" s="22">
        <f t="shared" si="45"/>
        <v>74.935761578262245</v>
      </c>
      <c r="R175" s="22">
        <f t="shared" si="46"/>
        <v>336.25065547981131</v>
      </c>
      <c r="S175" s="25"/>
      <c r="T175" s="55"/>
      <c r="U175" s="55"/>
      <c r="V175" s="55"/>
      <c r="W175" s="55"/>
    </row>
    <row r="176" spans="1:23" x14ac:dyDescent="0.2">
      <c r="A176" s="25">
        <v>37315</v>
      </c>
      <c r="B176" s="22">
        <v>11902.2</v>
      </c>
      <c r="C176" s="22">
        <v>5866.61</v>
      </c>
      <c r="D176" s="22">
        <v>15964.460000000001</v>
      </c>
      <c r="E176" s="22">
        <v>1291.24</v>
      </c>
      <c r="F176" s="22">
        <f t="shared" si="47"/>
        <v>6.0698149022823111E-2</v>
      </c>
      <c r="G176" s="26">
        <f t="shared" si="48"/>
        <v>462.45662842067225</v>
      </c>
      <c r="H176" s="27">
        <f t="shared" si="49"/>
        <v>2.4461584938872294E-2</v>
      </c>
      <c r="I176" s="26">
        <f t="shared" si="50"/>
        <v>379.60774924940483</v>
      </c>
      <c r="J176" s="27">
        <f t="shared" si="51"/>
        <v>-3.128805728609485E-2</v>
      </c>
      <c r="K176" s="26">
        <f t="shared" si="52"/>
        <v>72.591167177224435</v>
      </c>
      <c r="L176" s="27">
        <f t="shared" si="53"/>
        <v>6.8462174258845376E-3</v>
      </c>
      <c r="M176" s="29">
        <f t="shared" si="54"/>
        <v>338.5527005768223</v>
      </c>
      <c r="N176" s="25">
        <v>37315</v>
      </c>
      <c r="O176" s="22">
        <f t="shared" si="43"/>
        <v>462.45662842067225</v>
      </c>
      <c r="P176" s="22">
        <f t="shared" si="44"/>
        <v>379.60774924940483</v>
      </c>
      <c r="Q176" s="22">
        <f t="shared" si="45"/>
        <v>72.591167177224435</v>
      </c>
      <c r="R176" s="22">
        <f t="shared" si="46"/>
        <v>338.5527005768223</v>
      </c>
      <c r="S176" s="25"/>
      <c r="T176" s="55"/>
      <c r="U176" s="55"/>
      <c r="V176" s="55"/>
      <c r="W176" s="55"/>
    </row>
    <row r="177" spans="1:23" x14ac:dyDescent="0.2">
      <c r="A177" s="25">
        <v>37346</v>
      </c>
      <c r="B177" s="22">
        <v>11920</v>
      </c>
      <c r="C177" s="22">
        <v>6024.05</v>
      </c>
      <c r="D177" s="22">
        <v>17333.310000000001</v>
      </c>
      <c r="E177" s="22">
        <v>1297.81</v>
      </c>
      <c r="F177" s="22">
        <f t="shared" si="47"/>
        <v>1.4955218362990852E-3</v>
      </c>
      <c r="G177" s="26">
        <f t="shared" si="48"/>
        <v>463.14824240681662</v>
      </c>
      <c r="H177" s="27">
        <f t="shared" si="49"/>
        <v>2.6836622853743552E-2</v>
      </c>
      <c r="I177" s="26">
        <f t="shared" si="50"/>
        <v>389.79513924836954</v>
      </c>
      <c r="J177" s="27">
        <f t="shared" si="51"/>
        <v>8.57435829335913E-2</v>
      </c>
      <c r="K177" s="26">
        <f t="shared" si="52"/>
        <v>78.815393940330964</v>
      </c>
      <c r="L177" s="27">
        <f t="shared" si="53"/>
        <v>5.0881323379077248E-3</v>
      </c>
      <c r="M177" s="29">
        <f t="shared" si="54"/>
        <v>340.27530152071324</v>
      </c>
      <c r="N177" s="25">
        <v>37346</v>
      </c>
      <c r="O177" s="22">
        <f t="shared" si="43"/>
        <v>463.14824240681662</v>
      </c>
      <c r="P177" s="22">
        <f t="shared" si="44"/>
        <v>389.79513924836954</v>
      </c>
      <c r="Q177" s="22">
        <f t="shared" si="45"/>
        <v>78.815393940330964</v>
      </c>
      <c r="R177" s="22">
        <f t="shared" si="46"/>
        <v>340.27530152071324</v>
      </c>
      <c r="S177" s="25"/>
      <c r="T177" s="55"/>
      <c r="U177" s="55"/>
      <c r="V177" s="55"/>
      <c r="W177" s="55"/>
    </row>
    <row r="178" spans="1:23" x14ac:dyDescent="0.2">
      <c r="A178" s="25">
        <v>37376</v>
      </c>
      <c r="B178" s="22">
        <v>11892.5</v>
      </c>
      <c r="C178" s="22">
        <v>6009.89</v>
      </c>
      <c r="D178" s="22">
        <v>16925.71</v>
      </c>
      <c r="E178" s="22">
        <v>1305.19</v>
      </c>
      <c r="F178" s="22">
        <f t="shared" si="47"/>
        <v>-2.3070469798657234E-3</v>
      </c>
      <c r="G178" s="26">
        <f t="shared" si="48"/>
        <v>462.07973765294184</v>
      </c>
      <c r="H178" s="27">
        <f t="shared" si="49"/>
        <v>-2.3505780994513836E-3</v>
      </c>
      <c r="I178" s="26">
        <f t="shared" si="50"/>
        <v>388.8788953307797</v>
      </c>
      <c r="J178" s="27">
        <f t="shared" si="51"/>
        <v>-2.351541627075282E-2</v>
      </c>
      <c r="K178" s="26">
        <f t="shared" si="52"/>
        <v>76.962017143280718</v>
      </c>
      <c r="L178" s="27">
        <f t="shared" si="53"/>
        <v>5.6865026467665114E-3</v>
      </c>
      <c r="M178" s="29">
        <f t="shared" si="54"/>
        <v>342.21027792344006</v>
      </c>
      <c r="N178" s="25">
        <v>37376</v>
      </c>
      <c r="O178" s="22">
        <f t="shared" si="43"/>
        <v>462.07973765294184</v>
      </c>
      <c r="P178" s="22">
        <f t="shared" si="44"/>
        <v>388.8788953307797</v>
      </c>
      <c r="Q178" s="22">
        <f t="shared" si="45"/>
        <v>76.962017143280718</v>
      </c>
      <c r="R178" s="22">
        <f t="shared" si="46"/>
        <v>342.21027792344006</v>
      </c>
      <c r="S178" s="25"/>
      <c r="T178" s="55"/>
      <c r="U178" s="55"/>
      <c r="V178" s="55"/>
      <c r="W178" s="55"/>
    </row>
    <row r="179" spans="1:23" x14ac:dyDescent="0.2">
      <c r="A179" s="25">
        <v>37407</v>
      </c>
      <c r="B179" s="22">
        <v>11346.4</v>
      </c>
      <c r="C179" s="22">
        <v>5707.59</v>
      </c>
      <c r="D179" s="22">
        <v>15503.74</v>
      </c>
      <c r="E179" s="22">
        <v>1285.71</v>
      </c>
      <c r="F179" s="22">
        <f t="shared" si="47"/>
        <v>-4.5919697288206884E-2</v>
      </c>
      <c r="G179" s="26">
        <f t="shared" si="48"/>
        <v>440.86117597690469</v>
      </c>
      <c r="H179" s="27">
        <f t="shared" si="49"/>
        <v>-5.0300421471940471E-2</v>
      </c>
      <c r="I179" s="26">
        <f t="shared" si="50"/>
        <v>369.31812299409887</v>
      </c>
      <c r="J179" s="27">
        <f t="shared" si="51"/>
        <v>-8.4012428429885655E-2</v>
      </c>
      <c r="K179" s="26">
        <f t="shared" si="52"/>
        <v>70.496251186211211</v>
      </c>
      <c r="L179" s="27">
        <f t="shared" si="53"/>
        <v>-1.492503007224999E-2</v>
      </c>
      <c r="M179" s="29">
        <f t="shared" si="54"/>
        <v>337.10277923439969</v>
      </c>
      <c r="N179" s="25">
        <v>37407</v>
      </c>
      <c r="O179" s="22">
        <f t="shared" si="43"/>
        <v>440.86117597690469</v>
      </c>
      <c r="P179" s="22">
        <f t="shared" si="44"/>
        <v>369.31812299409887</v>
      </c>
      <c r="Q179" s="22">
        <f t="shared" si="45"/>
        <v>70.496251186211211</v>
      </c>
      <c r="R179" s="22">
        <f t="shared" si="46"/>
        <v>337.10277923439969</v>
      </c>
      <c r="S179" s="25"/>
      <c r="T179" s="55"/>
      <c r="U179" s="55"/>
      <c r="V179" s="55"/>
      <c r="W179" s="55"/>
    </row>
    <row r="180" spans="1:23" x14ac:dyDescent="0.2">
      <c r="A180" s="25">
        <v>37437</v>
      </c>
      <c r="B180" s="22">
        <v>11569.6</v>
      </c>
      <c r="C180" s="22">
        <v>5712.6900000000005</v>
      </c>
      <c r="D180" s="22">
        <v>15571.62</v>
      </c>
      <c r="E180" s="22">
        <v>1280.19</v>
      </c>
      <c r="F180" s="22">
        <f t="shared" si="47"/>
        <v>1.967143763660717E-2</v>
      </c>
      <c r="G180" s="26">
        <f t="shared" si="48"/>
        <v>449.53354910653565</v>
      </c>
      <c r="H180" s="27">
        <f t="shared" si="49"/>
        <v>8.9354701371346934E-4</v>
      </c>
      <c r="I180" s="26">
        <f t="shared" si="50"/>
        <v>369.64812610001053</v>
      </c>
      <c r="J180" s="27">
        <f t="shared" si="51"/>
        <v>4.3782983976770051E-3</v>
      </c>
      <c r="K180" s="26">
        <f t="shared" si="52"/>
        <v>70.804904809822034</v>
      </c>
      <c r="L180" s="27">
        <f t="shared" si="53"/>
        <v>-4.2933476444921848E-3</v>
      </c>
      <c r="M180" s="29">
        <f t="shared" si="54"/>
        <v>335.65547981122194</v>
      </c>
      <c r="N180" s="25">
        <v>37437</v>
      </c>
      <c r="O180" s="22">
        <f t="shared" si="43"/>
        <v>449.53354910653565</v>
      </c>
      <c r="P180" s="22">
        <f t="shared" si="44"/>
        <v>369.64812610001053</v>
      </c>
      <c r="Q180" s="22">
        <f t="shared" si="45"/>
        <v>70.804904809822034</v>
      </c>
      <c r="R180" s="22">
        <f t="shared" si="46"/>
        <v>335.65547981122194</v>
      </c>
      <c r="S180" s="25"/>
      <c r="T180" s="55"/>
      <c r="U180" s="55"/>
      <c r="V180" s="55"/>
      <c r="W180" s="55"/>
    </row>
    <row r="181" spans="1:23" x14ac:dyDescent="0.2">
      <c r="A181" s="25">
        <v>37468</v>
      </c>
      <c r="B181" s="22">
        <v>11706.6</v>
      </c>
      <c r="C181" s="22">
        <v>5596.74</v>
      </c>
      <c r="D181" s="22">
        <v>15440.91</v>
      </c>
      <c r="E181" s="22">
        <v>1270.92</v>
      </c>
      <c r="F181" s="22">
        <f t="shared" si="47"/>
        <v>1.1841377402848741E-2</v>
      </c>
      <c r="G181" s="26">
        <f t="shared" si="48"/>
        <v>454.85664551674819</v>
      </c>
      <c r="H181" s="27">
        <f t="shared" si="49"/>
        <v>-2.029691791432775E-2</v>
      </c>
      <c r="I181" s="26">
        <f t="shared" si="50"/>
        <v>362.14540842737352</v>
      </c>
      <c r="J181" s="27">
        <f t="shared" si="51"/>
        <v>-8.3941169897544521E-3</v>
      </c>
      <c r="K181" s="26">
        <f t="shared" si="52"/>
        <v>70.210560155399961</v>
      </c>
      <c r="L181" s="27">
        <f t="shared" si="53"/>
        <v>-7.2411126473413967E-3</v>
      </c>
      <c r="M181" s="29">
        <f t="shared" si="54"/>
        <v>333.22496067121148</v>
      </c>
      <c r="N181" s="25">
        <v>37468</v>
      </c>
      <c r="O181" s="22">
        <f t="shared" si="43"/>
        <v>454.85664551674819</v>
      </c>
      <c r="P181" s="22">
        <f t="shared" si="44"/>
        <v>362.14540842737352</v>
      </c>
      <c r="Q181" s="22">
        <f t="shared" si="45"/>
        <v>70.210560155399961</v>
      </c>
      <c r="R181" s="22">
        <f t="shared" si="46"/>
        <v>333.22496067121148</v>
      </c>
      <c r="S181" s="25"/>
      <c r="T181" s="55"/>
      <c r="U181" s="55"/>
      <c r="V181" s="55"/>
      <c r="W181" s="55"/>
    </row>
    <row r="182" spans="1:23" x14ac:dyDescent="0.2">
      <c r="A182" s="25">
        <v>37499</v>
      </c>
      <c r="B182" s="22">
        <v>12193</v>
      </c>
      <c r="C182" s="22">
        <v>5876.54</v>
      </c>
      <c r="D182" s="22">
        <v>16134.25</v>
      </c>
      <c r="E182" s="22">
        <v>1311.01</v>
      </c>
      <c r="F182" s="22">
        <f t="shared" si="47"/>
        <v>4.1549211555874432E-2</v>
      </c>
      <c r="G182" s="26">
        <f t="shared" si="48"/>
        <v>473.75558050891897</v>
      </c>
      <c r="H182" s="27">
        <f t="shared" si="49"/>
        <v>4.9993389008601508E-2</v>
      </c>
      <c r="I182" s="26">
        <f t="shared" si="50"/>
        <v>380.25028470856211</v>
      </c>
      <c r="J182" s="27">
        <f t="shared" si="51"/>
        <v>4.4902793941548724E-2</v>
      </c>
      <c r="K182" s="26">
        <f t="shared" si="52"/>
        <v>73.363210470578593</v>
      </c>
      <c r="L182" s="27">
        <f t="shared" si="53"/>
        <v>3.154407830547945E-2</v>
      </c>
      <c r="M182" s="29">
        <f t="shared" si="54"/>
        <v>343.7362349239645</v>
      </c>
      <c r="N182" s="25">
        <v>37499</v>
      </c>
      <c r="O182" s="22">
        <f t="shared" si="43"/>
        <v>473.75558050891897</v>
      </c>
      <c r="P182" s="22">
        <f t="shared" si="44"/>
        <v>380.25028470856211</v>
      </c>
      <c r="Q182" s="22">
        <f t="shared" si="45"/>
        <v>73.363210470578593</v>
      </c>
      <c r="R182" s="22">
        <f t="shared" si="46"/>
        <v>343.7362349239645</v>
      </c>
      <c r="S182" s="25"/>
      <c r="T182" s="55"/>
      <c r="U182" s="55"/>
      <c r="V182" s="55"/>
      <c r="W182" s="55"/>
    </row>
    <row r="183" spans="1:23" x14ac:dyDescent="0.2">
      <c r="A183" s="25">
        <v>37529</v>
      </c>
      <c r="B183" s="22">
        <v>12915.9</v>
      </c>
      <c r="C183" s="22">
        <v>5999.46</v>
      </c>
      <c r="D183" s="22">
        <v>16254.29</v>
      </c>
      <c r="E183" s="22">
        <v>1331.32</v>
      </c>
      <c r="F183" s="22">
        <f t="shared" si="47"/>
        <v>5.9288116132206969E-2</v>
      </c>
      <c r="G183" s="26">
        <f t="shared" si="48"/>
        <v>501.8436563844129</v>
      </c>
      <c r="H183" s="27">
        <f t="shared" si="49"/>
        <v>2.0917070248819947E-2</v>
      </c>
      <c r="I183" s="26">
        <f t="shared" si="50"/>
        <v>388.20400662594488</v>
      </c>
      <c r="J183" s="27">
        <f t="shared" si="51"/>
        <v>7.4400731363404304E-3</v>
      </c>
      <c r="K183" s="26">
        <f t="shared" si="52"/>
        <v>73.909038121996431</v>
      </c>
      <c r="L183" s="27">
        <f t="shared" si="53"/>
        <v>1.5491872678316643E-2</v>
      </c>
      <c r="M183" s="29">
        <f t="shared" si="54"/>
        <v>349.06135291033053</v>
      </c>
      <c r="N183" s="25">
        <v>37529</v>
      </c>
      <c r="O183" s="22">
        <f t="shared" si="43"/>
        <v>501.8436563844129</v>
      </c>
      <c r="P183" s="22">
        <f t="shared" si="44"/>
        <v>388.20400662594488</v>
      </c>
      <c r="Q183" s="22">
        <f t="shared" si="45"/>
        <v>73.909038121996431</v>
      </c>
      <c r="R183" s="22">
        <f t="shared" si="46"/>
        <v>349.06135291033053</v>
      </c>
      <c r="S183" s="25"/>
      <c r="T183" s="55"/>
      <c r="U183" s="55"/>
      <c r="V183" s="55"/>
      <c r="W183" s="55"/>
    </row>
    <row r="184" spans="1:23" x14ac:dyDescent="0.2">
      <c r="A184" s="25">
        <v>37560</v>
      </c>
      <c r="B184" s="22">
        <v>13772.6</v>
      </c>
      <c r="C184" s="22">
        <v>6291.9000000000005</v>
      </c>
      <c r="D184" s="22">
        <v>16375.26</v>
      </c>
      <c r="E184" s="22">
        <v>1367.81</v>
      </c>
      <c r="F184" s="22">
        <f t="shared" si="47"/>
        <v>6.6329098243250728E-2</v>
      </c>
      <c r="G184" s="26">
        <f t="shared" si="48"/>
        <v>535.1304935714868</v>
      </c>
      <c r="H184" s="27">
        <f t="shared" si="49"/>
        <v>4.8744386994829636E-2</v>
      </c>
      <c r="I184" s="26">
        <f t="shared" si="50"/>
        <v>407.12677295786335</v>
      </c>
      <c r="J184" s="27">
        <f t="shared" si="51"/>
        <v>7.4423429137784325E-3</v>
      </c>
      <c r="K184" s="26">
        <f t="shared" si="52"/>
        <v>74.459094528127849</v>
      </c>
      <c r="L184" s="27">
        <f t="shared" si="53"/>
        <v>2.7408887420004246E-2</v>
      </c>
      <c r="M184" s="29">
        <f t="shared" si="54"/>
        <v>358.62873623492413</v>
      </c>
      <c r="N184" s="25">
        <v>37560</v>
      </c>
      <c r="O184" s="22">
        <f t="shared" si="43"/>
        <v>535.1304935714868</v>
      </c>
      <c r="P184" s="22">
        <f t="shared" si="44"/>
        <v>407.12677295786335</v>
      </c>
      <c r="Q184" s="22">
        <f t="shared" si="45"/>
        <v>74.459094528127849</v>
      </c>
      <c r="R184" s="22">
        <f t="shared" si="46"/>
        <v>358.62873623492413</v>
      </c>
      <c r="S184" s="25"/>
      <c r="T184" s="55"/>
      <c r="U184" s="55"/>
      <c r="V184" s="55"/>
      <c r="W184" s="55"/>
    </row>
    <row r="185" spans="1:23" x14ac:dyDescent="0.2">
      <c r="A185" s="25">
        <v>37590</v>
      </c>
      <c r="B185" s="22">
        <v>13660.6</v>
      </c>
      <c r="C185" s="22">
        <v>6241.13</v>
      </c>
      <c r="D185" s="22">
        <v>16321.78</v>
      </c>
      <c r="E185" s="22">
        <v>1396.71</v>
      </c>
      <c r="F185" s="22">
        <f t="shared" si="47"/>
        <v>-8.1320883493313234E-3</v>
      </c>
      <c r="G185" s="26">
        <f t="shared" si="48"/>
        <v>530.77876511934221</v>
      </c>
      <c r="H185" s="27">
        <f t="shared" si="49"/>
        <v>-8.0691047219441092E-3</v>
      </c>
      <c r="I185" s="26">
        <f t="shared" si="50"/>
        <v>403.84162439175918</v>
      </c>
      <c r="J185" s="27">
        <f t="shared" si="51"/>
        <v>-3.2659023429245648E-3</v>
      </c>
      <c r="K185" s="26">
        <f t="shared" si="52"/>
        <v>74.215918396856395</v>
      </c>
      <c r="L185" s="27">
        <f t="shared" si="53"/>
        <v>2.1128665531031432E-2</v>
      </c>
      <c r="M185" s="29">
        <f t="shared" si="54"/>
        <v>366.20608285264836</v>
      </c>
      <c r="N185" s="25">
        <v>37590</v>
      </c>
      <c r="O185" s="22">
        <f t="shared" si="43"/>
        <v>530.77876511934221</v>
      </c>
      <c r="P185" s="22">
        <f t="shared" si="44"/>
        <v>403.84162439175918</v>
      </c>
      <c r="Q185" s="22">
        <f t="shared" si="45"/>
        <v>74.215918396856395</v>
      </c>
      <c r="R185" s="22">
        <f t="shared" si="46"/>
        <v>366.20608285264836</v>
      </c>
      <c r="S185" s="25"/>
      <c r="T185" s="55"/>
      <c r="U185" s="55"/>
      <c r="V185" s="55"/>
      <c r="W185" s="55"/>
    </row>
    <row r="186" spans="1:23" x14ac:dyDescent="0.2">
      <c r="A186" s="25">
        <v>37621</v>
      </c>
      <c r="B186" s="22">
        <v>14146.5</v>
      </c>
      <c r="C186" s="22">
        <v>6596.92</v>
      </c>
      <c r="D186" s="22">
        <v>17225.830000000002</v>
      </c>
      <c r="E186" s="22">
        <v>1418.3</v>
      </c>
      <c r="F186" s="22">
        <f t="shared" si="47"/>
        <v>3.5569447901263374E-2</v>
      </c>
      <c r="G186" s="26">
        <f t="shared" si="48"/>
        <v>549.65827275235154</v>
      </c>
      <c r="H186" s="27">
        <f t="shared" si="49"/>
        <v>5.7007304766925282E-2</v>
      </c>
      <c r="I186" s="26">
        <f t="shared" si="50"/>
        <v>426.86354695103034</v>
      </c>
      <c r="J186" s="27">
        <f t="shared" si="51"/>
        <v>5.5389179366466257E-2</v>
      </c>
      <c r="K186" s="26">
        <f t="shared" si="52"/>
        <v>78.32667721278689</v>
      </c>
      <c r="L186" s="27">
        <f t="shared" si="53"/>
        <v>1.5457754294019521E-2</v>
      </c>
      <c r="M186" s="29">
        <f t="shared" si="54"/>
        <v>371.86680650235996</v>
      </c>
      <c r="N186" s="25">
        <v>37621</v>
      </c>
      <c r="O186" s="22">
        <f t="shared" si="43"/>
        <v>549.65827275235154</v>
      </c>
      <c r="P186" s="22">
        <f t="shared" si="44"/>
        <v>426.86354695103034</v>
      </c>
      <c r="Q186" s="22">
        <f t="shared" si="45"/>
        <v>78.32667721278689</v>
      </c>
      <c r="R186" s="22">
        <f t="shared" si="46"/>
        <v>371.86680650235996</v>
      </c>
      <c r="S186" s="25"/>
      <c r="T186" s="55"/>
      <c r="U186" s="55"/>
      <c r="V186" s="55"/>
      <c r="W186" s="55"/>
    </row>
    <row r="187" spans="1:23" x14ac:dyDescent="0.2">
      <c r="A187" s="25">
        <v>37652</v>
      </c>
      <c r="B187" s="22">
        <v>14571.5</v>
      </c>
      <c r="C187" s="22">
        <v>6851.28</v>
      </c>
      <c r="D187" s="22">
        <v>17519.5</v>
      </c>
      <c r="E187" s="22">
        <v>1445.94</v>
      </c>
      <c r="F187" s="22">
        <f t="shared" si="47"/>
        <v>3.0042766762096607E-2</v>
      </c>
      <c r="G187" s="26">
        <f t="shared" si="48"/>
        <v>566.17152803950728</v>
      </c>
      <c r="H187" s="27">
        <f t="shared" si="49"/>
        <v>3.8557387386841002E-2</v>
      </c>
      <c r="I187" s="26">
        <f t="shared" si="50"/>
        <v>443.32229009214223</v>
      </c>
      <c r="J187" s="27">
        <f t="shared" si="51"/>
        <v>1.7048235121326361E-2</v>
      </c>
      <c r="K187" s="26">
        <f t="shared" si="52"/>
        <v>79.662008822182713</v>
      </c>
      <c r="L187" s="27">
        <f t="shared" si="53"/>
        <v>1.9488119579778695E-2</v>
      </c>
      <c r="M187" s="29">
        <f t="shared" si="54"/>
        <v>379.1137912952284</v>
      </c>
      <c r="N187" s="25">
        <v>37652</v>
      </c>
      <c r="O187" s="22">
        <f t="shared" si="43"/>
        <v>566.17152803950728</v>
      </c>
      <c r="P187" s="22">
        <f t="shared" si="44"/>
        <v>443.32229009214223</v>
      </c>
      <c r="Q187" s="22">
        <f t="shared" si="45"/>
        <v>79.662008822182713</v>
      </c>
      <c r="R187" s="22">
        <f t="shared" si="46"/>
        <v>379.1137912952284</v>
      </c>
      <c r="S187" s="25"/>
      <c r="T187" s="55"/>
      <c r="U187" s="55"/>
      <c r="V187" s="55"/>
      <c r="W187" s="55"/>
    </row>
    <row r="188" spans="1:23" x14ac:dyDescent="0.2">
      <c r="A188" s="25">
        <v>37680</v>
      </c>
      <c r="B188" s="22">
        <v>14064.9</v>
      </c>
      <c r="C188" s="22">
        <v>6640.24</v>
      </c>
      <c r="D188" s="22">
        <v>17453.510000000002</v>
      </c>
      <c r="E188" s="22">
        <v>1403.17</v>
      </c>
      <c r="F188" s="22">
        <f t="shared" si="47"/>
        <v>-3.4766496242665479E-2</v>
      </c>
      <c r="G188" s="26">
        <f t="shared" si="48"/>
        <v>546.4877277372176</v>
      </c>
      <c r="H188" s="27">
        <f t="shared" si="49"/>
        <v>-3.080300323443208E-2</v>
      </c>
      <c r="I188" s="26">
        <f t="shared" si="50"/>
        <v>429.66663215653813</v>
      </c>
      <c r="J188" s="27">
        <f t="shared" si="51"/>
        <v>-3.7666600074202083E-3</v>
      </c>
      <c r="K188" s="26">
        <f t="shared" si="52"/>
        <v>79.361949119441448</v>
      </c>
      <c r="L188" s="27">
        <f t="shared" si="53"/>
        <v>-2.9579373971257428E-2</v>
      </c>
      <c r="M188" s="29">
        <f t="shared" si="54"/>
        <v>367.89984268484562</v>
      </c>
      <c r="N188" s="25">
        <v>37680</v>
      </c>
      <c r="O188" s="22">
        <f t="shared" si="43"/>
        <v>546.4877277372176</v>
      </c>
      <c r="P188" s="22">
        <f t="shared" si="44"/>
        <v>429.66663215653813</v>
      </c>
      <c r="Q188" s="22">
        <f t="shared" si="45"/>
        <v>79.361949119441448</v>
      </c>
      <c r="R188" s="22">
        <f t="shared" si="46"/>
        <v>367.89984268484562</v>
      </c>
      <c r="S188" s="25"/>
      <c r="T188" s="55"/>
      <c r="U188" s="55"/>
      <c r="V188" s="55"/>
      <c r="W188" s="55"/>
    </row>
    <row r="189" spans="1:23" x14ac:dyDescent="0.2">
      <c r="A189" s="25">
        <v>37711</v>
      </c>
      <c r="B189" s="22">
        <v>14730.800000000001</v>
      </c>
      <c r="C189" s="22">
        <v>6937.17</v>
      </c>
      <c r="D189" s="22">
        <v>17028.41</v>
      </c>
      <c r="E189" s="22">
        <v>1424.55</v>
      </c>
      <c r="F189" s="22">
        <f t="shared" si="47"/>
        <v>4.7344808708202901E-2</v>
      </c>
      <c r="G189" s="26">
        <f t="shared" si="48"/>
        <v>572.36108466831661</v>
      </c>
      <c r="H189" s="27">
        <f t="shared" si="49"/>
        <v>4.471675722564239E-2</v>
      </c>
      <c r="I189" s="26">
        <f t="shared" si="50"/>
        <v>448.87993063464143</v>
      </c>
      <c r="J189" s="27">
        <f t="shared" si="51"/>
        <v>-2.4356132376811446E-2</v>
      </c>
      <c r="K189" s="26">
        <f t="shared" si="52"/>
        <v>77.428998981006558</v>
      </c>
      <c r="L189" s="27">
        <f t="shared" si="53"/>
        <v>1.5236927813450984E-2</v>
      </c>
      <c r="M189" s="29">
        <f t="shared" si="54"/>
        <v>373.50550603041461</v>
      </c>
      <c r="N189" s="25">
        <v>37711</v>
      </c>
      <c r="O189" s="22">
        <f t="shared" si="43"/>
        <v>572.36108466831661</v>
      </c>
      <c r="P189" s="22">
        <f t="shared" si="44"/>
        <v>448.87993063464143</v>
      </c>
      <c r="Q189" s="22">
        <f t="shared" si="45"/>
        <v>77.428998981006558</v>
      </c>
      <c r="R189" s="22">
        <f t="shared" si="46"/>
        <v>373.50550603041461</v>
      </c>
      <c r="S189" s="25"/>
      <c r="T189" s="55"/>
      <c r="U189" s="55"/>
      <c r="V189" s="55"/>
      <c r="W189" s="55"/>
    </row>
    <row r="190" spans="1:23" x14ac:dyDescent="0.2">
      <c r="A190" s="25">
        <v>37741</v>
      </c>
      <c r="B190" s="22">
        <v>14374.6</v>
      </c>
      <c r="C190" s="22">
        <v>7408.87</v>
      </c>
      <c r="D190" s="22">
        <v>17274.98</v>
      </c>
      <c r="E190" s="22">
        <v>1486.3</v>
      </c>
      <c r="F190" s="22">
        <f t="shared" si="47"/>
        <v>-2.418062834333512E-2</v>
      </c>
      <c r="G190" s="26">
        <f t="shared" si="48"/>
        <v>558.52103400176384</v>
      </c>
      <c r="H190" s="27">
        <f t="shared" si="49"/>
        <v>6.7996027198410802E-2</v>
      </c>
      <c r="I190" s="26">
        <f t="shared" si="50"/>
        <v>479.40198260689527</v>
      </c>
      <c r="J190" s="27">
        <f t="shared" si="51"/>
        <v>1.4479919146884512E-2</v>
      </c>
      <c r="K190" s="26">
        <f t="shared" si="52"/>
        <v>78.550164625875738</v>
      </c>
      <c r="L190" s="27">
        <f t="shared" si="53"/>
        <v>4.3347021866554369E-2</v>
      </c>
      <c r="M190" s="29">
        <f t="shared" si="54"/>
        <v>389.69585736759342</v>
      </c>
      <c r="N190" s="25">
        <v>37741</v>
      </c>
      <c r="O190" s="22">
        <f t="shared" si="43"/>
        <v>558.52103400176384</v>
      </c>
      <c r="P190" s="22">
        <f t="shared" si="44"/>
        <v>479.40198260689527</v>
      </c>
      <c r="Q190" s="22">
        <f t="shared" si="45"/>
        <v>78.550164625875738</v>
      </c>
      <c r="R190" s="22">
        <f t="shared" si="46"/>
        <v>389.69585736759342</v>
      </c>
      <c r="S190" s="25"/>
      <c r="T190" s="55"/>
      <c r="U190" s="55"/>
      <c r="V190" s="55"/>
      <c r="W190" s="55"/>
    </row>
    <row r="191" spans="1:23" x14ac:dyDescent="0.2">
      <c r="A191" s="25">
        <v>37772</v>
      </c>
      <c r="B191" s="22">
        <v>15501.5</v>
      </c>
      <c r="C191" s="22">
        <v>7987.85</v>
      </c>
      <c r="D191" s="22">
        <v>17958.88</v>
      </c>
      <c r="E191" s="22">
        <v>1536.3400000000001</v>
      </c>
      <c r="F191" s="22">
        <f t="shared" si="47"/>
        <v>7.8395224910606132E-2</v>
      </c>
      <c r="G191" s="26">
        <f t="shared" si="48"/>
        <v>602.30641607963639</v>
      </c>
      <c r="H191" s="27">
        <f t="shared" si="49"/>
        <v>7.8146869900538096E-2</v>
      </c>
      <c r="I191" s="26">
        <f t="shared" si="50"/>
        <v>516.86574697173637</v>
      </c>
      <c r="J191" s="27">
        <f t="shared" si="51"/>
        <v>3.958904728109669E-2</v>
      </c>
      <c r="K191" s="26">
        <f t="shared" si="52"/>
        <v>81.659890807187466</v>
      </c>
      <c r="L191" s="27">
        <f t="shared" si="53"/>
        <v>3.3667496467738811E-2</v>
      </c>
      <c r="M191" s="29">
        <f t="shared" si="54"/>
        <v>402.81594126900933</v>
      </c>
      <c r="N191" s="25">
        <v>37772</v>
      </c>
      <c r="O191" s="22">
        <f t="shared" si="43"/>
        <v>602.30641607963639</v>
      </c>
      <c r="P191" s="22">
        <f t="shared" si="44"/>
        <v>516.86574697173637</v>
      </c>
      <c r="Q191" s="22">
        <f t="shared" si="45"/>
        <v>81.659890807187466</v>
      </c>
      <c r="R191" s="22">
        <f t="shared" si="46"/>
        <v>402.81594126900933</v>
      </c>
      <c r="S191" s="25"/>
      <c r="T191" s="55"/>
      <c r="U191" s="55"/>
      <c r="V191" s="55"/>
      <c r="W191" s="55"/>
    </row>
    <row r="192" spans="1:23" x14ac:dyDescent="0.2">
      <c r="A192" s="25">
        <v>37802</v>
      </c>
      <c r="B192" s="22">
        <v>14804.7</v>
      </c>
      <c r="C192" s="22">
        <v>7958.24</v>
      </c>
      <c r="D192" s="22">
        <v>18146.3</v>
      </c>
      <c r="E192" s="22">
        <v>1519.43</v>
      </c>
      <c r="F192" s="22">
        <f t="shared" si="47"/>
        <v>-4.4950488662387489E-2</v>
      </c>
      <c r="G192" s="26">
        <f t="shared" si="48"/>
        <v>575.23244835236551</v>
      </c>
      <c r="H192" s="27">
        <f t="shared" si="49"/>
        <v>-3.7068798237324119E-3</v>
      </c>
      <c r="I192" s="26">
        <f t="shared" si="50"/>
        <v>514.94978776270841</v>
      </c>
      <c r="J192" s="27">
        <f t="shared" si="51"/>
        <v>1.0436062827971382E-2</v>
      </c>
      <c r="K192" s="26">
        <f t="shared" si="52"/>
        <v>82.512098558176561</v>
      </c>
      <c r="L192" s="27">
        <f t="shared" si="53"/>
        <v>-1.1006678209250609E-2</v>
      </c>
      <c r="M192" s="29">
        <f t="shared" si="54"/>
        <v>398.38227582590497</v>
      </c>
      <c r="N192" s="25">
        <v>37802</v>
      </c>
      <c r="O192" s="22">
        <f t="shared" si="43"/>
        <v>575.23244835236551</v>
      </c>
      <c r="P192" s="22">
        <f t="shared" si="44"/>
        <v>514.94978776270841</v>
      </c>
      <c r="Q192" s="22">
        <f t="shared" si="45"/>
        <v>82.512098558176561</v>
      </c>
      <c r="R192" s="22">
        <f t="shared" si="46"/>
        <v>398.38227582590497</v>
      </c>
      <c r="S192" s="25"/>
      <c r="T192" s="55"/>
      <c r="U192" s="55"/>
      <c r="V192" s="55"/>
      <c r="W192" s="55"/>
    </row>
    <row r="193" spans="1:23" x14ac:dyDescent="0.2">
      <c r="A193" s="25">
        <v>37833</v>
      </c>
      <c r="B193" s="22">
        <v>14595.7</v>
      </c>
      <c r="C193" s="22">
        <v>7473.93</v>
      </c>
      <c r="D193" s="22">
        <v>16870.98</v>
      </c>
      <c r="E193" s="22">
        <v>1465.81</v>
      </c>
      <c r="F193" s="22">
        <f t="shared" si="47"/>
        <v>-1.4117138476294699E-2</v>
      </c>
      <c r="G193" s="26">
        <f t="shared" si="48"/>
        <v>567.11181222291714</v>
      </c>
      <c r="H193" s="27">
        <f t="shared" si="49"/>
        <v>-6.0856420515088661E-2</v>
      </c>
      <c r="I193" s="26">
        <f t="shared" si="50"/>
        <v>483.61178693446539</v>
      </c>
      <c r="J193" s="27">
        <f t="shared" si="51"/>
        <v>-7.0279891768569858E-2</v>
      </c>
      <c r="K193" s="26">
        <f t="shared" si="52"/>
        <v>76.713157201910349</v>
      </c>
      <c r="L193" s="27">
        <f t="shared" si="53"/>
        <v>-3.5289549370487672E-2</v>
      </c>
      <c r="M193" s="29">
        <f t="shared" si="54"/>
        <v>384.32354483481947</v>
      </c>
      <c r="N193" s="25">
        <v>37833</v>
      </c>
      <c r="O193" s="22">
        <f t="shared" si="43"/>
        <v>567.11181222291714</v>
      </c>
      <c r="P193" s="22">
        <f t="shared" si="44"/>
        <v>483.61178693446539</v>
      </c>
      <c r="Q193" s="22">
        <f t="shared" si="45"/>
        <v>76.713157201910349</v>
      </c>
      <c r="R193" s="22">
        <f t="shared" si="46"/>
        <v>384.32354483481947</v>
      </c>
      <c r="S193" s="25"/>
      <c r="T193" s="55"/>
      <c r="U193" s="55"/>
      <c r="V193" s="55"/>
      <c r="W193" s="55"/>
    </row>
    <row r="194" spans="1:23" x14ac:dyDescent="0.2">
      <c r="A194" s="25">
        <v>37864</v>
      </c>
      <c r="B194" s="22">
        <v>14546.9</v>
      </c>
      <c r="C194" s="22">
        <v>7648.58</v>
      </c>
      <c r="D194" s="22">
        <v>16524.93</v>
      </c>
      <c r="E194" s="22">
        <v>1473.99</v>
      </c>
      <c r="F194" s="22">
        <f t="shared" si="47"/>
        <v>-3.3434504682886557E-3</v>
      </c>
      <c r="G194" s="26">
        <f t="shared" si="48"/>
        <v>565.21570196876837</v>
      </c>
      <c r="H194" s="27">
        <f t="shared" si="49"/>
        <v>2.3367893464348644E-2</v>
      </c>
      <c r="I194" s="26">
        <f t="shared" si="50"/>
        <v>494.91277564965327</v>
      </c>
      <c r="J194" s="27">
        <f t="shared" si="51"/>
        <v>-2.051155297439744E-2</v>
      </c>
      <c r="K194" s="26">
        <f t="shared" si="52"/>
        <v>75.139651214130083</v>
      </c>
      <c r="L194" s="27">
        <f t="shared" si="53"/>
        <v>5.5805322654369771E-3</v>
      </c>
      <c r="M194" s="29">
        <f t="shared" si="54"/>
        <v>386.46827477713731</v>
      </c>
      <c r="N194" s="25">
        <v>37864</v>
      </c>
      <c r="O194" s="22">
        <f t="shared" si="43"/>
        <v>565.21570196876837</v>
      </c>
      <c r="P194" s="22">
        <f t="shared" si="44"/>
        <v>494.91277564965327</v>
      </c>
      <c r="Q194" s="22">
        <f t="shared" si="45"/>
        <v>75.139651214130083</v>
      </c>
      <c r="R194" s="22">
        <f t="shared" si="46"/>
        <v>386.46827477713731</v>
      </c>
      <c r="S194" s="25"/>
      <c r="T194" s="55"/>
      <c r="U194" s="55"/>
      <c r="V194" s="55"/>
      <c r="W194" s="55"/>
    </row>
    <row r="195" spans="1:23" x14ac:dyDescent="0.2">
      <c r="A195" s="25">
        <v>37894</v>
      </c>
      <c r="B195" s="22">
        <v>14603</v>
      </c>
      <c r="C195" s="22">
        <v>7922.42</v>
      </c>
      <c r="D195" s="22">
        <v>16845.96</v>
      </c>
      <c r="E195" s="22">
        <v>1547.04</v>
      </c>
      <c r="F195" s="22">
        <f t="shared" si="47"/>
        <v>3.856491761131231E-3</v>
      </c>
      <c r="G195" s="26">
        <f t="shared" si="48"/>
        <v>567.3954516666729</v>
      </c>
      <c r="H195" s="27">
        <f t="shared" si="49"/>
        <v>3.5802724165792776E-2</v>
      </c>
      <c r="I195" s="26">
        <f t="shared" si="50"/>
        <v>512.63200124236471</v>
      </c>
      <c r="J195" s="27">
        <f t="shared" si="51"/>
        <v>1.9427011188549503E-2</v>
      </c>
      <c r="K195" s="26">
        <f t="shared" si="52"/>
        <v>76.599390058970698</v>
      </c>
      <c r="L195" s="27">
        <f t="shared" si="53"/>
        <v>4.9559359290090033E-2</v>
      </c>
      <c r="M195" s="29">
        <f t="shared" si="54"/>
        <v>405.62139486103871</v>
      </c>
      <c r="N195" s="25">
        <v>37894</v>
      </c>
      <c r="O195" s="22">
        <f t="shared" si="43"/>
        <v>567.3954516666729</v>
      </c>
      <c r="P195" s="22">
        <f t="shared" si="44"/>
        <v>512.63200124236471</v>
      </c>
      <c r="Q195" s="22">
        <f t="shared" si="45"/>
        <v>76.599390058970698</v>
      </c>
      <c r="R195" s="22">
        <f t="shared" si="46"/>
        <v>405.62139486103871</v>
      </c>
      <c r="S195" s="25"/>
      <c r="T195" s="55"/>
      <c r="U195" s="55"/>
      <c r="V195" s="55"/>
      <c r="W195" s="55"/>
    </row>
    <row r="196" spans="1:23" x14ac:dyDescent="0.2">
      <c r="A196" s="25">
        <v>37925</v>
      </c>
      <c r="B196" s="22">
        <v>15759.6</v>
      </c>
      <c r="C196" s="22">
        <v>7880.85</v>
      </c>
      <c r="D196" s="22">
        <v>16870.400000000001</v>
      </c>
      <c r="E196" s="22">
        <v>1508.44</v>
      </c>
      <c r="F196" s="22">
        <f t="shared" si="47"/>
        <v>7.9202903512976874E-2</v>
      </c>
      <c r="G196" s="26">
        <f t="shared" si="48"/>
        <v>612.33481887873029</v>
      </c>
      <c r="H196" s="27">
        <f t="shared" si="49"/>
        <v>-5.2471340827675572E-3</v>
      </c>
      <c r="I196" s="26">
        <f t="shared" si="50"/>
        <v>509.94215239672855</v>
      </c>
      <c r="J196" s="27">
        <f t="shared" si="51"/>
        <v>1.4507929497638017E-3</v>
      </c>
      <c r="K196" s="26">
        <f t="shared" si="52"/>
        <v>76.710519914024459</v>
      </c>
      <c r="L196" s="27">
        <f t="shared" si="53"/>
        <v>-2.495087392698303E-2</v>
      </c>
      <c r="M196" s="29">
        <f t="shared" si="54"/>
        <v>395.50078657577393</v>
      </c>
      <c r="N196" s="25">
        <v>37925</v>
      </c>
      <c r="O196" s="22">
        <f t="shared" si="43"/>
        <v>612.33481887873029</v>
      </c>
      <c r="P196" s="22">
        <f t="shared" si="44"/>
        <v>509.94215239672855</v>
      </c>
      <c r="Q196" s="22">
        <f t="shared" si="45"/>
        <v>76.710519914024459</v>
      </c>
      <c r="R196" s="22">
        <f t="shared" si="46"/>
        <v>395.50078657577393</v>
      </c>
      <c r="S196" s="25"/>
      <c r="T196" s="55"/>
      <c r="U196" s="55"/>
      <c r="V196" s="55"/>
      <c r="W196" s="55"/>
    </row>
    <row r="197" spans="1:23" x14ac:dyDescent="0.2">
      <c r="A197" s="25">
        <v>37955</v>
      </c>
      <c r="B197" s="22">
        <v>15735</v>
      </c>
      <c r="C197" s="22">
        <v>7837.26</v>
      </c>
      <c r="D197" s="22">
        <v>15628.970000000001</v>
      </c>
      <c r="E197" s="22">
        <v>1472.42</v>
      </c>
      <c r="F197" s="22">
        <f t="shared" si="47"/>
        <v>-1.560953323688441E-3</v>
      </c>
      <c r="G197" s="26">
        <f t="shared" si="48"/>
        <v>611.37899280799138</v>
      </c>
      <c r="H197" s="27">
        <f t="shared" si="49"/>
        <v>-5.5311292563620107E-3</v>
      </c>
      <c r="I197" s="26">
        <f t="shared" si="50"/>
        <v>507.12159643855477</v>
      </c>
      <c r="J197" s="27">
        <f t="shared" si="51"/>
        <v>-7.3586281297420397E-2</v>
      </c>
      <c r="K197" s="26">
        <f t="shared" si="52"/>
        <v>71.065678017159684</v>
      </c>
      <c r="L197" s="27">
        <f t="shared" si="53"/>
        <v>-2.3878974304579526E-2</v>
      </c>
      <c r="M197" s="29">
        <f t="shared" si="54"/>
        <v>386.05663345569002</v>
      </c>
      <c r="N197" s="25">
        <v>37955</v>
      </c>
      <c r="O197" s="22">
        <f t="shared" ref="O197:O260" si="55">G197</f>
        <v>611.37899280799138</v>
      </c>
      <c r="P197" s="22">
        <f t="shared" ref="P197:P260" si="56">I197</f>
        <v>507.12159643855477</v>
      </c>
      <c r="Q197" s="22">
        <f t="shared" ref="Q197:Q260" si="57">K197</f>
        <v>71.065678017159684</v>
      </c>
      <c r="R197" s="22">
        <f t="shared" ref="R197:R260" si="58">M197</f>
        <v>386.05663345569002</v>
      </c>
      <c r="S197" s="25"/>
      <c r="T197" s="55"/>
      <c r="U197" s="55"/>
      <c r="V197" s="55"/>
      <c r="W197" s="55"/>
    </row>
    <row r="198" spans="1:23" x14ac:dyDescent="0.2">
      <c r="A198" s="25">
        <v>37986</v>
      </c>
      <c r="B198" s="22">
        <v>15182.300000000001</v>
      </c>
      <c r="C198" s="22">
        <v>8067.3200000000006</v>
      </c>
      <c r="D198" s="22">
        <v>15307.78</v>
      </c>
      <c r="E198" s="22">
        <v>1468.3600000000001</v>
      </c>
      <c r="F198" s="22">
        <f t="shared" ref="F198:F261" si="59">B198/B197-1</f>
        <v>-3.5125516364791776E-2</v>
      </c>
      <c r="G198" s="26">
        <f t="shared" ref="G198:G261" si="60">G197+G197*F198</f>
        <v>589.90398999102433</v>
      </c>
      <c r="H198" s="27">
        <f t="shared" ref="H198:H261" si="61">C198/C197-1</f>
        <v>2.9354646904658166E-2</v>
      </c>
      <c r="I198" s="26">
        <f t="shared" ref="I198:I261" si="62">I197+I197*H198</f>
        <v>522.00797183973509</v>
      </c>
      <c r="J198" s="27">
        <f t="shared" ref="J198:J261" si="63">D198/D197-1</f>
        <v>-2.0550938417566944E-2</v>
      </c>
      <c r="K198" s="26">
        <f t="shared" ref="K198:K261" si="64">K197+K197*J198</f>
        <v>69.605211644626394</v>
      </c>
      <c r="L198" s="27">
        <f t="shared" ref="L198:L261" si="65">E198/E197-1</f>
        <v>-2.7573654256257685E-3</v>
      </c>
      <c r="M198" s="29">
        <f t="shared" ref="M198:M261" si="66">M197+M197*L198</f>
        <v>384.99213424226582</v>
      </c>
      <c r="N198" s="25">
        <v>37986</v>
      </c>
      <c r="O198" s="22">
        <f t="shared" si="55"/>
        <v>589.90398999102433</v>
      </c>
      <c r="P198" s="22">
        <f t="shared" si="56"/>
        <v>522.00797183973509</v>
      </c>
      <c r="Q198" s="22">
        <f t="shared" si="57"/>
        <v>69.605211644626394</v>
      </c>
      <c r="R198" s="22">
        <f t="shared" si="58"/>
        <v>384.99213424226582</v>
      </c>
      <c r="S198" s="25"/>
      <c r="T198" s="55"/>
      <c r="U198" s="55"/>
      <c r="V198" s="55"/>
      <c r="W198" s="55"/>
    </row>
    <row r="199" spans="1:23" x14ac:dyDescent="0.2">
      <c r="A199" s="25">
        <v>38017</v>
      </c>
      <c r="B199" s="22">
        <v>13494.7</v>
      </c>
      <c r="C199" s="22">
        <v>6968.67</v>
      </c>
      <c r="D199" s="22">
        <v>13497.16</v>
      </c>
      <c r="E199" s="22">
        <v>1395.42</v>
      </c>
      <c r="F199" s="22">
        <f t="shared" si="59"/>
        <v>-0.111155753739552</v>
      </c>
      <c r="G199" s="26">
        <f t="shared" si="60"/>
        <v>524.33276734960293</v>
      </c>
      <c r="H199" s="27">
        <f t="shared" si="61"/>
        <v>-0.1361852511118935</v>
      </c>
      <c r="I199" s="26">
        <f t="shared" si="62"/>
        <v>450.91818511233055</v>
      </c>
      <c r="J199" s="27">
        <f t="shared" si="63"/>
        <v>-0.11828103095288811</v>
      </c>
      <c r="K199" s="26">
        <f t="shared" si="64"/>
        <v>61.372235451606009</v>
      </c>
      <c r="L199" s="27">
        <f t="shared" si="65"/>
        <v>-4.9674466752022695E-2</v>
      </c>
      <c r="M199" s="29">
        <f t="shared" si="66"/>
        <v>365.86785527005816</v>
      </c>
      <c r="N199" s="25">
        <v>38017</v>
      </c>
      <c r="O199" s="22">
        <f t="shared" si="55"/>
        <v>524.33276734960293</v>
      </c>
      <c r="P199" s="22">
        <f t="shared" si="56"/>
        <v>450.91818511233055</v>
      </c>
      <c r="Q199" s="22">
        <f t="shared" si="57"/>
        <v>61.372235451606009</v>
      </c>
      <c r="R199" s="22">
        <f t="shared" si="58"/>
        <v>365.86785527005816</v>
      </c>
      <c r="S199" s="25"/>
      <c r="T199" s="55"/>
      <c r="U199" s="55"/>
      <c r="V199" s="55"/>
      <c r="W199" s="55"/>
    </row>
    <row r="200" spans="1:23" x14ac:dyDescent="0.2">
      <c r="A200" s="25">
        <v>38046</v>
      </c>
      <c r="B200" s="22">
        <v>12862.5</v>
      </c>
      <c r="C200" s="22">
        <v>6689.95</v>
      </c>
      <c r="D200" s="22">
        <v>12992.18</v>
      </c>
      <c r="E200" s="22">
        <v>1331.34</v>
      </c>
      <c r="F200" s="22">
        <f t="shared" si="59"/>
        <v>-4.6848021815972252E-2</v>
      </c>
      <c r="G200" s="26">
        <f t="shared" si="60"/>
        <v>499.76881442597966</v>
      </c>
      <c r="H200" s="27">
        <f t="shared" si="61"/>
        <v>-3.9996154215940827E-2</v>
      </c>
      <c r="I200" s="26">
        <f t="shared" si="62"/>
        <v>432.88319184180563</v>
      </c>
      <c r="J200" s="27">
        <f t="shared" si="63"/>
        <v>-3.7413796680190514E-2</v>
      </c>
      <c r="K200" s="26">
        <f t="shared" si="64"/>
        <v>59.076067112610843</v>
      </c>
      <c r="L200" s="27">
        <f t="shared" si="65"/>
        <v>-4.5921657995442344E-2</v>
      </c>
      <c r="M200" s="29">
        <f t="shared" si="66"/>
        <v>349.06659674882053</v>
      </c>
      <c r="N200" s="25">
        <v>38046</v>
      </c>
      <c r="O200" s="22">
        <f t="shared" si="55"/>
        <v>499.76881442597966</v>
      </c>
      <c r="P200" s="22">
        <f t="shared" si="56"/>
        <v>432.88319184180563</v>
      </c>
      <c r="Q200" s="22">
        <f t="shared" si="57"/>
        <v>59.076067112610843</v>
      </c>
      <c r="R200" s="22">
        <f t="shared" si="58"/>
        <v>349.06659674882053</v>
      </c>
      <c r="S200" s="25"/>
      <c r="T200" s="55"/>
      <c r="U200" s="55"/>
      <c r="V200" s="55"/>
      <c r="W200" s="55"/>
    </row>
    <row r="201" spans="1:23" x14ac:dyDescent="0.2">
      <c r="A201" s="25">
        <v>38077</v>
      </c>
      <c r="B201" s="22">
        <v>13699.1</v>
      </c>
      <c r="C201" s="22">
        <v>6720.33</v>
      </c>
      <c r="D201" s="22">
        <v>12656.42</v>
      </c>
      <c r="E201" s="22">
        <v>1370.18</v>
      </c>
      <c r="F201" s="22">
        <f t="shared" si="59"/>
        <v>6.5041788143828994E-2</v>
      </c>
      <c r="G201" s="26">
        <f t="shared" si="60"/>
        <v>532.27467177476683</v>
      </c>
      <c r="H201" s="27">
        <f t="shared" si="61"/>
        <v>4.5411400683115222E-3</v>
      </c>
      <c r="I201" s="26">
        <f t="shared" si="62"/>
        <v>434.84897504917706</v>
      </c>
      <c r="J201" s="27">
        <f t="shared" si="63"/>
        <v>-2.5843238009325642E-2</v>
      </c>
      <c r="K201" s="26">
        <f t="shared" si="64"/>
        <v>57.549350249564746</v>
      </c>
      <c r="L201" s="27">
        <f t="shared" si="65"/>
        <v>2.9173614553757998E-2</v>
      </c>
      <c r="M201" s="29">
        <f t="shared" si="66"/>
        <v>359.25013109596267</v>
      </c>
      <c r="N201" s="25">
        <v>38077</v>
      </c>
      <c r="O201" s="22">
        <f t="shared" si="55"/>
        <v>532.27467177476683</v>
      </c>
      <c r="P201" s="22">
        <f t="shared" si="56"/>
        <v>434.84897504917706</v>
      </c>
      <c r="Q201" s="22">
        <f t="shared" si="57"/>
        <v>57.549350249564746</v>
      </c>
      <c r="R201" s="22">
        <f t="shared" si="58"/>
        <v>359.25013109596267</v>
      </c>
      <c r="S201" s="25"/>
      <c r="T201" s="55"/>
      <c r="U201" s="55"/>
      <c r="V201" s="55"/>
      <c r="W201" s="55"/>
    </row>
    <row r="202" spans="1:23" x14ac:dyDescent="0.2">
      <c r="A202" s="25">
        <v>38107</v>
      </c>
      <c r="B202" s="22">
        <v>13798.300000000001</v>
      </c>
      <c r="C202" s="22">
        <v>6948.82</v>
      </c>
      <c r="D202" s="22">
        <v>13766.86</v>
      </c>
      <c r="E202" s="22">
        <v>1409.34</v>
      </c>
      <c r="F202" s="22">
        <f t="shared" si="59"/>
        <v>7.2413516216394136E-3</v>
      </c>
      <c r="G202" s="26">
        <f t="shared" si="60"/>
        <v>536.12905983238068</v>
      </c>
      <c r="H202" s="27">
        <f t="shared" si="61"/>
        <v>3.3999818461295739E-2</v>
      </c>
      <c r="I202" s="26">
        <f t="shared" si="62"/>
        <v>449.63376125892961</v>
      </c>
      <c r="J202" s="27">
        <f t="shared" si="63"/>
        <v>8.7737290639849252E-2</v>
      </c>
      <c r="K202" s="26">
        <f t="shared" si="64"/>
        <v>62.598574318545289</v>
      </c>
      <c r="L202" s="27">
        <f t="shared" si="65"/>
        <v>2.8580186544833408E-2</v>
      </c>
      <c r="M202" s="29">
        <f t="shared" si="66"/>
        <v>369.51756685894117</v>
      </c>
      <c r="N202" s="25">
        <v>38107</v>
      </c>
      <c r="O202" s="22">
        <f t="shared" si="55"/>
        <v>536.12905983238068</v>
      </c>
      <c r="P202" s="22">
        <f t="shared" si="56"/>
        <v>449.63376125892961</v>
      </c>
      <c r="Q202" s="22">
        <f t="shared" si="57"/>
        <v>62.598574318545289</v>
      </c>
      <c r="R202" s="22">
        <f t="shared" si="58"/>
        <v>369.51756685894117</v>
      </c>
      <c r="S202" s="25"/>
      <c r="T202" s="55"/>
      <c r="U202" s="55"/>
      <c r="V202" s="55"/>
      <c r="W202" s="55"/>
    </row>
    <row r="203" spans="1:23" x14ac:dyDescent="0.2">
      <c r="A203" s="25">
        <v>38138</v>
      </c>
      <c r="B203" s="22">
        <v>13300</v>
      </c>
      <c r="C203" s="22">
        <v>7008.77</v>
      </c>
      <c r="D203" s="22">
        <v>14440.14</v>
      </c>
      <c r="E203" s="22">
        <v>1385.67</v>
      </c>
      <c r="F203" s="22">
        <f t="shared" si="59"/>
        <v>-3.611314437285762E-2</v>
      </c>
      <c r="G203" s="26">
        <f t="shared" si="60"/>
        <v>516.76775369216944</v>
      </c>
      <c r="H203" s="27">
        <f t="shared" si="61"/>
        <v>8.6273640704466192E-3</v>
      </c>
      <c r="I203" s="26">
        <f t="shared" si="62"/>
        <v>453.51291541567468</v>
      </c>
      <c r="J203" s="27">
        <f t="shared" si="63"/>
        <v>4.8905850716866262E-2</v>
      </c>
      <c r="K203" s="26">
        <f t="shared" si="64"/>
        <v>65.660010849256722</v>
      </c>
      <c r="L203" s="27">
        <f t="shared" si="65"/>
        <v>-1.6795095576652819E-2</v>
      </c>
      <c r="M203" s="29">
        <f t="shared" si="66"/>
        <v>363.31148400629303</v>
      </c>
      <c r="N203" s="25">
        <v>38138</v>
      </c>
      <c r="O203" s="22">
        <f t="shared" si="55"/>
        <v>516.76775369216944</v>
      </c>
      <c r="P203" s="22">
        <f t="shared" si="56"/>
        <v>453.51291541567468</v>
      </c>
      <c r="Q203" s="22">
        <f t="shared" si="57"/>
        <v>65.660010849256722</v>
      </c>
      <c r="R203" s="22">
        <f t="shared" si="58"/>
        <v>363.31148400629303</v>
      </c>
      <c r="S203" s="25"/>
      <c r="T203" s="55"/>
      <c r="U203" s="55"/>
      <c r="V203" s="55"/>
      <c r="W203" s="55"/>
    </row>
    <row r="204" spans="1:23" x14ac:dyDescent="0.2">
      <c r="A204" s="25">
        <v>38168</v>
      </c>
      <c r="B204" s="22">
        <v>11770.9</v>
      </c>
      <c r="C204" s="22">
        <v>6315.9400000000005</v>
      </c>
      <c r="D204" s="22">
        <v>13463.2</v>
      </c>
      <c r="E204" s="22">
        <v>1284.9100000000001</v>
      </c>
      <c r="F204" s="22">
        <f t="shared" si="59"/>
        <v>-0.11496992481203006</v>
      </c>
      <c r="G204" s="26">
        <f t="shared" si="60"/>
        <v>457.35500390489904</v>
      </c>
      <c r="H204" s="27">
        <f t="shared" si="61"/>
        <v>-9.8851867018035944E-2</v>
      </c>
      <c r="I204" s="26">
        <f t="shared" si="62"/>
        <v>408.68231701004265</v>
      </c>
      <c r="J204" s="27">
        <f t="shared" si="63"/>
        <v>-6.7654468723987393E-2</v>
      </c>
      <c r="K204" s="26">
        <f t="shared" si="64"/>
        <v>61.217817698839013</v>
      </c>
      <c r="L204" s="27">
        <f t="shared" si="65"/>
        <v>-7.27157259665E-2</v>
      </c>
      <c r="M204" s="29">
        <f t="shared" si="66"/>
        <v>336.89302569480895</v>
      </c>
      <c r="N204" s="25">
        <v>38168</v>
      </c>
      <c r="O204" s="22">
        <f t="shared" si="55"/>
        <v>457.35500390489904</v>
      </c>
      <c r="P204" s="22">
        <f t="shared" si="56"/>
        <v>408.68231701004265</v>
      </c>
      <c r="Q204" s="22">
        <f t="shared" si="57"/>
        <v>61.217817698839013</v>
      </c>
      <c r="R204" s="22">
        <f t="shared" si="58"/>
        <v>336.89302569480895</v>
      </c>
      <c r="S204" s="25"/>
      <c r="T204" s="55"/>
      <c r="U204" s="55"/>
      <c r="V204" s="55"/>
      <c r="W204" s="55"/>
    </row>
    <row r="205" spans="1:23" x14ac:dyDescent="0.2">
      <c r="A205" s="25">
        <v>38199</v>
      </c>
      <c r="B205" s="22">
        <v>11569.5</v>
      </c>
      <c r="C205" s="22">
        <v>6396.46</v>
      </c>
      <c r="D205" s="22">
        <v>13094.59</v>
      </c>
      <c r="E205" s="22">
        <v>1260.31</v>
      </c>
      <c r="F205" s="22">
        <f t="shared" si="59"/>
        <v>-1.7109991589428164E-2</v>
      </c>
      <c r="G205" s="26">
        <f t="shared" si="60"/>
        <v>449.52966363470335</v>
      </c>
      <c r="H205" s="27">
        <f t="shared" si="61"/>
        <v>1.2748696156074768E-2</v>
      </c>
      <c r="I205" s="26">
        <f t="shared" si="62"/>
        <v>413.89248369396432</v>
      </c>
      <c r="J205" s="27">
        <f t="shared" si="63"/>
        <v>-2.7379077782399452E-2</v>
      </c>
      <c r="K205" s="26">
        <f t="shared" si="64"/>
        <v>59.541730306393752</v>
      </c>
      <c r="L205" s="27">
        <f t="shared" si="65"/>
        <v>-1.9145309788234255E-2</v>
      </c>
      <c r="M205" s="29">
        <f t="shared" si="66"/>
        <v>330.44310435238629</v>
      </c>
      <c r="N205" s="25">
        <v>38199</v>
      </c>
      <c r="O205" s="22">
        <f t="shared" si="55"/>
        <v>449.52966363470335</v>
      </c>
      <c r="P205" s="22">
        <f t="shared" si="56"/>
        <v>413.89248369396432</v>
      </c>
      <c r="Q205" s="22">
        <f t="shared" si="57"/>
        <v>59.541730306393752</v>
      </c>
      <c r="R205" s="22">
        <f t="shared" si="58"/>
        <v>330.44310435238629</v>
      </c>
      <c r="S205" s="25"/>
      <c r="T205" s="55"/>
      <c r="U205" s="55"/>
      <c r="V205" s="55"/>
      <c r="W205" s="55"/>
    </row>
    <row r="206" spans="1:23" x14ac:dyDescent="0.2">
      <c r="A206" s="25">
        <v>38230</v>
      </c>
      <c r="B206" s="22">
        <v>11693.800000000001</v>
      </c>
      <c r="C206" s="22">
        <v>6421.8</v>
      </c>
      <c r="D206" s="22">
        <v>12834.18</v>
      </c>
      <c r="E206" s="22">
        <v>1282.83</v>
      </c>
      <c r="F206" s="22">
        <f t="shared" si="59"/>
        <v>1.0743765936298111E-2</v>
      </c>
      <c r="G206" s="26">
        <f t="shared" si="60"/>
        <v>454.35930512221745</v>
      </c>
      <c r="H206" s="27">
        <f t="shared" si="61"/>
        <v>3.9615662413272634E-3</v>
      </c>
      <c r="I206" s="26">
        <f t="shared" si="62"/>
        <v>415.5321461849054</v>
      </c>
      <c r="J206" s="27">
        <f t="shared" si="63"/>
        <v>-1.9886838763183867E-2</v>
      </c>
      <c r="K206" s="26">
        <f t="shared" si="64"/>
        <v>58.357633516109523</v>
      </c>
      <c r="L206" s="27">
        <f t="shared" si="65"/>
        <v>1.7868619625330373E-2</v>
      </c>
      <c r="M206" s="29">
        <f t="shared" si="66"/>
        <v>336.34766649187242</v>
      </c>
      <c r="N206" s="25">
        <v>38230</v>
      </c>
      <c r="O206" s="22">
        <f t="shared" si="55"/>
        <v>454.35930512221745</v>
      </c>
      <c r="P206" s="22">
        <f t="shared" si="56"/>
        <v>415.5321461849054</v>
      </c>
      <c r="Q206" s="22">
        <f t="shared" si="57"/>
        <v>58.357633516109523</v>
      </c>
      <c r="R206" s="22">
        <f t="shared" si="58"/>
        <v>336.34766649187242</v>
      </c>
      <c r="S206" s="25"/>
      <c r="T206" s="55"/>
      <c r="U206" s="55"/>
      <c r="V206" s="55"/>
      <c r="W206" s="55"/>
    </row>
    <row r="207" spans="1:23" x14ac:dyDescent="0.2">
      <c r="A207" s="25">
        <v>38260</v>
      </c>
      <c r="B207" s="22">
        <v>11182.5</v>
      </c>
      <c r="C207" s="22">
        <v>5806.33</v>
      </c>
      <c r="D207" s="22">
        <v>11368.26</v>
      </c>
      <c r="E207" s="22">
        <v>1161.06</v>
      </c>
      <c r="F207" s="22">
        <f t="shared" si="59"/>
        <v>-4.3724024696847996E-2</v>
      </c>
      <c r="G207" s="26">
        <f t="shared" si="60"/>
        <v>434.49288764381095</v>
      </c>
      <c r="H207" s="27">
        <f t="shared" si="61"/>
        <v>-9.5840730013391884E-2</v>
      </c>
      <c r="I207" s="26">
        <f t="shared" si="62"/>
        <v>375.70724195051258</v>
      </c>
      <c r="J207" s="27">
        <f t="shared" si="63"/>
        <v>-0.11421999691448925</v>
      </c>
      <c r="K207" s="26">
        <f t="shared" si="64"/>
        <v>51.692024795962595</v>
      </c>
      <c r="L207" s="27">
        <f t="shared" si="65"/>
        <v>-9.4922943803933513E-2</v>
      </c>
      <c r="M207" s="29">
        <f t="shared" si="66"/>
        <v>304.42055584688023</v>
      </c>
      <c r="N207" s="25">
        <v>38260</v>
      </c>
      <c r="O207" s="22">
        <f t="shared" si="55"/>
        <v>434.49288764381095</v>
      </c>
      <c r="P207" s="22">
        <f t="shared" si="56"/>
        <v>375.70724195051258</v>
      </c>
      <c r="Q207" s="22">
        <f t="shared" si="57"/>
        <v>51.692024795962595</v>
      </c>
      <c r="R207" s="22">
        <f t="shared" si="58"/>
        <v>304.42055584688023</v>
      </c>
      <c r="S207" s="25"/>
      <c r="T207" s="55"/>
      <c r="U207" s="55"/>
      <c r="V207" s="55"/>
      <c r="W207" s="55"/>
    </row>
    <row r="208" spans="1:23" x14ac:dyDescent="0.2">
      <c r="A208" s="25">
        <v>38291</v>
      </c>
      <c r="B208" s="22">
        <v>9231.8000000000011</v>
      </c>
      <c r="C208" s="22">
        <v>5026.84</v>
      </c>
      <c r="D208" s="22">
        <v>8576.98</v>
      </c>
      <c r="E208" s="22">
        <v>966.30000000000007</v>
      </c>
      <c r="F208" s="22">
        <f t="shared" si="59"/>
        <v>-0.17444220880840589</v>
      </c>
      <c r="G208" s="26">
        <f t="shared" si="60"/>
        <v>358.69898861168201</v>
      </c>
      <c r="H208" s="27">
        <f t="shared" si="61"/>
        <v>-0.13424831175630736</v>
      </c>
      <c r="I208" s="26">
        <f t="shared" si="62"/>
        <v>325.26917900403777</v>
      </c>
      <c r="J208" s="27">
        <f t="shared" si="63"/>
        <v>-0.24553273763970918</v>
      </c>
      <c r="K208" s="26">
        <f t="shared" si="64"/>
        <v>38.999940433670169</v>
      </c>
      <c r="L208" s="27">
        <f t="shared" si="65"/>
        <v>-0.16774326908170112</v>
      </c>
      <c r="M208" s="29">
        <f t="shared" si="66"/>
        <v>253.35605663345598</v>
      </c>
      <c r="N208" s="25">
        <v>38291</v>
      </c>
      <c r="O208" s="22">
        <f t="shared" si="55"/>
        <v>358.69898861168201</v>
      </c>
      <c r="P208" s="22">
        <f t="shared" si="56"/>
        <v>325.26917900403777</v>
      </c>
      <c r="Q208" s="22">
        <f t="shared" si="57"/>
        <v>38.999940433670169</v>
      </c>
      <c r="R208" s="22">
        <f t="shared" si="58"/>
        <v>253.35605663345598</v>
      </c>
      <c r="S208" s="25"/>
      <c r="T208" s="55"/>
      <c r="U208" s="55"/>
      <c r="V208" s="55"/>
      <c r="W208" s="55"/>
    </row>
    <row r="209" spans="1:23" x14ac:dyDescent="0.2">
      <c r="A209" s="25">
        <v>38321</v>
      </c>
      <c r="B209" s="22">
        <v>8510.5</v>
      </c>
      <c r="C209" s="22">
        <v>4394.79</v>
      </c>
      <c r="D209" s="22">
        <v>8397.2199999999993</v>
      </c>
      <c r="E209" s="22">
        <v>816.21</v>
      </c>
      <c r="F209" s="22">
        <f t="shared" si="59"/>
        <v>-7.8132108581208559E-2</v>
      </c>
      <c r="G209" s="26">
        <f t="shared" si="60"/>
        <v>330.6730802855044</v>
      </c>
      <c r="H209" s="27">
        <f t="shared" si="61"/>
        <v>-0.1257350542288993</v>
      </c>
      <c r="I209" s="26">
        <f t="shared" si="62"/>
        <v>284.37144114297553</v>
      </c>
      <c r="J209" s="27">
        <f t="shared" si="63"/>
        <v>-2.0958425926141833E-2</v>
      </c>
      <c r="K209" s="26">
        <f t="shared" si="64"/>
        <v>38.182563070967149</v>
      </c>
      <c r="L209" s="27">
        <f t="shared" si="65"/>
        <v>-0.15532443340577462</v>
      </c>
      <c r="M209" s="29">
        <f t="shared" si="66"/>
        <v>214.00367068694308</v>
      </c>
      <c r="N209" s="25">
        <v>38321</v>
      </c>
      <c r="O209" s="22">
        <f t="shared" si="55"/>
        <v>330.6730802855044</v>
      </c>
      <c r="P209" s="22">
        <f t="shared" si="56"/>
        <v>284.37144114297553</v>
      </c>
      <c r="Q209" s="22">
        <f t="shared" si="57"/>
        <v>38.182563070967149</v>
      </c>
      <c r="R209" s="22">
        <f t="shared" si="58"/>
        <v>214.00367068694308</v>
      </c>
      <c r="S209" s="25"/>
      <c r="T209" s="55"/>
      <c r="U209" s="55"/>
      <c r="V209" s="55"/>
      <c r="W209" s="55"/>
    </row>
    <row r="210" spans="1:23" x14ac:dyDescent="0.2">
      <c r="A210" s="25">
        <v>38352</v>
      </c>
      <c r="B210" s="22">
        <v>9195.8000000000011</v>
      </c>
      <c r="C210" s="22">
        <v>4810.2</v>
      </c>
      <c r="D210" s="22">
        <v>8859.56</v>
      </c>
      <c r="E210" s="22">
        <v>903.25</v>
      </c>
      <c r="F210" s="22">
        <f t="shared" si="59"/>
        <v>8.0524058515951014E-2</v>
      </c>
      <c r="G210" s="26">
        <f t="shared" si="60"/>
        <v>357.3002187520641</v>
      </c>
      <c r="H210" s="27">
        <f t="shared" si="61"/>
        <v>9.4523287802147582E-2</v>
      </c>
      <c r="I210" s="26">
        <f t="shared" si="62"/>
        <v>311.25116471684447</v>
      </c>
      <c r="J210" s="27">
        <f t="shared" si="63"/>
        <v>5.5058697997670603E-2</v>
      </c>
      <c r="K210" s="26">
        <f t="shared" si="64"/>
        <v>40.284845279868541</v>
      </c>
      <c r="L210" s="27">
        <f t="shared" si="65"/>
        <v>0.10663922274904736</v>
      </c>
      <c r="M210" s="29">
        <f t="shared" si="66"/>
        <v>236.82485579444179</v>
      </c>
      <c r="N210" s="25">
        <v>38352</v>
      </c>
      <c r="O210" s="22">
        <f t="shared" si="55"/>
        <v>357.3002187520641</v>
      </c>
      <c r="P210" s="22">
        <f t="shared" si="56"/>
        <v>311.25116471684447</v>
      </c>
      <c r="Q210" s="22">
        <f t="shared" si="57"/>
        <v>40.284845279868541</v>
      </c>
      <c r="R210" s="22">
        <f t="shared" si="58"/>
        <v>236.82485579444179</v>
      </c>
      <c r="S210" s="25"/>
      <c r="T210" s="55"/>
      <c r="U210" s="55"/>
      <c r="V210" s="55"/>
      <c r="W210" s="55"/>
    </row>
    <row r="211" spans="1:23" x14ac:dyDescent="0.2">
      <c r="A211" s="25">
        <v>38383</v>
      </c>
      <c r="B211" s="22">
        <v>8233.4</v>
      </c>
      <c r="C211" s="22">
        <v>4271.04</v>
      </c>
      <c r="D211" s="22">
        <v>7873.9800000000005</v>
      </c>
      <c r="E211" s="22">
        <v>825.44</v>
      </c>
      <c r="F211" s="22">
        <f t="shared" si="59"/>
        <v>-0.10465647360751662</v>
      </c>
      <c r="G211" s="26">
        <f t="shared" si="60"/>
        <v>319.9064378382788</v>
      </c>
      <c r="H211" s="27">
        <f t="shared" si="61"/>
        <v>-0.11208681551702626</v>
      </c>
      <c r="I211" s="26">
        <f t="shared" si="62"/>
        <v>276.36401283776797</v>
      </c>
      <c r="J211" s="27">
        <f t="shared" si="63"/>
        <v>-0.11124480222494104</v>
      </c>
      <c r="K211" s="26">
        <f t="shared" si="64"/>
        <v>35.803365634047218</v>
      </c>
      <c r="L211" s="27">
        <f t="shared" si="65"/>
        <v>-8.6144478272903391E-2</v>
      </c>
      <c r="M211" s="29">
        <f t="shared" si="66"/>
        <v>216.42370214997402</v>
      </c>
      <c r="N211" s="25">
        <v>38383</v>
      </c>
      <c r="O211" s="22">
        <f t="shared" si="55"/>
        <v>319.9064378382788</v>
      </c>
      <c r="P211" s="22">
        <f t="shared" si="56"/>
        <v>276.36401283776797</v>
      </c>
      <c r="Q211" s="22">
        <f t="shared" si="57"/>
        <v>35.803365634047218</v>
      </c>
      <c r="R211" s="22">
        <f t="shared" si="58"/>
        <v>216.42370214997402</v>
      </c>
      <c r="S211" s="25"/>
      <c r="T211" s="55"/>
      <c r="U211" s="55"/>
      <c r="V211" s="55"/>
      <c r="W211" s="55"/>
    </row>
    <row r="212" spans="1:23" x14ac:dyDescent="0.2">
      <c r="A212" s="25">
        <v>38411</v>
      </c>
      <c r="B212" s="22">
        <v>7270.5</v>
      </c>
      <c r="C212" s="22">
        <v>3710.07</v>
      </c>
      <c r="D212" s="22">
        <v>7280.1500000000005</v>
      </c>
      <c r="E212" s="22">
        <v>700.82</v>
      </c>
      <c r="F212" s="22">
        <f t="shared" si="59"/>
        <v>-0.1169504700366798</v>
      </c>
      <c r="G212" s="26">
        <f t="shared" si="60"/>
        <v>282.49322956533223</v>
      </c>
      <c r="H212" s="27">
        <f t="shared" si="61"/>
        <v>-0.13134271746459869</v>
      </c>
      <c r="I212" s="26">
        <f t="shared" si="62"/>
        <v>240.06561238223429</v>
      </c>
      <c r="J212" s="27">
        <f t="shared" si="63"/>
        <v>-7.5416752392055808E-2</v>
      </c>
      <c r="K212" s="26">
        <f t="shared" si="64"/>
        <v>33.10319207322204</v>
      </c>
      <c r="L212" s="27">
        <f t="shared" si="65"/>
        <v>-0.15097402597402598</v>
      </c>
      <c r="M212" s="29">
        <f t="shared" si="66"/>
        <v>183.74934452018897</v>
      </c>
      <c r="N212" s="25">
        <v>38411</v>
      </c>
      <c r="O212" s="22">
        <f t="shared" si="55"/>
        <v>282.49322956533223</v>
      </c>
      <c r="P212" s="22">
        <f t="shared" si="56"/>
        <v>240.06561238223429</v>
      </c>
      <c r="Q212" s="22">
        <f t="shared" si="57"/>
        <v>33.10319207322204</v>
      </c>
      <c r="R212" s="22">
        <f t="shared" si="58"/>
        <v>183.74934452018897</v>
      </c>
      <c r="S212" s="25"/>
      <c r="T212" s="55"/>
      <c r="U212" s="55"/>
      <c r="V212" s="55"/>
      <c r="W212" s="55"/>
    </row>
    <row r="213" spans="1:23" x14ac:dyDescent="0.2">
      <c r="A213" s="25">
        <v>38442</v>
      </c>
      <c r="B213" s="22">
        <v>7961</v>
      </c>
      <c r="C213" s="22">
        <v>4131.07</v>
      </c>
      <c r="D213" s="22">
        <v>8351.91</v>
      </c>
      <c r="E213" s="22">
        <v>811.08</v>
      </c>
      <c r="F213" s="22">
        <f t="shared" si="59"/>
        <v>9.4972835430850777E-2</v>
      </c>
      <c r="G213" s="26">
        <f t="shared" si="60"/>
        <v>309.32241256717009</v>
      </c>
      <c r="H213" s="27">
        <f t="shared" si="61"/>
        <v>0.11347494791203383</v>
      </c>
      <c r="I213" s="26">
        <f t="shared" si="62"/>
        <v>267.30704524277883</v>
      </c>
      <c r="J213" s="27">
        <f t="shared" si="63"/>
        <v>0.14721674690768727</v>
      </c>
      <c r="K213" s="26">
        <f t="shared" si="64"/>
        <v>37.976536322502128</v>
      </c>
      <c r="L213" s="27">
        <f t="shared" si="65"/>
        <v>0.15732998487486083</v>
      </c>
      <c r="M213" s="29">
        <f t="shared" si="66"/>
        <v>212.65862611431589</v>
      </c>
      <c r="N213" s="25">
        <v>38442</v>
      </c>
      <c r="O213" s="22">
        <f t="shared" si="55"/>
        <v>309.32241256717009</v>
      </c>
      <c r="P213" s="22">
        <f t="shared" si="56"/>
        <v>267.30704524277883</v>
      </c>
      <c r="Q213" s="22">
        <f t="shared" si="57"/>
        <v>37.976536322502128</v>
      </c>
      <c r="R213" s="22">
        <f t="shared" si="58"/>
        <v>212.65862611431589</v>
      </c>
      <c r="S213" s="25"/>
      <c r="T213" s="55"/>
      <c r="U213" s="55"/>
      <c r="V213" s="55"/>
      <c r="W213" s="55"/>
    </row>
    <row r="214" spans="1:23" x14ac:dyDescent="0.2">
      <c r="A214" s="25">
        <v>38472</v>
      </c>
      <c r="B214" s="22">
        <v>9038</v>
      </c>
      <c r="C214" s="22">
        <v>4769.45</v>
      </c>
      <c r="D214" s="22">
        <v>8977.3700000000008</v>
      </c>
      <c r="E214" s="22">
        <v>877.52</v>
      </c>
      <c r="F214" s="22">
        <f t="shared" si="59"/>
        <v>0.13528451199598046</v>
      </c>
      <c r="G214" s="26">
        <f t="shared" si="60"/>
        <v>351.16894420073902</v>
      </c>
      <c r="H214" s="27">
        <f t="shared" si="61"/>
        <v>0.15453139259320237</v>
      </c>
      <c r="I214" s="26">
        <f t="shared" si="62"/>
        <v>308.61437519411959</v>
      </c>
      <c r="J214" s="27">
        <f t="shared" si="63"/>
        <v>7.4888259092830367E-2</v>
      </c>
      <c r="K214" s="26">
        <f t="shared" si="64"/>
        <v>40.820533014069952</v>
      </c>
      <c r="L214" s="27">
        <f t="shared" si="65"/>
        <v>8.1915470730384188E-2</v>
      </c>
      <c r="M214" s="29">
        <f t="shared" si="66"/>
        <v>230.07865757734686</v>
      </c>
      <c r="N214" s="25">
        <v>38472</v>
      </c>
      <c r="O214" s="22">
        <f t="shared" si="55"/>
        <v>351.16894420073902</v>
      </c>
      <c r="P214" s="22">
        <f t="shared" si="56"/>
        <v>308.61437519411959</v>
      </c>
      <c r="Q214" s="22">
        <f t="shared" si="57"/>
        <v>40.820533014069952</v>
      </c>
      <c r="R214" s="22">
        <f t="shared" si="58"/>
        <v>230.07865757734686</v>
      </c>
      <c r="S214" s="25"/>
      <c r="T214" s="55"/>
      <c r="U214" s="55"/>
      <c r="V214" s="55"/>
      <c r="W214" s="55"/>
    </row>
    <row r="215" spans="1:23" x14ac:dyDescent="0.2">
      <c r="A215" s="25">
        <v>38503</v>
      </c>
      <c r="B215" s="22">
        <v>9630.9</v>
      </c>
      <c r="C215" s="22">
        <v>5142.5600000000004</v>
      </c>
      <c r="D215" s="22">
        <v>9677.75</v>
      </c>
      <c r="E215" s="22">
        <v>942.87</v>
      </c>
      <c r="F215" s="22">
        <f t="shared" si="59"/>
        <v>6.5600796636424041E-2</v>
      </c>
      <c r="G215" s="26">
        <f t="shared" si="60"/>
        <v>374.20590669427946</v>
      </c>
      <c r="H215" s="27">
        <f t="shared" si="61"/>
        <v>7.8229145918292664E-2</v>
      </c>
      <c r="I215" s="26">
        <f t="shared" si="62"/>
        <v>332.7570141836631</v>
      </c>
      <c r="J215" s="27">
        <f t="shared" si="63"/>
        <v>7.8016167318490703E-2</v>
      </c>
      <c r="K215" s="26">
        <f t="shared" si="64"/>
        <v>44.005194547725608</v>
      </c>
      <c r="L215" s="27">
        <f t="shared" si="65"/>
        <v>7.4471237122800682E-2</v>
      </c>
      <c r="M215" s="29">
        <f t="shared" si="66"/>
        <v>247.21289984268512</v>
      </c>
      <c r="N215" s="25">
        <v>38503</v>
      </c>
      <c r="O215" s="22">
        <f t="shared" si="55"/>
        <v>374.20590669427946</v>
      </c>
      <c r="P215" s="22">
        <f t="shared" si="56"/>
        <v>332.7570141836631</v>
      </c>
      <c r="Q215" s="22">
        <f t="shared" si="57"/>
        <v>44.005194547725608</v>
      </c>
      <c r="R215" s="22">
        <f t="shared" si="58"/>
        <v>247.21289984268512</v>
      </c>
      <c r="S215" s="25"/>
      <c r="T215" s="55"/>
      <c r="U215" s="55"/>
      <c r="V215" s="55"/>
      <c r="W215" s="55"/>
    </row>
    <row r="216" spans="1:23" x14ac:dyDescent="0.2">
      <c r="A216" s="25">
        <v>38533</v>
      </c>
      <c r="B216" s="22">
        <v>9903.7000000000007</v>
      </c>
      <c r="C216" s="22">
        <v>4905.4400000000005</v>
      </c>
      <c r="D216" s="22">
        <v>9939.93</v>
      </c>
      <c r="E216" s="22">
        <v>923.33</v>
      </c>
      <c r="F216" s="22">
        <f t="shared" si="59"/>
        <v>2.83254939829094E-2</v>
      </c>
      <c r="G216" s="26">
        <f t="shared" si="60"/>
        <v>384.80547385271745</v>
      </c>
      <c r="H216" s="27">
        <f t="shared" si="61"/>
        <v>-4.6109330761332834E-2</v>
      </c>
      <c r="I216" s="26">
        <f t="shared" si="62"/>
        <v>317.41381095351505</v>
      </c>
      <c r="J216" s="27">
        <f t="shared" si="63"/>
        <v>2.7091007723902827E-2</v>
      </c>
      <c r="K216" s="26">
        <f t="shared" si="64"/>
        <v>45.197339613109889</v>
      </c>
      <c r="L216" s="27">
        <f t="shared" si="65"/>
        <v>-2.072395982479025E-2</v>
      </c>
      <c r="M216" s="29">
        <f t="shared" si="66"/>
        <v>242.08966963817542</v>
      </c>
      <c r="N216" s="25">
        <v>38533</v>
      </c>
      <c r="O216" s="22">
        <f t="shared" si="55"/>
        <v>384.80547385271745</v>
      </c>
      <c r="P216" s="22">
        <f t="shared" si="56"/>
        <v>317.41381095351505</v>
      </c>
      <c r="Q216" s="22">
        <f t="shared" si="57"/>
        <v>45.197339613109889</v>
      </c>
      <c r="R216" s="22">
        <f t="shared" si="58"/>
        <v>242.08966963817542</v>
      </c>
      <c r="S216" s="25"/>
      <c r="T216" s="55"/>
      <c r="U216" s="55"/>
      <c r="V216" s="55"/>
      <c r="W216" s="55"/>
    </row>
    <row r="217" spans="1:23" x14ac:dyDescent="0.2">
      <c r="A217" s="25">
        <v>38564</v>
      </c>
      <c r="B217" s="22">
        <v>10901</v>
      </c>
      <c r="C217" s="22">
        <v>5426.85</v>
      </c>
      <c r="D217" s="22">
        <v>10352.469999999999</v>
      </c>
      <c r="E217" s="22">
        <v>1002.63</v>
      </c>
      <c r="F217" s="22">
        <f t="shared" si="59"/>
        <v>0.10069973848157754</v>
      </c>
      <c r="G217" s="26">
        <f t="shared" si="60"/>
        <v>423.55528443596563</v>
      </c>
      <c r="H217" s="27">
        <f t="shared" si="61"/>
        <v>0.1062921980495124</v>
      </c>
      <c r="I217" s="26">
        <f t="shared" si="62"/>
        <v>351.15242261103657</v>
      </c>
      <c r="J217" s="27">
        <f t="shared" si="63"/>
        <v>4.1503310385485603E-2</v>
      </c>
      <c r="K217" s="26">
        <f t="shared" si="64"/>
        <v>47.073178827670993</v>
      </c>
      <c r="L217" s="27">
        <f t="shared" si="65"/>
        <v>8.5884786587677064E-2</v>
      </c>
      <c r="M217" s="29">
        <f t="shared" si="66"/>
        <v>262.88148925013138</v>
      </c>
      <c r="N217" s="25">
        <v>38564</v>
      </c>
      <c r="O217" s="22">
        <f t="shared" si="55"/>
        <v>423.55528443596563</v>
      </c>
      <c r="P217" s="22">
        <f t="shared" si="56"/>
        <v>351.15242261103657</v>
      </c>
      <c r="Q217" s="22">
        <f t="shared" si="57"/>
        <v>47.073178827670993</v>
      </c>
      <c r="R217" s="22">
        <f t="shared" si="58"/>
        <v>262.88148925013138</v>
      </c>
      <c r="S217" s="25"/>
      <c r="T217" s="55"/>
      <c r="U217" s="55"/>
      <c r="V217" s="55"/>
      <c r="W217" s="55"/>
    </row>
    <row r="218" spans="1:23" x14ac:dyDescent="0.2">
      <c r="A218" s="25">
        <v>38595</v>
      </c>
      <c r="B218" s="22">
        <v>11173</v>
      </c>
      <c r="C218" s="22">
        <v>5327.29</v>
      </c>
      <c r="D218" s="22">
        <v>10530.06</v>
      </c>
      <c r="E218" s="22">
        <v>998.04000000000008</v>
      </c>
      <c r="F218" s="22">
        <f t="shared" si="59"/>
        <v>2.4951839280799915E-2</v>
      </c>
      <c r="G218" s="26">
        <f t="shared" si="60"/>
        <v>434.12376781974535</v>
      </c>
      <c r="H218" s="27">
        <f t="shared" si="61"/>
        <v>-1.8345817555303845E-2</v>
      </c>
      <c r="I218" s="26">
        <f t="shared" si="62"/>
        <v>344.71024433171152</v>
      </c>
      <c r="J218" s="27">
        <f t="shared" si="63"/>
        <v>1.7154360263782475E-2</v>
      </c>
      <c r="K218" s="26">
        <f t="shared" si="64"/>
        <v>47.880689096042317</v>
      </c>
      <c r="L218" s="27">
        <f t="shared" si="65"/>
        <v>-4.5779599652912006E-3</v>
      </c>
      <c r="M218" s="29">
        <f t="shared" si="66"/>
        <v>261.67802831672816</v>
      </c>
      <c r="N218" s="25">
        <v>38595</v>
      </c>
      <c r="O218" s="22">
        <f t="shared" si="55"/>
        <v>434.12376781974535</v>
      </c>
      <c r="P218" s="22">
        <f t="shared" si="56"/>
        <v>344.71024433171152</v>
      </c>
      <c r="Q218" s="22">
        <f t="shared" si="57"/>
        <v>47.880689096042317</v>
      </c>
      <c r="R218" s="22">
        <f t="shared" si="58"/>
        <v>261.67802831672816</v>
      </c>
      <c r="S218" s="25"/>
      <c r="T218" s="55"/>
      <c r="U218" s="55"/>
      <c r="V218" s="55"/>
      <c r="W218" s="55"/>
    </row>
    <row r="219" spans="1:23" x14ac:dyDescent="0.2">
      <c r="A219" s="25">
        <v>38625</v>
      </c>
      <c r="B219" s="22">
        <v>11518.2</v>
      </c>
      <c r="C219" s="22">
        <v>5554.55</v>
      </c>
      <c r="D219" s="22">
        <v>9978.64</v>
      </c>
      <c r="E219" s="22">
        <v>1029.8499999999999</v>
      </c>
      <c r="F219" s="22">
        <f t="shared" si="59"/>
        <v>3.0895909782511444E-2</v>
      </c>
      <c r="G219" s="26">
        <f t="shared" si="60"/>
        <v>447.53641658474817</v>
      </c>
      <c r="H219" s="27">
        <f t="shared" si="61"/>
        <v>4.2659588646384972E-2</v>
      </c>
      <c r="I219" s="26">
        <f t="shared" si="62"/>
        <v>359.41544155709721</v>
      </c>
      <c r="J219" s="27">
        <f t="shared" si="63"/>
        <v>-5.236627331658128E-2</v>
      </c>
      <c r="K219" s="26">
        <f t="shared" si="64"/>
        <v>45.373355844252714</v>
      </c>
      <c r="L219" s="27">
        <f t="shared" si="65"/>
        <v>3.1872470041280687E-2</v>
      </c>
      <c r="M219" s="29">
        <f t="shared" si="66"/>
        <v>270.01835343471447</v>
      </c>
      <c r="N219" s="25">
        <v>38625</v>
      </c>
      <c r="O219" s="22">
        <f t="shared" si="55"/>
        <v>447.53641658474817</v>
      </c>
      <c r="P219" s="22">
        <f t="shared" si="56"/>
        <v>359.41544155709721</v>
      </c>
      <c r="Q219" s="22">
        <f t="shared" si="57"/>
        <v>45.373355844252714</v>
      </c>
      <c r="R219" s="22">
        <f t="shared" si="58"/>
        <v>270.01835343471447</v>
      </c>
      <c r="S219" s="25"/>
      <c r="T219" s="55"/>
      <c r="U219" s="55"/>
      <c r="V219" s="55"/>
      <c r="W219" s="55"/>
    </row>
    <row r="220" spans="1:23" x14ac:dyDescent="0.2">
      <c r="A220" s="25">
        <v>38656</v>
      </c>
      <c r="B220" s="22">
        <v>11465.800000000001</v>
      </c>
      <c r="C220" s="22">
        <v>5430.82</v>
      </c>
      <c r="D220" s="22">
        <v>9802.9500000000007</v>
      </c>
      <c r="E220" s="22">
        <v>1042.8800000000001</v>
      </c>
      <c r="F220" s="22">
        <f t="shared" si="59"/>
        <v>-4.5493219426646636E-3</v>
      </c>
      <c r="G220" s="26">
        <f t="shared" si="60"/>
        <v>445.50042934463767</v>
      </c>
      <c r="H220" s="27">
        <f t="shared" si="61"/>
        <v>-2.2275431853165495E-2</v>
      </c>
      <c r="I220" s="26">
        <f t="shared" si="62"/>
        <v>351.4093073817167</v>
      </c>
      <c r="J220" s="27">
        <f t="shared" si="63"/>
        <v>-1.7606607714077183E-2</v>
      </c>
      <c r="K220" s="26">
        <f t="shared" si="64"/>
        <v>44.574484967231726</v>
      </c>
      <c r="L220" s="27">
        <f t="shared" si="65"/>
        <v>1.2652328008933456E-2</v>
      </c>
      <c r="M220" s="29">
        <f t="shared" si="66"/>
        <v>273.43471421080261</v>
      </c>
      <c r="N220" s="25">
        <v>38656</v>
      </c>
      <c r="O220" s="22">
        <f t="shared" si="55"/>
        <v>445.50042934463767</v>
      </c>
      <c r="P220" s="22">
        <f t="shared" si="56"/>
        <v>351.4093073817167</v>
      </c>
      <c r="Q220" s="22">
        <f t="shared" si="57"/>
        <v>44.574484967231726</v>
      </c>
      <c r="R220" s="22">
        <f t="shared" si="58"/>
        <v>273.43471421080261</v>
      </c>
      <c r="S220" s="25"/>
      <c r="T220" s="55"/>
      <c r="U220" s="55"/>
      <c r="V220" s="55"/>
      <c r="W220" s="55"/>
    </row>
    <row r="221" spans="1:23" x14ac:dyDescent="0.2">
      <c r="A221" s="25">
        <v>38686</v>
      </c>
      <c r="B221" s="22">
        <v>11862.1</v>
      </c>
      <c r="C221" s="22">
        <v>5776.61</v>
      </c>
      <c r="D221" s="22">
        <v>9572.2000000000007</v>
      </c>
      <c r="E221" s="22">
        <v>1108.8600000000001</v>
      </c>
      <c r="F221" s="22">
        <f t="shared" si="59"/>
        <v>3.4563658881194392E-2</v>
      </c>
      <c r="G221" s="26">
        <f t="shared" si="60"/>
        <v>460.89855421593137</v>
      </c>
      <c r="H221" s="27">
        <f t="shared" si="61"/>
        <v>6.3671784371420959E-2</v>
      </c>
      <c r="I221" s="26">
        <f t="shared" si="62"/>
        <v>373.78416502743573</v>
      </c>
      <c r="J221" s="27">
        <f t="shared" si="63"/>
        <v>-2.3538832698320356E-2</v>
      </c>
      <c r="K221" s="26">
        <f t="shared" si="64"/>
        <v>43.525253622974262</v>
      </c>
      <c r="L221" s="27">
        <f t="shared" si="65"/>
        <v>6.3267106474378609E-2</v>
      </c>
      <c r="M221" s="29">
        <f t="shared" si="66"/>
        <v>290.73413738856874</v>
      </c>
      <c r="N221" s="25">
        <v>38686</v>
      </c>
      <c r="O221" s="22">
        <f t="shared" si="55"/>
        <v>460.89855421593137</v>
      </c>
      <c r="P221" s="22">
        <f t="shared" si="56"/>
        <v>373.78416502743573</v>
      </c>
      <c r="Q221" s="22">
        <f t="shared" si="57"/>
        <v>43.525253622974262</v>
      </c>
      <c r="R221" s="22">
        <f t="shared" si="58"/>
        <v>290.73413738856874</v>
      </c>
      <c r="S221" s="25"/>
      <c r="T221" s="55"/>
      <c r="U221" s="55"/>
      <c r="V221" s="55"/>
      <c r="W221" s="55"/>
    </row>
    <row r="222" spans="1:23" x14ac:dyDescent="0.2">
      <c r="A222" s="25">
        <v>38717</v>
      </c>
      <c r="B222" s="22">
        <v>11940</v>
      </c>
      <c r="C222" s="22">
        <v>5957.43</v>
      </c>
      <c r="D222" s="22">
        <v>10546.44</v>
      </c>
      <c r="E222" s="22">
        <v>1115.1000000000001</v>
      </c>
      <c r="F222" s="22">
        <f t="shared" si="59"/>
        <v>6.5671339813355711E-3</v>
      </c>
      <c r="G222" s="26">
        <f t="shared" si="60"/>
        <v>463.92533677327123</v>
      </c>
      <c r="H222" s="27">
        <f t="shared" si="61"/>
        <v>3.1302095865914481E-2</v>
      </c>
      <c r="I222" s="26">
        <f t="shared" si="62"/>
        <v>385.48439279428533</v>
      </c>
      <c r="J222" s="27">
        <f t="shared" si="63"/>
        <v>0.10177806564844016</v>
      </c>
      <c r="K222" s="26">
        <f t="shared" si="64"/>
        <v>47.955169743578345</v>
      </c>
      <c r="L222" s="27">
        <f t="shared" si="65"/>
        <v>5.6274011146582037E-3</v>
      </c>
      <c r="M222" s="29">
        <f t="shared" si="66"/>
        <v>292.37021499737835</v>
      </c>
      <c r="N222" s="25">
        <v>38717</v>
      </c>
      <c r="O222" s="22">
        <f t="shared" si="55"/>
        <v>463.92533677327123</v>
      </c>
      <c r="P222" s="22">
        <f t="shared" si="56"/>
        <v>385.48439279428533</v>
      </c>
      <c r="Q222" s="22">
        <f t="shared" si="57"/>
        <v>47.955169743578345</v>
      </c>
      <c r="R222" s="22">
        <f t="shared" si="58"/>
        <v>292.37021499737835</v>
      </c>
      <c r="S222" s="25"/>
      <c r="T222" s="55"/>
      <c r="U222" s="55"/>
      <c r="V222" s="55"/>
      <c r="W222" s="55"/>
    </row>
    <row r="223" spans="1:23" x14ac:dyDescent="0.2">
      <c r="A223" s="25">
        <v>38748</v>
      </c>
      <c r="B223" s="22">
        <v>10995.2</v>
      </c>
      <c r="C223" s="22">
        <v>5654.4800000000005</v>
      </c>
      <c r="D223" s="22">
        <v>10205.02</v>
      </c>
      <c r="E223" s="22">
        <v>1089.19</v>
      </c>
      <c r="F223" s="22">
        <f t="shared" si="59"/>
        <v>-7.9128978224455526E-2</v>
      </c>
      <c r="G223" s="26">
        <f t="shared" si="60"/>
        <v>427.21539890196584</v>
      </c>
      <c r="H223" s="27">
        <f t="shared" si="61"/>
        <v>-5.0852464905168815E-2</v>
      </c>
      <c r="I223" s="26">
        <f t="shared" si="62"/>
        <v>365.88156123822364</v>
      </c>
      <c r="J223" s="27">
        <f t="shared" si="63"/>
        <v>-3.2373009280856846E-2</v>
      </c>
      <c r="K223" s="26">
        <f t="shared" si="64"/>
        <v>46.402716588404417</v>
      </c>
      <c r="L223" s="27">
        <f t="shared" si="65"/>
        <v>-2.323558425253347E-2</v>
      </c>
      <c r="M223" s="29">
        <f t="shared" si="66"/>
        <v>285.57682223387542</v>
      </c>
      <c r="N223" s="25">
        <v>38748</v>
      </c>
      <c r="O223" s="22">
        <f t="shared" si="55"/>
        <v>427.21539890196584</v>
      </c>
      <c r="P223" s="22">
        <f t="shared" si="56"/>
        <v>365.88156123822364</v>
      </c>
      <c r="Q223" s="22">
        <f t="shared" si="57"/>
        <v>46.402716588404417</v>
      </c>
      <c r="R223" s="22">
        <f t="shared" si="58"/>
        <v>285.57682223387542</v>
      </c>
      <c r="S223" s="25"/>
      <c r="T223" s="55"/>
      <c r="U223" s="55"/>
      <c r="V223" s="55"/>
      <c r="W223" s="55"/>
    </row>
    <row r="224" spans="1:23" x14ac:dyDescent="0.2">
      <c r="A224" s="25">
        <v>38776</v>
      </c>
      <c r="B224" s="22">
        <v>10434.9</v>
      </c>
      <c r="C224" s="22">
        <v>5713.51</v>
      </c>
      <c r="D224" s="22">
        <v>10172.06</v>
      </c>
      <c r="E224" s="22">
        <v>1115.71</v>
      </c>
      <c r="F224" s="22">
        <f t="shared" si="59"/>
        <v>-5.095860011641451E-2</v>
      </c>
      <c r="G224" s="26">
        <f t="shared" si="60"/>
        <v>405.44510022574605</v>
      </c>
      <c r="H224" s="27">
        <f t="shared" si="61"/>
        <v>1.0439509910725508E-2</v>
      </c>
      <c r="I224" s="26">
        <f t="shared" si="62"/>
        <v>369.70118542292181</v>
      </c>
      <c r="J224" s="27">
        <f t="shared" si="63"/>
        <v>-3.2297829891564378E-3</v>
      </c>
      <c r="K224" s="26">
        <f t="shared" si="64"/>
        <v>46.252845883716539</v>
      </c>
      <c r="L224" s="27">
        <f t="shared" si="65"/>
        <v>2.434836897143744E-2</v>
      </c>
      <c r="M224" s="29">
        <f t="shared" si="66"/>
        <v>292.53015207131642</v>
      </c>
      <c r="N224" s="25">
        <v>38776</v>
      </c>
      <c r="O224" s="22">
        <f t="shared" si="55"/>
        <v>405.44510022574605</v>
      </c>
      <c r="P224" s="22">
        <f t="shared" si="56"/>
        <v>369.70118542292181</v>
      </c>
      <c r="Q224" s="22">
        <f t="shared" si="57"/>
        <v>46.252845883716539</v>
      </c>
      <c r="R224" s="22">
        <f t="shared" si="58"/>
        <v>292.53015207131642</v>
      </c>
      <c r="S224" s="25"/>
      <c r="T224" s="55"/>
      <c r="U224" s="55"/>
      <c r="V224" s="55"/>
      <c r="W224" s="55"/>
    </row>
    <row r="225" spans="1:23" x14ac:dyDescent="0.2">
      <c r="A225" s="25">
        <v>38807</v>
      </c>
      <c r="B225" s="22">
        <v>11067.9</v>
      </c>
      <c r="C225" s="22">
        <v>6235.56</v>
      </c>
      <c r="D225" s="22">
        <v>11244.4</v>
      </c>
      <c r="E225" s="22">
        <v>1178.1000000000001</v>
      </c>
      <c r="F225" s="22">
        <f t="shared" si="59"/>
        <v>6.0661817554552577E-2</v>
      </c>
      <c r="G225" s="26">
        <f t="shared" si="60"/>
        <v>430.04013692402754</v>
      </c>
      <c r="H225" s="27">
        <f t="shared" si="61"/>
        <v>9.1371153634105751E-2</v>
      </c>
      <c r="I225" s="26">
        <f t="shared" si="62"/>
        <v>403.48120923491064</v>
      </c>
      <c r="J225" s="27">
        <f t="shared" si="63"/>
        <v>0.10542014105304132</v>
      </c>
      <c r="K225" s="26">
        <f t="shared" si="64"/>
        <v>51.128827420882516</v>
      </c>
      <c r="L225" s="27">
        <f t="shared" si="65"/>
        <v>5.5919548986743894E-2</v>
      </c>
      <c r="M225" s="29">
        <f t="shared" si="66"/>
        <v>308.88830624016805</v>
      </c>
      <c r="N225" s="25">
        <v>38807</v>
      </c>
      <c r="O225" s="22">
        <f t="shared" si="55"/>
        <v>430.04013692402754</v>
      </c>
      <c r="P225" s="22">
        <f t="shared" si="56"/>
        <v>403.48120923491064</v>
      </c>
      <c r="Q225" s="22">
        <f t="shared" si="57"/>
        <v>51.128827420882516</v>
      </c>
      <c r="R225" s="22">
        <f t="shared" si="58"/>
        <v>308.88830624016805</v>
      </c>
      <c r="S225" s="25"/>
      <c r="T225" s="55"/>
      <c r="U225" s="55"/>
      <c r="V225" s="55"/>
      <c r="W225" s="55"/>
    </row>
    <row r="226" spans="1:23" x14ac:dyDescent="0.2">
      <c r="A226" s="25">
        <v>38837</v>
      </c>
      <c r="B226" s="22">
        <v>10422.800000000001</v>
      </c>
      <c r="C226" s="22">
        <v>6166.92</v>
      </c>
      <c r="D226" s="22">
        <v>11057.4</v>
      </c>
      <c r="E226" s="22">
        <v>1202.26</v>
      </c>
      <c r="F226" s="22">
        <f t="shared" si="59"/>
        <v>-5.8285672982227754E-2</v>
      </c>
      <c r="G226" s="26">
        <f t="shared" si="60"/>
        <v>404.97495813404123</v>
      </c>
      <c r="H226" s="27">
        <f t="shared" si="61"/>
        <v>-1.1007832496199299E-2</v>
      </c>
      <c r="I226" s="26">
        <f t="shared" si="62"/>
        <v>399.03975566828882</v>
      </c>
      <c r="J226" s="27">
        <f t="shared" si="63"/>
        <v>-1.6630500515812274E-2</v>
      </c>
      <c r="K226" s="26">
        <f t="shared" si="64"/>
        <v>50.27852943008665</v>
      </c>
      <c r="L226" s="27">
        <f t="shared" si="65"/>
        <v>2.0507596978185161E-2</v>
      </c>
      <c r="M226" s="29">
        <f t="shared" si="66"/>
        <v>315.22286313581566</v>
      </c>
      <c r="N226" s="25">
        <v>38837</v>
      </c>
      <c r="O226" s="22">
        <f t="shared" si="55"/>
        <v>404.97495813404123</v>
      </c>
      <c r="P226" s="22">
        <f t="shared" si="56"/>
        <v>399.03975566828882</v>
      </c>
      <c r="Q226" s="22">
        <f t="shared" si="57"/>
        <v>50.27852943008665</v>
      </c>
      <c r="R226" s="22">
        <f t="shared" si="58"/>
        <v>315.22286313581566</v>
      </c>
      <c r="S226" s="25"/>
      <c r="T226" s="55"/>
      <c r="U226" s="55"/>
      <c r="V226" s="55"/>
      <c r="W226" s="55"/>
    </row>
    <row r="227" spans="1:23" x14ac:dyDescent="0.2">
      <c r="A227" s="25">
        <v>38868</v>
      </c>
      <c r="B227" s="22">
        <v>9299.7000000000007</v>
      </c>
      <c r="C227" s="22">
        <v>5981.27</v>
      </c>
      <c r="D227" s="22">
        <v>9711.83</v>
      </c>
      <c r="E227" s="22">
        <v>1070.71</v>
      </c>
      <c r="F227" s="22">
        <f t="shared" si="59"/>
        <v>-0.10775415435391644</v>
      </c>
      <c r="G227" s="26">
        <f t="shared" si="60"/>
        <v>361.33722398579488</v>
      </c>
      <c r="H227" s="27">
        <f t="shared" si="61"/>
        <v>-3.0104168693610323E-2</v>
      </c>
      <c r="I227" s="26">
        <f t="shared" si="62"/>
        <v>387.02699554819361</v>
      </c>
      <c r="J227" s="27">
        <f t="shared" si="63"/>
        <v>-0.12168954727151049</v>
      </c>
      <c r="K227" s="26">
        <f t="shared" si="64"/>
        <v>44.160157946262089</v>
      </c>
      <c r="L227" s="27">
        <f t="shared" si="65"/>
        <v>-0.10941892768619099</v>
      </c>
      <c r="M227" s="29">
        <f t="shared" si="66"/>
        <v>280.73151546932377</v>
      </c>
      <c r="N227" s="25">
        <v>38868</v>
      </c>
      <c r="O227" s="22">
        <f t="shared" si="55"/>
        <v>361.33722398579488</v>
      </c>
      <c r="P227" s="22">
        <f t="shared" si="56"/>
        <v>387.02699554819361</v>
      </c>
      <c r="Q227" s="22">
        <f t="shared" si="57"/>
        <v>44.160157946262089</v>
      </c>
      <c r="R227" s="22">
        <f t="shared" si="58"/>
        <v>280.73151546932377</v>
      </c>
      <c r="S227" s="25"/>
      <c r="T227" s="55"/>
      <c r="U227" s="55"/>
      <c r="V227" s="55"/>
      <c r="W227" s="55"/>
    </row>
    <row r="228" spans="1:23" x14ac:dyDescent="0.2">
      <c r="A228" s="25">
        <v>38898</v>
      </c>
      <c r="B228" s="22">
        <v>9178.2000000000007</v>
      </c>
      <c r="C228" s="22">
        <v>5857.43</v>
      </c>
      <c r="D228" s="22">
        <v>9191.6</v>
      </c>
      <c r="E228" s="22">
        <v>1027.3700000000001</v>
      </c>
      <c r="F228" s="22">
        <f t="shared" si="59"/>
        <v>-1.3064937578631586E-2</v>
      </c>
      <c r="G228" s="26">
        <f t="shared" si="60"/>
        <v>356.61637570958447</v>
      </c>
      <c r="H228" s="27">
        <f t="shared" si="61"/>
        <v>-2.0704632962564862E-2</v>
      </c>
      <c r="I228" s="26">
        <f t="shared" si="62"/>
        <v>379.01374365876404</v>
      </c>
      <c r="J228" s="27">
        <f t="shared" si="63"/>
        <v>-5.3566629564150037E-2</v>
      </c>
      <c r="K228" s="26">
        <f t="shared" si="64"/>
        <v>41.794647124060312</v>
      </c>
      <c r="L228" s="27">
        <f t="shared" si="65"/>
        <v>-4.0477813787113126E-2</v>
      </c>
      <c r="M228" s="29">
        <f t="shared" si="66"/>
        <v>269.36811746198242</v>
      </c>
      <c r="N228" s="25">
        <v>38898</v>
      </c>
      <c r="O228" s="22">
        <f t="shared" si="55"/>
        <v>356.61637570958447</v>
      </c>
      <c r="P228" s="22">
        <f t="shared" si="56"/>
        <v>379.01374365876404</v>
      </c>
      <c r="Q228" s="22">
        <f t="shared" si="57"/>
        <v>41.794647124060312</v>
      </c>
      <c r="R228" s="22">
        <f t="shared" si="58"/>
        <v>269.36811746198242</v>
      </c>
      <c r="S228" s="25"/>
      <c r="T228" s="55"/>
      <c r="U228" s="55"/>
      <c r="V228" s="55"/>
      <c r="W228" s="55"/>
    </row>
    <row r="229" spans="1:23" x14ac:dyDescent="0.2">
      <c r="A229" s="25">
        <v>38929</v>
      </c>
      <c r="B229" s="22">
        <v>10835.4</v>
      </c>
      <c r="C229" s="22">
        <v>6292.13</v>
      </c>
      <c r="D229" s="22">
        <v>9570.31</v>
      </c>
      <c r="E229" s="22">
        <v>1125.8600000000001</v>
      </c>
      <c r="F229" s="22">
        <f t="shared" si="59"/>
        <v>0.18055827940118974</v>
      </c>
      <c r="G229" s="26">
        <f t="shared" si="60"/>
        <v>421.00641491399529</v>
      </c>
      <c r="H229" s="27">
        <f t="shared" si="61"/>
        <v>7.4213434902337783E-2</v>
      </c>
      <c r="I229" s="26">
        <f t="shared" si="62"/>
        <v>407.14165545087508</v>
      </c>
      <c r="J229" s="27">
        <f t="shared" si="63"/>
        <v>4.1201749423386502E-2</v>
      </c>
      <c r="K229" s="26">
        <f t="shared" si="64"/>
        <v>43.516659702104704</v>
      </c>
      <c r="L229" s="27">
        <f t="shared" si="65"/>
        <v>9.5866143648344782E-2</v>
      </c>
      <c r="M229" s="29">
        <f t="shared" si="66"/>
        <v>295.19140010487706</v>
      </c>
      <c r="N229" s="25">
        <v>38929</v>
      </c>
      <c r="O229" s="22">
        <f t="shared" si="55"/>
        <v>421.00641491399529</v>
      </c>
      <c r="P229" s="22">
        <f t="shared" si="56"/>
        <v>407.14165545087508</v>
      </c>
      <c r="Q229" s="22">
        <f t="shared" si="57"/>
        <v>43.516659702104704</v>
      </c>
      <c r="R229" s="22">
        <f t="shared" si="58"/>
        <v>295.19140010487706</v>
      </c>
      <c r="S229" s="25"/>
      <c r="T229" s="55"/>
      <c r="U229" s="55"/>
      <c r="V229" s="55"/>
      <c r="W229" s="55"/>
    </row>
    <row r="230" spans="1:23" x14ac:dyDescent="0.2">
      <c r="A230" s="25">
        <v>38960</v>
      </c>
      <c r="B230" s="22">
        <v>10544.800000000001</v>
      </c>
      <c r="C230" s="22">
        <v>6083.9000000000005</v>
      </c>
      <c r="D230" s="22">
        <v>8927.02</v>
      </c>
      <c r="E230" s="22">
        <v>1080.29</v>
      </c>
      <c r="F230" s="22">
        <f t="shared" si="59"/>
        <v>-2.6819499049411943E-2</v>
      </c>
      <c r="G230" s="26">
        <f t="shared" si="60"/>
        <v>409.71523376941303</v>
      </c>
      <c r="H230" s="27">
        <f t="shared" si="61"/>
        <v>-3.3093721839822066E-2</v>
      </c>
      <c r="I230" s="26">
        <f t="shared" si="62"/>
        <v>393.66782275597916</v>
      </c>
      <c r="J230" s="27">
        <f t="shared" si="63"/>
        <v>-6.7217258375120492E-2</v>
      </c>
      <c r="K230" s="26">
        <f t="shared" si="64"/>
        <v>40.591589143286136</v>
      </c>
      <c r="L230" s="27">
        <f t="shared" si="65"/>
        <v>-4.047572522338494E-2</v>
      </c>
      <c r="M230" s="29">
        <f t="shared" si="66"/>
        <v>283.24331410592578</v>
      </c>
      <c r="N230" s="25">
        <v>38960</v>
      </c>
      <c r="O230" s="22">
        <f t="shared" si="55"/>
        <v>409.71523376941303</v>
      </c>
      <c r="P230" s="22">
        <f t="shared" si="56"/>
        <v>393.66782275597916</v>
      </c>
      <c r="Q230" s="22">
        <f t="shared" si="57"/>
        <v>40.591589143286136</v>
      </c>
      <c r="R230" s="22">
        <f t="shared" si="58"/>
        <v>283.24331410592578</v>
      </c>
      <c r="S230" s="25"/>
      <c r="T230" s="55"/>
      <c r="U230" s="55"/>
      <c r="V230" s="55"/>
      <c r="W230" s="55"/>
    </row>
    <row r="231" spans="1:23" x14ac:dyDescent="0.2">
      <c r="A231" s="25">
        <v>38990</v>
      </c>
      <c r="B231" s="22">
        <v>10450.1</v>
      </c>
      <c r="C231" s="22">
        <v>6211.34</v>
      </c>
      <c r="D231" s="22">
        <v>9404.23</v>
      </c>
      <c r="E231" s="22">
        <v>1146.24</v>
      </c>
      <c r="F231" s="22">
        <f t="shared" si="59"/>
        <v>-8.9807298384038114E-3</v>
      </c>
      <c r="G231" s="26">
        <f t="shared" si="60"/>
        <v>406.03569194425148</v>
      </c>
      <c r="H231" s="27">
        <f t="shared" si="61"/>
        <v>2.0947089860122503E-2</v>
      </c>
      <c r="I231" s="26">
        <f t="shared" si="62"/>
        <v>401.91401801428742</v>
      </c>
      <c r="J231" s="27">
        <f t="shared" si="63"/>
        <v>5.3456808655071741E-2</v>
      </c>
      <c r="K231" s="26">
        <f t="shared" si="64"/>
        <v>42.761485957124073</v>
      </c>
      <c r="L231" s="27">
        <f t="shared" si="65"/>
        <v>6.1048422182932383E-2</v>
      </c>
      <c r="M231" s="29">
        <f t="shared" si="66"/>
        <v>300.53487152595727</v>
      </c>
      <c r="N231" s="25">
        <v>38990</v>
      </c>
      <c r="O231" s="22">
        <f t="shared" si="55"/>
        <v>406.03569194425148</v>
      </c>
      <c r="P231" s="22">
        <f t="shared" si="56"/>
        <v>401.91401801428742</v>
      </c>
      <c r="Q231" s="22">
        <f t="shared" si="57"/>
        <v>42.761485957124073</v>
      </c>
      <c r="R231" s="22">
        <f t="shared" si="58"/>
        <v>300.53487152595727</v>
      </c>
      <c r="S231" s="25"/>
      <c r="T231" s="55"/>
      <c r="U231" s="55"/>
      <c r="V231" s="55"/>
      <c r="W231" s="55"/>
    </row>
    <row r="232" spans="1:23" x14ac:dyDescent="0.2">
      <c r="A232" s="25">
        <v>39021</v>
      </c>
      <c r="B232" s="22">
        <v>10649.5</v>
      </c>
      <c r="C232" s="22">
        <v>6604.8600000000006</v>
      </c>
      <c r="D232" s="22">
        <v>9154.7199999999993</v>
      </c>
      <c r="E232" s="22">
        <v>1184.3900000000001</v>
      </c>
      <c r="F232" s="22">
        <f t="shared" si="59"/>
        <v>1.9081157118113756E-2</v>
      </c>
      <c r="G232" s="26">
        <f t="shared" si="60"/>
        <v>413.7833227778018</v>
      </c>
      <c r="H232" s="27">
        <f t="shared" si="61"/>
        <v>6.3355089240002993E-2</v>
      </c>
      <c r="I232" s="26">
        <f t="shared" si="62"/>
        <v>427.37731649239078</v>
      </c>
      <c r="J232" s="27">
        <f t="shared" si="63"/>
        <v>-2.6531677766281847E-2</v>
      </c>
      <c r="K232" s="26">
        <f t="shared" si="64"/>
        <v>41.62695199090227</v>
      </c>
      <c r="L232" s="27">
        <f t="shared" si="65"/>
        <v>3.3282733109994522E-2</v>
      </c>
      <c r="M232" s="29">
        <f t="shared" si="66"/>
        <v>310.53749344520219</v>
      </c>
      <c r="N232" s="25">
        <v>39021</v>
      </c>
      <c r="O232" s="22">
        <f t="shared" si="55"/>
        <v>413.7833227778018</v>
      </c>
      <c r="P232" s="22">
        <f t="shared" si="56"/>
        <v>427.37731649239078</v>
      </c>
      <c r="Q232" s="22">
        <f t="shared" si="57"/>
        <v>41.62695199090227</v>
      </c>
      <c r="R232" s="22">
        <f t="shared" si="58"/>
        <v>310.53749344520219</v>
      </c>
      <c r="S232" s="25"/>
      <c r="T232" s="55"/>
      <c r="U232" s="55"/>
      <c r="V232" s="55"/>
      <c r="W232" s="55"/>
    </row>
    <row r="233" spans="1:23" x14ac:dyDescent="0.2">
      <c r="A233" s="25">
        <v>39051</v>
      </c>
      <c r="B233" s="22">
        <v>9678.4</v>
      </c>
      <c r="C233" s="22">
        <v>6866.63</v>
      </c>
      <c r="D233" s="22">
        <v>9988.0500000000011</v>
      </c>
      <c r="E233" s="22">
        <v>1206.07</v>
      </c>
      <c r="F233" s="22">
        <f t="shared" si="59"/>
        <v>-9.1187379689187331E-2</v>
      </c>
      <c r="G233" s="26">
        <f t="shared" si="60"/>
        <v>376.05150581460884</v>
      </c>
      <c r="H233" s="27">
        <f t="shared" si="61"/>
        <v>3.9632936958542642E-2</v>
      </c>
      <c r="I233" s="26">
        <f t="shared" si="62"/>
        <v>444.31553473444484</v>
      </c>
      <c r="J233" s="27">
        <f t="shared" si="63"/>
        <v>9.1027360749427855E-2</v>
      </c>
      <c r="K233" s="26">
        <f t="shared" si="64"/>
        <v>45.416143566677249</v>
      </c>
      <c r="L233" s="27">
        <f t="shared" si="65"/>
        <v>1.8304781364246514E-2</v>
      </c>
      <c r="M233" s="29">
        <f t="shared" si="66"/>
        <v>316.22181436811775</v>
      </c>
      <c r="N233" s="25">
        <v>39051</v>
      </c>
      <c r="O233" s="22">
        <f t="shared" si="55"/>
        <v>376.05150581460884</v>
      </c>
      <c r="P233" s="22">
        <f t="shared" si="56"/>
        <v>444.31553473444484</v>
      </c>
      <c r="Q233" s="22">
        <f t="shared" si="57"/>
        <v>45.416143566677249</v>
      </c>
      <c r="R233" s="22">
        <f t="shared" si="58"/>
        <v>316.22181436811775</v>
      </c>
      <c r="S233" s="25"/>
      <c r="T233" s="55"/>
      <c r="U233" s="55"/>
      <c r="V233" s="55"/>
      <c r="W233" s="55"/>
    </row>
    <row r="234" spans="1:23" x14ac:dyDescent="0.2">
      <c r="A234" s="25">
        <v>39082</v>
      </c>
      <c r="B234" s="22">
        <v>9888.3000000000011</v>
      </c>
      <c r="C234" s="22">
        <v>6989.74</v>
      </c>
      <c r="D234" s="22">
        <v>10228.92</v>
      </c>
      <c r="E234" s="22">
        <v>1271.8700000000001</v>
      </c>
      <c r="F234" s="22">
        <f t="shared" si="59"/>
        <v>2.1687469003141224E-2</v>
      </c>
      <c r="G234" s="26">
        <f t="shared" si="60"/>
        <v>384.20711119054778</v>
      </c>
      <c r="H234" s="27">
        <f t="shared" si="61"/>
        <v>1.7928736512670573E-2</v>
      </c>
      <c r="I234" s="26">
        <f t="shared" si="62"/>
        <v>452.28155088518503</v>
      </c>
      <c r="J234" s="27">
        <f t="shared" si="63"/>
        <v>2.4115818402991485E-2</v>
      </c>
      <c r="K234" s="26">
        <f t="shared" si="64"/>
        <v>46.511391037495429</v>
      </c>
      <c r="L234" s="27">
        <f t="shared" si="65"/>
        <v>5.4557364000431319E-2</v>
      </c>
      <c r="M234" s="29">
        <f t="shared" si="66"/>
        <v>333.47404299947596</v>
      </c>
      <c r="N234" s="25">
        <v>39082</v>
      </c>
      <c r="O234" s="22">
        <f t="shared" si="55"/>
        <v>384.20711119054778</v>
      </c>
      <c r="P234" s="22">
        <f t="shared" si="56"/>
        <v>452.28155088518503</v>
      </c>
      <c r="Q234" s="22">
        <f t="shared" si="57"/>
        <v>46.511391037495429</v>
      </c>
      <c r="R234" s="22">
        <f t="shared" si="58"/>
        <v>333.47404299947596</v>
      </c>
      <c r="S234" s="25"/>
      <c r="T234" s="55"/>
      <c r="U234" s="55"/>
      <c r="V234" s="55"/>
      <c r="W234" s="55"/>
    </row>
    <row r="235" spans="1:23" x14ac:dyDescent="0.2">
      <c r="A235" s="25">
        <v>39113</v>
      </c>
      <c r="B235" s="22">
        <v>10967.9</v>
      </c>
      <c r="C235" s="22">
        <v>7184.27</v>
      </c>
      <c r="D235" s="22">
        <v>10274.5</v>
      </c>
      <c r="E235" s="22">
        <v>1307.5899999999999</v>
      </c>
      <c r="F235" s="22">
        <f t="shared" si="59"/>
        <v>0.1091795354105356</v>
      </c>
      <c r="G235" s="26">
        <f t="shared" si="60"/>
        <v>426.15466509175576</v>
      </c>
      <c r="H235" s="27">
        <f t="shared" si="61"/>
        <v>2.7830791989401638E-2</v>
      </c>
      <c r="I235" s="26">
        <f t="shared" si="62"/>
        <v>464.86890464851456</v>
      </c>
      <c r="J235" s="27">
        <f t="shared" si="63"/>
        <v>4.4559933991075162E-3</v>
      </c>
      <c r="K235" s="26">
        <f t="shared" si="64"/>
        <v>46.718645488941817</v>
      </c>
      <c r="L235" s="27">
        <f t="shared" si="65"/>
        <v>2.8084631290933748E-2</v>
      </c>
      <c r="M235" s="29">
        <f t="shared" si="66"/>
        <v>342.83953854221323</v>
      </c>
      <c r="N235" s="25">
        <v>39113</v>
      </c>
      <c r="O235" s="22">
        <f t="shared" si="55"/>
        <v>426.15466509175576</v>
      </c>
      <c r="P235" s="22">
        <f t="shared" si="56"/>
        <v>464.86890464851456</v>
      </c>
      <c r="Q235" s="22">
        <f t="shared" si="57"/>
        <v>46.718645488941817</v>
      </c>
      <c r="R235" s="22">
        <f t="shared" si="58"/>
        <v>342.83953854221323</v>
      </c>
      <c r="S235" s="25"/>
      <c r="T235" s="55"/>
      <c r="U235" s="55"/>
      <c r="V235" s="55"/>
      <c r="W235" s="55"/>
    </row>
    <row r="236" spans="1:23" x14ac:dyDescent="0.2">
      <c r="A236" s="25">
        <v>39141</v>
      </c>
      <c r="B236" s="22">
        <v>10761.9</v>
      </c>
      <c r="C236" s="22">
        <v>7223.3</v>
      </c>
      <c r="D236" s="22">
        <v>10754.03</v>
      </c>
      <c r="E236" s="22">
        <v>1306.33</v>
      </c>
      <c r="F236" s="22">
        <f t="shared" si="59"/>
        <v>-1.8782082258226307E-2</v>
      </c>
      <c r="G236" s="26">
        <f t="shared" si="60"/>
        <v>418.15059311727555</v>
      </c>
      <c r="H236" s="27">
        <f t="shared" si="61"/>
        <v>5.4327022787283852E-3</v>
      </c>
      <c r="I236" s="26">
        <f t="shared" si="62"/>
        <v>467.39439900610853</v>
      </c>
      <c r="J236" s="27">
        <f t="shared" si="63"/>
        <v>4.667185751131453E-2</v>
      </c>
      <c r="K236" s="26">
        <f t="shared" si="64"/>
        <v>48.899091454323326</v>
      </c>
      <c r="L236" s="27">
        <f t="shared" si="65"/>
        <v>-9.636047996696151E-4</v>
      </c>
      <c r="M236" s="29">
        <f t="shared" si="66"/>
        <v>342.50917671735743</v>
      </c>
      <c r="N236" s="25">
        <v>39141</v>
      </c>
      <c r="O236" s="22">
        <f t="shared" si="55"/>
        <v>418.15059311727555</v>
      </c>
      <c r="P236" s="22">
        <f t="shared" si="56"/>
        <v>467.39439900610853</v>
      </c>
      <c r="Q236" s="22">
        <f t="shared" si="57"/>
        <v>48.899091454323326</v>
      </c>
      <c r="R236" s="22">
        <f t="shared" si="58"/>
        <v>342.50917671735743</v>
      </c>
      <c r="S236" s="25"/>
      <c r="T236" s="55"/>
      <c r="U236" s="55"/>
      <c r="V236" s="55"/>
      <c r="W236" s="55"/>
    </row>
    <row r="237" spans="1:23" x14ac:dyDescent="0.2">
      <c r="A237" s="25">
        <v>39172</v>
      </c>
      <c r="B237" s="22">
        <v>10729.9</v>
      </c>
      <c r="C237" s="22">
        <v>7179.81</v>
      </c>
      <c r="D237" s="22">
        <v>9708.39</v>
      </c>
      <c r="E237" s="22">
        <v>1332.41</v>
      </c>
      <c r="F237" s="22">
        <f t="shared" si="59"/>
        <v>-2.9734526431206554E-3</v>
      </c>
      <c r="G237" s="26">
        <f t="shared" si="60"/>
        <v>416.90724213094853</v>
      </c>
      <c r="H237" s="27">
        <f t="shared" si="61"/>
        <v>-6.0207938199990929E-3</v>
      </c>
      <c r="I237" s="26">
        <f t="shared" si="62"/>
        <v>464.58031369707038</v>
      </c>
      <c r="J237" s="27">
        <f t="shared" si="63"/>
        <v>-9.7232386370504909E-2</v>
      </c>
      <c r="K237" s="26">
        <f t="shared" si="64"/>
        <v>44.144516100869907</v>
      </c>
      <c r="L237" s="27">
        <f t="shared" si="65"/>
        <v>1.9964327543576355E-2</v>
      </c>
      <c r="M237" s="29">
        <f t="shared" si="66"/>
        <v>349.34714210802343</v>
      </c>
      <c r="N237" s="25">
        <v>39172</v>
      </c>
      <c r="O237" s="22">
        <f t="shared" si="55"/>
        <v>416.90724213094853</v>
      </c>
      <c r="P237" s="22">
        <f t="shared" si="56"/>
        <v>464.58031369707038</v>
      </c>
      <c r="Q237" s="22">
        <f t="shared" si="57"/>
        <v>44.144516100869907</v>
      </c>
      <c r="R237" s="22">
        <f t="shared" si="58"/>
        <v>349.34714210802343</v>
      </c>
      <c r="S237" s="25"/>
      <c r="T237" s="55"/>
      <c r="U237" s="55"/>
      <c r="V237" s="55"/>
      <c r="W237" s="55"/>
    </row>
    <row r="238" spans="1:23" x14ac:dyDescent="0.2">
      <c r="A238" s="25">
        <v>39202</v>
      </c>
      <c r="B238" s="22">
        <v>10877.300000000001</v>
      </c>
      <c r="C238" s="22">
        <v>7527.64</v>
      </c>
      <c r="D238" s="22">
        <v>10004.200000000001</v>
      </c>
      <c r="E238" s="22">
        <v>1361.22</v>
      </c>
      <c r="F238" s="22">
        <f t="shared" si="59"/>
        <v>1.3737313488476177E-2</v>
      </c>
      <c r="G238" s="26">
        <f t="shared" si="60"/>
        <v>422.6344276117174</v>
      </c>
      <c r="H238" s="27">
        <f t="shared" si="61"/>
        <v>4.8445571679473387E-2</v>
      </c>
      <c r="I238" s="26">
        <f t="shared" si="62"/>
        <v>487.08717258515401</v>
      </c>
      <c r="J238" s="27">
        <f t="shared" si="63"/>
        <v>3.0469521722963577E-2</v>
      </c>
      <c r="K238" s="26">
        <f t="shared" si="64"/>
        <v>45.489578393155078</v>
      </c>
      <c r="L238" s="27">
        <f t="shared" si="65"/>
        <v>2.1622473562942224E-2</v>
      </c>
      <c r="M238" s="29">
        <f t="shared" si="66"/>
        <v>356.90089145254359</v>
      </c>
      <c r="N238" s="25">
        <v>39202</v>
      </c>
      <c r="O238" s="22">
        <f t="shared" si="55"/>
        <v>422.6344276117174</v>
      </c>
      <c r="P238" s="22">
        <f t="shared" si="56"/>
        <v>487.08717258515401</v>
      </c>
      <c r="Q238" s="22">
        <f t="shared" si="57"/>
        <v>45.489578393155078</v>
      </c>
      <c r="R238" s="22">
        <f t="shared" si="58"/>
        <v>356.90089145254359</v>
      </c>
      <c r="S238" s="25"/>
      <c r="T238" s="55"/>
      <c r="U238" s="55"/>
      <c r="V238" s="55"/>
      <c r="W238" s="55"/>
    </row>
    <row r="239" spans="1:23" x14ac:dyDescent="0.2">
      <c r="A239" s="25">
        <v>39233</v>
      </c>
      <c r="B239" s="22">
        <v>10339.300000000001</v>
      </c>
      <c r="C239" s="22">
        <v>7217.43</v>
      </c>
      <c r="D239" s="22">
        <v>9719.61</v>
      </c>
      <c r="E239" s="22">
        <v>1314.55</v>
      </c>
      <c r="F239" s="22">
        <f t="shared" si="59"/>
        <v>-4.9460803692092714E-2</v>
      </c>
      <c r="G239" s="26">
        <f t="shared" si="60"/>
        <v>401.73058915409428</v>
      </c>
      <c r="H239" s="27">
        <f t="shared" si="61"/>
        <v>-4.1209462726697899E-2</v>
      </c>
      <c r="I239" s="26">
        <f t="shared" si="62"/>
        <v>467.01457190185346</v>
      </c>
      <c r="J239" s="27">
        <f t="shared" si="63"/>
        <v>-2.8447052238059989E-2</v>
      </c>
      <c r="K239" s="26">
        <f t="shared" si="64"/>
        <v>44.19553398031767</v>
      </c>
      <c r="L239" s="27">
        <f t="shared" si="65"/>
        <v>-3.4285420431671598E-2</v>
      </c>
      <c r="M239" s="29">
        <f t="shared" si="66"/>
        <v>344.66439433665477</v>
      </c>
      <c r="N239" s="25">
        <v>39233</v>
      </c>
      <c r="O239" s="22">
        <f t="shared" si="55"/>
        <v>401.73058915409428</v>
      </c>
      <c r="P239" s="22">
        <f t="shared" si="56"/>
        <v>467.01457190185346</v>
      </c>
      <c r="Q239" s="22">
        <f t="shared" si="57"/>
        <v>44.19553398031767</v>
      </c>
      <c r="R239" s="22">
        <f t="shared" si="58"/>
        <v>344.66439433665477</v>
      </c>
      <c r="S239" s="25"/>
      <c r="T239" s="55"/>
      <c r="U239" s="55"/>
      <c r="V239" s="55"/>
      <c r="W239" s="55"/>
    </row>
    <row r="240" spans="1:23" x14ac:dyDescent="0.2">
      <c r="A240" s="25">
        <v>39263</v>
      </c>
      <c r="B240" s="22">
        <v>10492</v>
      </c>
      <c r="C240" s="22">
        <v>7419.4400000000005</v>
      </c>
      <c r="D240" s="22">
        <v>9868.07</v>
      </c>
      <c r="E240" s="22">
        <v>1339.67</v>
      </c>
      <c r="F240" s="22">
        <f t="shared" si="59"/>
        <v>1.4768891511030668E-2</v>
      </c>
      <c r="G240" s="26">
        <f t="shared" si="60"/>
        <v>407.66370464197354</v>
      </c>
      <c r="H240" s="27">
        <f t="shared" si="61"/>
        <v>2.7989187286887374E-2</v>
      </c>
      <c r="I240" s="26">
        <f t="shared" si="62"/>
        <v>480.08593022051997</v>
      </c>
      <c r="J240" s="27">
        <f t="shared" si="63"/>
        <v>1.5274275408169613E-2</v>
      </c>
      <c r="K240" s="26">
        <f t="shared" si="64"/>
        <v>44.870588738144164</v>
      </c>
      <c r="L240" s="27">
        <f t="shared" si="65"/>
        <v>1.9109200867216902E-2</v>
      </c>
      <c r="M240" s="29">
        <f t="shared" si="66"/>
        <v>351.25065547981154</v>
      </c>
      <c r="N240" s="25">
        <v>39263</v>
      </c>
      <c r="O240" s="22">
        <f t="shared" si="55"/>
        <v>407.66370464197354</v>
      </c>
      <c r="P240" s="22">
        <f t="shared" si="56"/>
        <v>480.08593022051997</v>
      </c>
      <c r="Q240" s="22">
        <f t="shared" si="57"/>
        <v>44.870588738144164</v>
      </c>
      <c r="R240" s="22">
        <f t="shared" si="58"/>
        <v>351.25065547981154</v>
      </c>
      <c r="S240" s="25"/>
      <c r="T240" s="55"/>
      <c r="U240" s="55"/>
      <c r="V240" s="55"/>
      <c r="W240" s="55"/>
    </row>
    <row r="241" spans="1:23" x14ac:dyDescent="0.2">
      <c r="A241" s="25">
        <v>39294</v>
      </c>
      <c r="B241" s="22">
        <v>9318.2000000000007</v>
      </c>
      <c r="C241" s="22">
        <v>6953.9800000000005</v>
      </c>
      <c r="D241" s="22">
        <v>9965.01</v>
      </c>
      <c r="E241" s="22">
        <v>1286.94</v>
      </c>
      <c r="F241" s="22">
        <f t="shared" si="59"/>
        <v>-0.11187571483034686</v>
      </c>
      <c r="G241" s="26">
        <f t="shared" si="60"/>
        <v>362.05603627476535</v>
      </c>
      <c r="H241" s="27">
        <f t="shared" si="61"/>
        <v>-6.2735192952567798E-2</v>
      </c>
      <c r="I241" s="26">
        <f t="shared" si="62"/>
        <v>449.96764675432263</v>
      </c>
      <c r="J241" s="27">
        <f t="shared" si="63"/>
        <v>9.8236027916300817E-3</v>
      </c>
      <c r="K241" s="26">
        <f t="shared" si="64"/>
        <v>45.311379578934286</v>
      </c>
      <c r="L241" s="27">
        <f t="shared" si="65"/>
        <v>-3.9360439511222922E-2</v>
      </c>
      <c r="M241" s="29">
        <f t="shared" si="66"/>
        <v>337.42527530152103</v>
      </c>
      <c r="N241" s="25">
        <v>39294</v>
      </c>
      <c r="O241" s="22">
        <f t="shared" si="55"/>
        <v>362.05603627476535</v>
      </c>
      <c r="P241" s="22">
        <f t="shared" si="56"/>
        <v>449.96764675432263</v>
      </c>
      <c r="Q241" s="22">
        <f t="shared" si="57"/>
        <v>45.311379578934286</v>
      </c>
      <c r="R241" s="22">
        <f t="shared" si="58"/>
        <v>337.42527530152103</v>
      </c>
      <c r="S241" s="25"/>
      <c r="T241" s="55"/>
      <c r="U241" s="55"/>
      <c r="V241" s="55"/>
      <c r="W241" s="55"/>
    </row>
    <row r="242" spans="1:23" x14ac:dyDescent="0.2">
      <c r="A242" s="25">
        <v>39325</v>
      </c>
      <c r="B242" s="22">
        <v>8761.1</v>
      </c>
      <c r="C242" s="22">
        <v>5730.63</v>
      </c>
      <c r="D242" s="22">
        <v>9060.8000000000011</v>
      </c>
      <c r="E242" s="22">
        <v>1204.42</v>
      </c>
      <c r="F242" s="22">
        <f t="shared" si="59"/>
        <v>-5.9786224807366284E-2</v>
      </c>
      <c r="G242" s="26">
        <f t="shared" si="60"/>
        <v>340.41007269717829</v>
      </c>
      <c r="H242" s="27">
        <f t="shared" si="61"/>
        <v>-0.17592083957676041</v>
      </c>
      <c r="I242" s="26">
        <f t="shared" si="62"/>
        <v>370.80896055492303</v>
      </c>
      <c r="J242" s="27">
        <f t="shared" si="63"/>
        <v>-9.0738493990472624E-2</v>
      </c>
      <c r="K242" s="26">
        <f t="shared" si="64"/>
        <v>41.199893235311137</v>
      </c>
      <c r="L242" s="27">
        <f t="shared" si="65"/>
        <v>-6.4121093446469879E-2</v>
      </c>
      <c r="M242" s="29">
        <f t="shared" si="66"/>
        <v>315.78919769271135</v>
      </c>
      <c r="N242" s="25">
        <v>39325</v>
      </c>
      <c r="O242" s="22">
        <f t="shared" si="55"/>
        <v>340.41007269717829</v>
      </c>
      <c r="P242" s="22">
        <f t="shared" si="56"/>
        <v>370.80896055492303</v>
      </c>
      <c r="Q242" s="22">
        <f t="shared" si="57"/>
        <v>41.199893235311137</v>
      </c>
      <c r="R242" s="22">
        <f t="shared" si="58"/>
        <v>315.78919769271135</v>
      </c>
      <c r="S242" s="25"/>
      <c r="T242" s="55"/>
      <c r="U242" s="55"/>
      <c r="V242" s="55"/>
      <c r="W242" s="55"/>
    </row>
    <row r="243" spans="1:23" x14ac:dyDescent="0.2">
      <c r="A243" s="25">
        <v>39355</v>
      </c>
      <c r="B243" s="22">
        <v>8353.7999999999993</v>
      </c>
      <c r="C243" s="22">
        <v>5376.7</v>
      </c>
      <c r="D243" s="22">
        <v>8545.48</v>
      </c>
      <c r="E243" s="22">
        <v>1099.23</v>
      </c>
      <c r="F243" s="22">
        <f t="shared" si="59"/>
        <v>-4.6489596055290017E-2</v>
      </c>
      <c r="G243" s="26">
        <f t="shared" si="60"/>
        <v>324.58454592433458</v>
      </c>
      <c r="H243" s="27">
        <f t="shared" si="61"/>
        <v>-6.1761097819960531E-2</v>
      </c>
      <c r="I243" s="26">
        <f t="shared" si="62"/>
        <v>347.90739206957255</v>
      </c>
      <c r="J243" s="27">
        <f t="shared" si="63"/>
        <v>-5.6873565248101832E-2</v>
      </c>
      <c r="K243" s="26">
        <f t="shared" si="64"/>
        <v>38.856708419177842</v>
      </c>
      <c r="L243" s="27">
        <f t="shared" si="65"/>
        <v>-8.7336643363610689E-2</v>
      </c>
      <c r="M243" s="29">
        <f t="shared" si="66"/>
        <v>288.20922915574226</v>
      </c>
      <c r="N243" s="25">
        <v>39355</v>
      </c>
      <c r="O243" s="22">
        <f t="shared" si="55"/>
        <v>324.58454592433458</v>
      </c>
      <c r="P243" s="22">
        <f t="shared" si="56"/>
        <v>347.90739206957255</v>
      </c>
      <c r="Q243" s="22">
        <f t="shared" si="57"/>
        <v>38.856708419177842</v>
      </c>
      <c r="R243" s="22">
        <f t="shared" si="58"/>
        <v>288.20922915574226</v>
      </c>
      <c r="S243" s="25"/>
      <c r="T243" s="55"/>
      <c r="U243" s="55"/>
      <c r="V243" s="55"/>
      <c r="W243" s="55"/>
    </row>
    <row r="244" spans="1:23" x14ac:dyDescent="0.2">
      <c r="A244" s="25">
        <v>39386</v>
      </c>
      <c r="B244" s="22">
        <v>8579.6</v>
      </c>
      <c r="C244" s="22">
        <v>5834.51</v>
      </c>
      <c r="D244" s="22">
        <v>8835.52</v>
      </c>
      <c r="E244" s="22">
        <v>1218.28</v>
      </c>
      <c r="F244" s="22">
        <f t="shared" si="59"/>
        <v>2.7029615264909435E-2</v>
      </c>
      <c r="G244" s="26">
        <f t="shared" si="60"/>
        <v>333.35794132160464</v>
      </c>
      <c r="H244" s="27">
        <f t="shared" si="61"/>
        <v>8.5147023267059696E-2</v>
      </c>
      <c r="I244" s="26">
        <f t="shared" si="62"/>
        <v>377.53067087690249</v>
      </c>
      <c r="J244" s="27">
        <f t="shared" si="63"/>
        <v>3.3940749963723649E-2</v>
      </c>
      <c r="K244" s="26">
        <f t="shared" si="64"/>
        <v>40.175534244046474</v>
      </c>
      <c r="L244" s="27">
        <f t="shared" si="65"/>
        <v>0.10830308488669327</v>
      </c>
      <c r="M244" s="29">
        <f t="shared" si="66"/>
        <v>319.42317776612504</v>
      </c>
      <c r="N244" s="25">
        <v>39386</v>
      </c>
      <c r="O244" s="22">
        <f t="shared" si="55"/>
        <v>333.35794132160464</v>
      </c>
      <c r="P244" s="22">
        <f t="shared" si="56"/>
        <v>377.53067087690249</v>
      </c>
      <c r="Q244" s="22">
        <f t="shared" si="57"/>
        <v>40.175534244046474</v>
      </c>
      <c r="R244" s="22">
        <f t="shared" si="58"/>
        <v>319.42317776612504</v>
      </c>
      <c r="S244" s="25"/>
      <c r="T244" s="55"/>
      <c r="U244" s="55"/>
      <c r="V244" s="55"/>
      <c r="W244" s="55"/>
    </row>
    <row r="245" spans="1:23" x14ac:dyDescent="0.2">
      <c r="A245" s="25">
        <v>39416</v>
      </c>
      <c r="B245" s="22">
        <v>8421</v>
      </c>
      <c r="C245" s="22">
        <v>6035.88</v>
      </c>
      <c r="D245" s="22">
        <v>8597.380000000001</v>
      </c>
      <c r="E245" s="22">
        <v>1244.58</v>
      </c>
      <c r="F245" s="22">
        <f t="shared" si="59"/>
        <v>-1.848571028952406E-2</v>
      </c>
      <c r="G245" s="26">
        <f t="shared" si="60"/>
        <v>327.19558299562129</v>
      </c>
      <c r="H245" s="27">
        <f t="shared" si="61"/>
        <v>3.4513609540475443E-2</v>
      </c>
      <c r="I245" s="26">
        <f t="shared" si="62"/>
        <v>390.56061704110164</v>
      </c>
      <c r="J245" s="27">
        <f t="shared" si="63"/>
        <v>-2.6952573249791723E-2</v>
      </c>
      <c r="K245" s="26">
        <f t="shared" si="64"/>
        <v>39.092700214484296</v>
      </c>
      <c r="L245" s="27">
        <f t="shared" si="65"/>
        <v>2.1587812325573719E-2</v>
      </c>
      <c r="M245" s="29">
        <f t="shared" si="66"/>
        <v>326.31882538017851</v>
      </c>
      <c r="N245" s="25">
        <v>39416</v>
      </c>
      <c r="O245" s="22">
        <f t="shared" si="55"/>
        <v>327.19558299562129</v>
      </c>
      <c r="P245" s="22">
        <f t="shared" si="56"/>
        <v>390.56061704110164</v>
      </c>
      <c r="Q245" s="22">
        <f t="shared" si="57"/>
        <v>39.092700214484296</v>
      </c>
      <c r="R245" s="22">
        <f t="shared" si="58"/>
        <v>326.31882538017851</v>
      </c>
      <c r="S245" s="25"/>
      <c r="T245" s="55"/>
      <c r="U245" s="55"/>
      <c r="V245" s="55"/>
      <c r="W245" s="55"/>
    </row>
    <row r="246" spans="1:23" x14ac:dyDescent="0.2">
      <c r="A246" s="25">
        <v>39447</v>
      </c>
      <c r="B246" s="22">
        <v>8723.7999999999993</v>
      </c>
      <c r="C246" s="22">
        <v>6075.52</v>
      </c>
      <c r="D246" s="22">
        <v>8455.35</v>
      </c>
      <c r="E246" s="22">
        <v>1257.6000000000001</v>
      </c>
      <c r="F246" s="22">
        <f t="shared" si="59"/>
        <v>3.5957724735779406E-2</v>
      </c>
      <c r="G246" s="26">
        <f t="shared" si="60"/>
        <v>338.96079170374071</v>
      </c>
      <c r="H246" s="27">
        <f t="shared" si="61"/>
        <v>6.5673936526240428E-3</v>
      </c>
      <c r="I246" s="26">
        <f t="shared" si="62"/>
        <v>393.12558235842232</v>
      </c>
      <c r="J246" s="27">
        <f t="shared" si="63"/>
        <v>-1.6520149161721398E-2</v>
      </c>
      <c r="K246" s="26">
        <f t="shared" si="64"/>
        <v>38.44688297580656</v>
      </c>
      <c r="L246" s="27">
        <f t="shared" si="65"/>
        <v>1.0461360458950075E-2</v>
      </c>
      <c r="M246" s="29">
        <f t="shared" si="66"/>
        <v>329.73256423702173</v>
      </c>
      <c r="N246" s="25">
        <v>39447</v>
      </c>
      <c r="O246" s="22">
        <f t="shared" si="55"/>
        <v>338.96079170374071</v>
      </c>
      <c r="P246" s="22">
        <f t="shared" si="56"/>
        <v>393.12558235842232</v>
      </c>
      <c r="Q246" s="22">
        <f t="shared" si="57"/>
        <v>38.44688297580656</v>
      </c>
      <c r="R246" s="22">
        <f t="shared" si="58"/>
        <v>329.73256423702173</v>
      </c>
      <c r="S246" s="25"/>
      <c r="T246" s="55"/>
      <c r="U246" s="55"/>
      <c r="V246" s="55"/>
      <c r="W246" s="55"/>
    </row>
    <row r="247" spans="1:23" x14ac:dyDescent="0.2">
      <c r="A247" s="25">
        <v>39478</v>
      </c>
      <c r="B247" s="22">
        <v>8696.6</v>
      </c>
      <c r="C247" s="22">
        <v>6616.64</v>
      </c>
      <c r="D247" s="22">
        <v>8809.7900000000009</v>
      </c>
      <c r="E247" s="22">
        <v>1324.09</v>
      </c>
      <c r="F247" s="22">
        <f t="shared" si="59"/>
        <v>-3.1179073339598906E-3</v>
      </c>
      <c r="G247" s="26">
        <f t="shared" si="60"/>
        <v>337.90394336536275</v>
      </c>
      <c r="H247" s="27">
        <f t="shared" si="61"/>
        <v>8.9065627304329542E-2</v>
      </c>
      <c r="I247" s="26">
        <f t="shared" si="62"/>
        <v>428.13955896055506</v>
      </c>
      <c r="J247" s="27">
        <f t="shared" si="63"/>
        <v>4.1919021684495572E-2</v>
      </c>
      <c r="K247" s="26">
        <f t="shared" si="64"/>
        <v>40.058538696970658</v>
      </c>
      <c r="L247" s="27">
        <f t="shared" si="65"/>
        <v>5.287054707379113E-2</v>
      </c>
      <c r="M247" s="29">
        <f t="shared" si="66"/>
        <v>347.16570529627705</v>
      </c>
      <c r="N247" s="25">
        <v>39478</v>
      </c>
      <c r="O247" s="22">
        <f t="shared" si="55"/>
        <v>337.90394336536275</v>
      </c>
      <c r="P247" s="22">
        <f t="shared" si="56"/>
        <v>428.13955896055506</v>
      </c>
      <c r="Q247" s="22">
        <f t="shared" si="57"/>
        <v>40.058538696970658</v>
      </c>
      <c r="R247" s="22">
        <f t="shared" si="58"/>
        <v>347.16570529627705</v>
      </c>
      <c r="S247" s="25"/>
      <c r="T247" s="55"/>
      <c r="U247" s="55"/>
      <c r="V247" s="55"/>
      <c r="W247" s="55"/>
    </row>
    <row r="248" spans="1:23" x14ac:dyDescent="0.2">
      <c r="A248" s="25">
        <v>39507</v>
      </c>
      <c r="B248" s="22">
        <v>8547.7000000000007</v>
      </c>
      <c r="C248" s="22">
        <v>6941.77</v>
      </c>
      <c r="D248" s="22">
        <v>9707.3700000000008</v>
      </c>
      <c r="E248" s="22">
        <v>1374.09</v>
      </c>
      <c r="F248" s="22">
        <f t="shared" si="59"/>
        <v>-1.7121633741922104E-2</v>
      </c>
      <c r="G248" s="26">
        <f t="shared" si="60"/>
        <v>332.1184758071098</v>
      </c>
      <c r="H248" s="27">
        <f t="shared" si="61"/>
        <v>4.9138233302703505E-2</v>
      </c>
      <c r="I248" s="26">
        <f t="shared" si="62"/>
        <v>449.17758049487543</v>
      </c>
      <c r="J248" s="27">
        <f t="shared" si="63"/>
        <v>0.10188438089897711</v>
      </c>
      <c r="K248" s="26">
        <f t="shared" si="64"/>
        <v>44.139878111829233</v>
      </c>
      <c r="L248" s="27">
        <f t="shared" si="65"/>
        <v>3.7761783564561391E-2</v>
      </c>
      <c r="M248" s="29">
        <f t="shared" si="66"/>
        <v>360.27530152071336</v>
      </c>
      <c r="N248" s="25">
        <v>39507</v>
      </c>
      <c r="O248" s="22">
        <f t="shared" si="55"/>
        <v>332.1184758071098</v>
      </c>
      <c r="P248" s="22">
        <f t="shared" si="56"/>
        <v>449.17758049487543</v>
      </c>
      <c r="Q248" s="22">
        <f t="shared" si="57"/>
        <v>44.139878111829233</v>
      </c>
      <c r="R248" s="22">
        <f t="shared" si="58"/>
        <v>360.27530152071336</v>
      </c>
      <c r="S248" s="25"/>
      <c r="T248" s="55"/>
      <c r="U248" s="55"/>
      <c r="V248" s="55"/>
      <c r="W248" s="55"/>
    </row>
    <row r="249" spans="1:23" x14ac:dyDescent="0.2">
      <c r="A249" s="25">
        <v>39538</v>
      </c>
      <c r="B249" s="22">
        <v>8042.8</v>
      </c>
      <c r="C249" s="22">
        <v>7056.6500000000005</v>
      </c>
      <c r="D249" s="22">
        <v>10109.870000000001</v>
      </c>
      <c r="E249" s="22">
        <v>1419.04</v>
      </c>
      <c r="F249" s="22">
        <f t="shared" si="59"/>
        <v>-5.9068521356622328E-2</v>
      </c>
      <c r="G249" s="26">
        <f t="shared" si="60"/>
        <v>312.50072852596867</v>
      </c>
      <c r="H249" s="27">
        <f t="shared" si="61"/>
        <v>1.6549093386845071E-2</v>
      </c>
      <c r="I249" s="26">
        <f t="shared" si="62"/>
        <v>456.61106222176227</v>
      </c>
      <c r="J249" s="27">
        <f t="shared" si="63"/>
        <v>4.1463341770221929E-2</v>
      </c>
      <c r="K249" s="26">
        <f t="shared" si="64"/>
        <v>45.970064963675945</v>
      </c>
      <c r="L249" s="27">
        <f t="shared" si="65"/>
        <v>3.2712558857134644E-2</v>
      </c>
      <c r="M249" s="29">
        <f t="shared" si="66"/>
        <v>372.0608285264816</v>
      </c>
      <c r="N249" s="25">
        <v>39538</v>
      </c>
      <c r="O249" s="22">
        <f t="shared" si="55"/>
        <v>312.50072852596867</v>
      </c>
      <c r="P249" s="22">
        <f t="shared" si="56"/>
        <v>456.61106222176227</v>
      </c>
      <c r="Q249" s="22">
        <f t="shared" si="57"/>
        <v>45.970064963675945</v>
      </c>
      <c r="R249" s="22">
        <f t="shared" si="58"/>
        <v>372.0608285264816</v>
      </c>
      <c r="S249" s="25"/>
      <c r="T249" s="55"/>
      <c r="U249" s="55"/>
      <c r="V249" s="55"/>
      <c r="W249" s="55"/>
    </row>
    <row r="250" spans="1:23" x14ac:dyDescent="0.2">
      <c r="A250" s="25">
        <v>39568</v>
      </c>
      <c r="B250" s="22">
        <v>7011</v>
      </c>
      <c r="C250" s="22">
        <v>6761.1900000000005</v>
      </c>
      <c r="D250" s="22">
        <v>9350.9500000000007</v>
      </c>
      <c r="E250" s="22">
        <v>1405.82</v>
      </c>
      <c r="F250" s="22">
        <f t="shared" si="59"/>
        <v>-0.12828865569204762</v>
      </c>
      <c r="G250" s="26">
        <f t="shared" si="60"/>
        <v>272.41043016058666</v>
      </c>
      <c r="H250" s="27">
        <f t="shared" si="61"/>
        <v>-4.1869725719711148E-2</v>
      </c>
      <c r="I250" s="26">
        <f t="shared" si="62"/>
        <v>437.49288228595111</v>
      </c>
      <c r="J250" s="27">
        <f t="shared" si="63"/>
        <v>-7.5067236275046079E-2</v>
      </c>
      <c r="K250" s="26">
        <f t="shared" si="64"/>
        <v>42.519219235468462</v>
      </c>
      <c r="L250" s="27">
        <f t="shared" si="65"/>
        <v>-9.3161574021873861E-3</v>
      </c>
      <c r="M250" s="29">
        <f t="shared" si="66"/>
        <v>368.59465128474062</v>
      </c>
      <c r="N250" s="25">
        <v>39568</v>
      </c>
      <c r="O250" s="22">
        <f t="shared" si="55"/>
        <v>272.41043016058666</v>
      </c>
      <c r="P250" s="22">
        <f t="shared" si="56"/>
        <v>437.49288228595111</v>
      </c>
      <c r="Q250" s="22">
        <f t="shared" si="57"/>
        <v>42.519219235468462</v>
      </c>
      <c r="R250" s="22">
        <f t="shared" si="58"/>
        <v>368.59465128474062</v>
      </c>
      <c r="S250" s="25"/>
      <c r="T250" s="55"/>
      <c r="U250" s="55"/>
      <c r="V250" s="55"/>
      <c r="W250" s="55"/>
    </row>
    <row r="251" spans="1:23" x14ac:dyDescent="0.2">
      <c r="A251" s="25">
        <v>39599</v>
      </c>
      <c r="B251" s="22">
        <v>6065</v>
      </c>
      <c r="C251" s="22">
        <v>6050.29</v>
      </c>
      <c r="D251" s="22">
        <v>8440.25</v>
      </c>
      <c r="E251" s="22">
        <v>1278.04</v>
      </c>
      <c r="F251" s="22">
        <f t="shared" si="59"/>
        <v>-0.13493082299244041</v>
      </c>
      <c r="G251" s="26">
        <f t="shared" si="60"/>
        <v>235.65386662729398</v>
      </c>
      <c r="H251" s="27">
        <f t="shared" si="61"/>
        <v>-0.10514421277911146</v>
      </c>
      <c r="I251" s="26">
        <f t="shared" si="62"/>
        <v>391.4930375815303</v>
      </c>
      <c r="J251" s="27">
        <f t="shared" si="63"/>
        <v>-9.7391174158775407E-2</v>
      </c>
      <c r="K251" s="26">
        <f t="shared" si="64"/>
        <v>38.378222549811802</v>
      </c>
      <c r="L251" s="27">
        <f t="shared" si="65"/>
        <v>-9.089357101193607E-2</v>
      </c>
      <c r="M251" s="29">
        <f t="shared" si="66"/>
        <v>335.09176717357121</v>
      </c>
      <c r="N251" s="25">
        <v>39599</v>
      </c>
      <c r="O251" s="22">
        <f t="shared" si="55"/>
        <v>235.65386662729398</v>
      </c>
      <c r="P251" s="22">
        <f t="shared" si="56"/>
        <v>391.4930375815303</v>
      </c>
      <c r="Q251" s="22">
        <f t="shared" si="57"/>
        <v>38.378222549811802</v>
      </c>
      <c r="R251" s="22">
        <f t="shared" si="58"/>
        <v>335.09176717357121</v>
      </c>
      <c r="S251" s="25"/>
      <c r="T251" s="55"/>
      <c r="U251" s="55"/>
      <c r="V251" s="55"/>
      <c r="W251" s="55"/>
    </row>
    <row r="252" spans="1:23" x14ac:dyDescent="0.2">
      <c r="A252" s="25">
        <v>39629</v>
      </c>
      <c r="B252" s="22">
        <v>7124</v>
      </c>
      <c r="C252" s="22">
        <v>6496.08</v>
      </c>
      <c r="D252" s="22">
        <v>9003.48</v>
      </c>
      <c r="E252" s="22">
        <v>1365.51</v>
      </c>
      <c r="F252" s="22">
        <f t="shared" si="59"/>
        <v>0.1746084089035449</v>
      </c>
      <c r="G252" s="26">
        <f t="shared" si="60"/>
        <v>276.80101333105398</v>
      </c>
      <c r="H252" s="27">
        <f t="shared" si="61"/>
        <v>7.3680765715362417E-2</v>
      </c>
      <c r="I252" s="26">
        <f t="shared" si="62"/>
        <v>420.33854436277062</v>
      </c>
      <c r="J252" s="27">
        <f t="shared" si="63"/>
        <v>6.6731435680222662E-2</v>
      </c>
      <c r="K252" s="26">
        <f t="shared" si="64"/>
        <v>40.939256439415843</v>
      </c>
      <c r="L252" s="27">
        <f t="shared" si="65"/>
        <v>6.8440737379111827E-2</v>
      </c>
      <c r="M252" s="29">
        <f t="shared" si="66"/>
        <v>358.02569480860006</v>
      </c>
      <c r="N252" s="25">
        <v>39629</v>
      </c>
      <c r="O252" s="22">
        <f t="shared" si="55"/>
        <v>276.80101333105398</v>
      </c>
      <c r="P252" s="22">
        <f t="shared" si="56"/>
        <v>420.33854436277062</v>
      </c>
      <c r="Q252" s="22">
        <f t="shared" si="57"/>
        <v>40.939256439415843</v>
      </c>
      <c r="R252" s="22">
        <f t="shared" si="58"/>
        <v>358.02569480860006</v>
      </c>
      <c r="S252" s="25"/>
      <c r="T252" s="55"/>
      <c r="U252" s="55"/>
      <c r="V252" s="55"/>
      <c r="W252" s="55"/>
    </row>
    <row r="253" spans="1:23" x14ac:dyDescent="0.2">
      <c r="A253" s="25">
        <v>39660</v>
      </c>
      <c r="B253" s="22">
        <v>6720</v>
      </c>
      <c r="C253" s="22">
        <v>6754.46</v>
      </c>
      <c r="D253" s="22">
        <v>8641.85</v>
      </c>
      <c r="E253" s="22">
        <v>1375.14</v>
      </c>
      <c r="F253" s="22">
        <f t="shared" si="59"/>
        <v>-5.6709713644020221E-2</v>
      </c>
      <c r="G253" s="26">
        <f t="shared" si="60"/>
        <v>261.1037071286753</v>
      </c>
      <c r="H253" s="27">
        <f t="shared" si="61"/>
        <v>3.977475646851647E-2</v>
      </c>
      <c r="I253" s="26">
        <f t="shared" si="62"/>
        <v>437.05740759913056</v>
      </c>
      <c r="J253" s="27">
        <f t="shared" si="63"/>
        <v>-4.0165580420015279E-2</v>
      </c>
      <c r="K253" s="26">
        <f t="shared" si="64"/>
        <v>39.29490744256286</v>
      </c>
      <c r="L253" s="27">
        <f t="shared" si="65"/>
        <v>7.0523101258870291E-3</v>
      </c>
      <c r="M253" s="29">
        <f t="shared" si="66"/>
        <v>360.55060304142648</v>
      </c>
      <c r="N253" s="25">
        <v>39660</v>
      </c>
      <c r="O253" s="22">
        <f t="shared" si="55"/>
        <v>261.1037071286753</v>
      </c>
      <c r="P253" s="22">
        <f t="shared" si="56"/>
        <v>437.05740759913056</v>
      </c>
      <c r="Q253" s="22">
        <f t="shared" si="57"/>
        <v>39.29490744256286</v>
      </c>
      <c r="R253" s="22">
        <f t="shared" si="58"/>
        <v>360.55060304142648</v>
      </c>
      <c r="S253" s="25"/>
      <c r="T253" s="55"/>
      <c r="U253" s="55"/>
      <c r="V253" s="55"/>
      <c r="W253" s="55"/>
    </row>
    <row r="254" spans="1:23" x14ac:dyDescent="0.2">
      <c r="A254" s="25">
        <v>39691</v>
      </c>
      <c r="B254" s="22">
        <v>7434.2</v>
      </c>
      <c r="C254" s="22">
        <v>7014.83</v>
      </c>
      <c r="D254" s="22">
        <v>8783.89</v>
      </c>
      <c r="E254" s="22">
        <v>1406.58</v>
      </c>
      <c r="F254" s="22">
        <f t="shared" si="59"/>
        <v>0.10627976190476196</v>
      </c>
      <c r="G254" s="26">
        <f t="shared" si="60"/>
        <v>288.85374695476162</v>
      </c>
      <c r="H254" s="27">
        <f t="shared" si="61"/>
        <v>3.8547863189655418E-2</v>
      </c>
      <c r="I254" s="26">
        <f t="shared" si="62"/>
        <v>453.90503675328728</v>
      </c>
      <c r="J254" s="27">
        <f t="shared" si="63"/>
        <v>1.6436295469141271E-2</v>
      </c>
      <c r="K254" s="26">
        <f t="shared" si="64"/>
        <v>39.940770151721381</v>
      </c>
      <c r="L254" s="27">
        <f t="shared" si="65"/>
        <v>2.2863126663466904E-2</v>
      </c>
      <c r="M254" s="29">
        <f t="shared" si="66"/>
        <v>368.79391714735198</v>
      </c>
      <c r="N254" s="25">
        <v>39691</v>
      </c>
      <c r="O254" s="22">
        <f t="shared" si="55"/>
        <v>288.85374695476162</v>
      </c>
      <c r="P254" s="22">
        <f t="shared" si="56"/>
        <v>453.90503675328728</v>
      </c>
      <c r="Q254" s="22">
        <f t="shared" si="57"/>
        <v>39.940770151721381</v>
      </c>
      <c r="R254" s="22">
        <f t="shared" si="58"/>
        <v>368.79391714735198</v>
      </c>
      <c r="S254" s="25"/>
      <c r="T254" s="55"/>
      <c r="U254" s="55"/>
      <c r="V254" s="55"/>
      <c r="W254" s="55"/>
    </row>
    <row r="255" spans="1:23" x14ac:dyDescent="0.2">
      <c r="A255" s="25">
        <v>39721</v>
      </c>
      <c r="B255" s="22">
        <v>7784.1</v>
      </c>
      <c r="C255" s="22">
        <v>7326.7300000000005</v>
      </c>
      <c r="D255" s="22">
        <v>8796.51</v>
      </c>
      <c r="E255" s="22">
        <v>1444.49</v>
      </c>
      <c r="F255" s="22">
        <f t="shared" si="59"/>
        <v>4.7066261332759485E-2</v>
      </c>
      <c r="G255" s="26">
        <f t="shared" si="60"/>
        <v>302.4490128958812</v>
      </c>
      <c r="H255" s="27">
        <f t="shared" si="61"/>
        <v>4.4462944932379012E-2</v>
      </c>
      <c r="I255" s="26">
        <f t="shared" si="62"/>
        <v>474.08699140697814</v>
      </c>
      <c r="J255" s="27">
        <f t="shared" si="63"/>
        <v>1.4367210882650916E-3</v>
      </c>
      <c r="K255" s="26">
        <f t="shared" si="64"/>
        <v>39.998153898479906</v>
      </c>
      <c r="L255" s="27">
        <f t="shared" si="65"/>
        <v>2.6951897510273159E-2</v>
      </c>
      <c r="M255" s="29">
        <f t="shared" si="66"/>
        <v>378.73361300471959</v>
      </c>
      <c r="N255" s="25">
        <v>39721</v>
      </c>
      <c r="O255" s="22">
        <f t="shared" si="55"/>
        <v>302.4490128958812</v>
      </c>
      <c r="P255" s="22">
        <f t="shared" si="56"/>
        <v>474.08699140697814</v>
      </c>
      <c r="Q255" s="22">
        <f t="shared" si="57"/>
        <v>39.998153898479906</v>
      </c>
      <c r="R255" s="22">
        <f t="shared" si="58"/>
        <v>378.73361300471959</v>
      </c>
      <c r="S255" s="25"/>
      <c r="T255" s="55"/>
      <c r="U255" s="55"/>
      <c r="V255" s="55"/>
      <c r="W255" s="55"/>
    </row>
    <row r="256" spans="1:23" x14ac:dyDescent="0.2">
      <c r="A256" s="25">
        <v>39752</v>
      </c>
      <c r="B256" s="22">
        <v>7886.4000000000005</v>
      </c>
      <c r="C256" s="22">
        <v>7335.67</v>
      </c>
      <c r="D256" s="22">
        <v>8946.8700000000008</v>
      </c>
      <c r="E256" s="22">
        <v>1427.59</v>
      </c>
      <c r="F256" s="22">
        <f t="shared" si="59"/>
        <v>1.31421744324971E-2</v>
      </c>
      <c r="G256" s="26">
        <f t="shared" si="60"/>
        <v>306.42385058029544</v>
      </c>
      <c r="H256" s="27">
        <f t="shared" si="61"/>
        <v>1.2201896343935204E-3</v>
      </c>
      <c r="I256" s="26">
        <f t="shared" si="62"/>
        <v>474.66546743969377</v>
      </c>
      <c r="J256" s="27">
        <f t="shared" si="63"/>
        <v>1.7093142621335211E-2</v>
      </c>
      <c r="K256" s="26">
        <f t="shared" si="64"/>
        <v>40.681848047656736</v>
      </c>
      <c r="L256" s="27">
        <f t="shared" si="65"/>
        <v>-1.1699631011637401E-2</v>
      </c>
      <c r="M256" s="29">
        <f t="shared" si="66"/>
        <v>374.30256948086009</v>
      </c>
      <c r="N256" s="25">
        <v>39752</v>
      </c>
      <c r="O256" s="22">
        <f t="shared" si="55"/>
        <v>306.42385058029544</v>
      </c>
      <c r="P256" s="22">
        <f t="shared" si="56"/>
        <v>474.66546743969377</v>
      </c>
      <c r="Q256" s="22">
        <f t="shared" si="57"/>
        <v>40.681848047656736</v>
      </c>
      <c r="R256" s="22">
        <f t="shared" si="58"/>
        <v>374.30256948086009</v>
      </c>
      <c r="S256" s="25"/>
      <c r="T256" s="55"/>
      <c r="U256" s="55"/>
      <c r="V256" s="55"/>
      <c r="W256" s="55"/>
    </row>
    <row r="257" spans="1:23" x14ac:dyDescent="0.2">
      <c r="A257" s="25">
        <v>39782</v>
      </c>
      <c r="B257" s="22">
        <v>7889.2</v>
      </c>
      <c r="C257" s="22">
        <v>7435.21</v>
      </c>
      <c r="D257" s="22">
        <v>9458.18</v>
      </c>
      <c r="E257" s="22">
        <v>1409.46</v>
      </c>
      <c r="F257" s="22">
        <f t="shared" si="59"/>
        <v>3.5504159058619145E-4</v>
      </c>
      <c r="G257" s="26">
        <f t="shared" si="60"/>
        <v>306.53264379159901</v>
      </c>
      <c r="H257" s="27">
        <f t="shared" si="61"/>
        <v>1.3569312687184754E-2</v>
      </c>
      <c r="I257" s="26">
        <f t="shared" si="62"/>
        <v>481.10635158919172</v>
      </c>
      <c r="J257" s="27">
        <f t="shared" si="63"/>
        <v>5.7149595333340075E-2</v>
      </c>
      <c r="K257" s="26">
        <f t="shared" si="64"/>
        <v>43.006799200992752</v>
      </c>
      <c r="L257" s="27">
        <f t="shared" si="65"/>
        <v>-1.2699724710876326E-2</v>
      </c>
      <c r="M257" s="29">
        <f t="shared" si="66"/>
        <v>369.54902988987948</v>
      </c>
      <c r="N257" s="25">
        <v>39782</v>
      </c>
      <c r="O257" s="22">
        <f t="shared" si="55"/>
        <v>306.53264379159901</v>
      </c>
      <c r="P257" s="22">
        <f t="shared" si="56"/>
        <v>481.10635158919172</v>
      </c>
      <c r="Q257" s="22">
        <f t="shared" si="57"/>
        <v>43.006799200992752</v>
      </c>
      <c r="R257" s="22">
        <f t="shared" si="58"/>
        <v>369.54902988987948</v>
      </c>
      <c r="S257" s="25"/>
      <c r="T257" s="55"/>
      <c r="U257" s="55"/>
      <c r="V257" s="55"/>
      <c r="W257" s="55"/>
    </row>
    <row r="258" spans="1:23" x14ac:dyDescent="0.2">
      <c r="A258" s="25">
        <v>39813</v>
      </c>
      <c r="B258" s="22">
        <v>8167.5</v>
      </c>
      <c r="C258" s="22">
        <v>7612.39</v>
      </c>
      <c r="D258" s="22">
        <v>10395.18</v>
      </c>
      <c r="E258" s="22">
        <v>1426.19</v>
      </c>
      <c r="F258" s="22">
        <f t="shared" si="59"/>
        <v>3.5276073619632031E-2</v>
      </c>
      <c r="G258" s="26">
        <f t="shared" si="60"/>
        <v>317.34591190081193</v>
      </c>
      <c r="H258" s="27">
        <f t="shared" si="61"/>
        <v>2.3829858201718679E-2</v>
      </c>
      <c r="I258" s="26">
        <f t="shared" si="62"/>
        <v>492.57104772750836</v>
      </c>
      <c r="J258" s="27">
        <f t="shared" si="63"/>
        <v>9.906768532635235E-2</v>
      </c>
      <c r="K258" s="26">
        <f t="shared" si="64"/>
        <v>47.267383251130326</v>
      </c>
      <c r="L258" s="27">
        <f t="shared" si="65"/>
        <v>1.1869794105543896E-2</v>
      </c>
      <c r="M258" s="29">
        <f t="shared" si="66"/>
        <v>373.93550078657586</v>
      </c>
      <c r="N258" s="25">
        <v>39813</v>
      </c>
      <c r="O258" s="22">
        <f t="shared" si="55"/>
        <v>317.34591190081193</v>
      </c>
      <c r="P258" s="22">
        <f t="shared" si="56"/>
        <v>492.57104772750836</v>
      </c>
      <c r="Q258" s="22">
        <f t="shared" si="57"/>
        <v>47.267383251130326</v>
      </c>
      <c r="R258" s="22">
        <f t="shared" si="58"/>
        <v>373.93550078657586</v>
      </c>
      <c r="S258" s="25"/>
      <c r="T258" s="55"/>
      <c r="U258" s="55"/>
      <c r="V258" s="55"/>
      <c r="W258" s="55"/>
    </row>
    <row r="259" spans="1:23" x14ac:dyDescent="0.2">
      <c r="A259" s="25">
        <v>39844</v>
      </c>
      <c r="B259" s="22">
        <v>8229.7000000000007</v>
      </c>
      <c r="C259" s="22">
        <v>7833.39</v>
      </c>
      <c r="D259" s="22">
        <v>11191.34</v>
      </c>
      <c r="E259" s="22">
        <v>1513.17</v>
      </c>
      <c r="F259" s="22">
        <f t="shared" si="59"/>
        <v>7.6155494337313279E-3</v>
      </c>
      <c r="G259" s="26">
        <f t="shared" si="60"/>
        <v>319.76267538048512</v>
      </c>
      <c r="H259" s="27">
        <f t="shared" si="61"/>
        <v>2.9031618190870301E-2</v>
      </c>
      <c r="I259" s="26">
        <f t="shared" si="62"/>
        <v>506.87118231701032</v>
      </c>
      <c r="J259" s="27">
        <f t="shared" si="63"/>
        <v>7.6589342368289959E-2</v>
      </c>
      <c r="K259" s="26">
        <f t="shared" si="64"/>
        <v>50.887561049804319</v>
      </c>
      <c r="L259" s="27">
        <f t="shared" si="65"/>
        <v>6.0987666439955346E-2</v>
      </c>
      <c r="M259" s="29">
        <f t="shared" si="66"/>
        <v>396.74095437860518</v>
      </c>
      <c r="N259" s="25">
        <v>39844</v>
      </c>
      <c r="O259" s="22">
        <f t="shared" si="55"/>
        <v>319.76267538048512</v>
      </c>
      <c r="P259" s="22">
        <f t="shared" si="56"/>
        <v>506.87118231701032</v>
      </c>
      <c r="Q259" s="22">
        <f t="shared" si="57"/>
        <v>50.887561049804319</v>
      </c>
      <c r="R259" s="22">
        <f t="shared" si="58"/>
        <v>396.74095437860518</v>
      </c>
      <c r="S259" s="25"/>
      <c r="T259" s="55"/>
      <c r="U259" s="55"/>
      <c r="V259" s="55"/>
      <c r="W259" s="55"/>
    </row>
    <row r="260" spans="1:23" x14ac:dyDescent="0.2">
      <c r="A260" s="25">
        <v>39872</v>
      </c>
      <c r="B260" s="22">
        <v>8187.1</v>
      </c>
      <c r="C260" s="22">
        <v>7708.16</v>
      </c>
      <c r="D260" s="22">
        <v>11606.380000000001</v>
      </c>
      <c r="E260" s="22">
        <v>1518.2</v>
      </c>
      <c r="F260" s="22">
        <f t="shared" si="59"/>
        <v>-5.1763733793456224E-3</v>
      </c>
      <c r="G260" s="26">
        <f t="shared" si="60"/>
        <v>318.10746437993726</v>
      </c>
      <c r="H260" s="27">
        <f t="shared" si="61"/>
        <v>-1.5986692862221874E-2</v>
      </c>
      <c r="I260" s="26">
        <f t="shared" si="62"/>
        <v>498.76798840459702</v>
      </c>
      <c r="J260" s="27">
        <f t="shared" si="63"/>
        <v>3.7085818141527449E-2</v>
      </c>
      <c r="K260" s="26">
        <f t="shared" si="64"/>
        <v>52.774767884563239</v>
      </c>
      <c r="L260" s="27">
        <f t="shared" si="65"/>
        <v>3.3241473198648563E-3</v>
      </c>
      <c r="M260" s="29">
        <f t="shared" si="66"/>
        <v>398.05977975878346</v>
      </c>
      <c r="N260" s="25">
        <v>39872</v>
      </c>
      <c r="O260" s="22">
        <f t="shared" si="55"/>
        <v>318.10746437993726</v>
      </c>
      <c r="P260" s="22">
        <f t="shared" si="56"/>
        <v>498.76798840459702</v>
      </c>
      <c r="Q260" s="22">
        <f t="shared" si="57"/>
        <v>52.774767884563239</v>
      </c>
      <c r="R260" s="22">
        <f t="shared" si="58"/>
        <v>398.05977975878346</v>
      </c>
      <c r="S260" s="25"/>
      <c r="T260" s="55"/>
      <c r="U260" s="55"/>
      <c r="V260" s="55"/>
      <c r="W260" s="55"/>
    </row>
    <row r="261" spans="1:23" x14ac:dyDescent="0.2">
      <c r="A261" s="25">
        <v>39903</v>
      </c>
      <c r="B261" s="22">
        <v>7920</v>
      </c>
      <c r="C261" s="22">
        <v>7795.31</v>
      </c>
      <c r="D261" s="22">
        <v>12135.02</v>
      </c>
      <c r="E261" s="22">
        <v>1562.17</v>
      </c>
      <c r="F261" s="22">
        <f t="shared" si="59"/>
        <v>-3.2624494631798839E-2</v>
      </c>
      <c r="G261" s="26">
        <f t="shared" si="60"/>
        <v>307.72936911593888</v>
      </c>
      <c r="H261" s="27">
        <f t="shared" si="61"/>
        <v>1.1306200182663595E-2</v>
      </c>
      <c r="I261" s="26">
        <f t="shared" si="62"/>
        <v>504.40715912620385</v>
      </c>
      <c r="J261" s="27">
        <f t="shared" si="63"/>
        <v>4.5547362743594499E-2</v>
      </c>
      <c r="K261" s="26">
        <f t="shared" si="64"/>
        <v>55.178519381110441</v>
      </c>
      <c r="L261" s="27">
        <f t="shared" si="65"/>
        <v>2.8961928599657405E-2</v>
      </c>
      <c r="M261" s="29">
        <f t="shared" si="66"/>
        <v>409.58835867855271</v>
      </c>
      <c r="N261" s="25">
        <v>39903</v>
      </c>
      <c r="O261" s="22">
        <f t="shared" ref="O261:O292" si="67">G261</f>
        <v>307.72936911593888</v>
      </c>
      <c r="P261" s="22">
        <f t="shared" ref="P261:P292" si="68">I261</f>
        <v>504.40715912620385</v>
      </c>
      <c r="Q261" s="22">
        <f t="shared" ref="Q261:Q292" si="69">K261</f>
        <v>55.178519381110441</v>
      </c>
      <c r="R261" s="22">
        <f t="shared" ref="R261:R292" si="70">M261</f>
        <v>409.58835867855271</v>
      </c>
      <c r="S261" s="25"/>
      <c r="T261" s="55"/>
      <c r="U261" s="55"/>
      <c r="V261" s="55"/>
      <c r="W261" s="55"/>
    </row>
    <row r="262" spans="1:23" x14ac:dyDescent="0.2">
      <c r="A262" s="25">
        <v>39933</v>
      </c>
      <c r="B262" s="22">
        <v>8419</v>
      </c>
      <c r="C262" s="22">
        <v>7913.71</v>
      </c>
      <c r="D262" s="22">
        <v>13799.35</v>
      </c>
      <c r="E262" s="22">
        <v>1582.7</v>
      </c>
      <c r="F262" s="22">
        <f t="shared" ref="F262:F292" si="71">B262/B261-1</f>
        <v>6.3005050505050564E-2</v>
      </c>
      <c r="G262" s="26">
        <f t="shared" ref="G262:G292" si="72">G261+G261*F262</f>
        <v>327.11787355897593</v>
      </c>
      <c r="H262" s="27">
        <f t="shared" ref="H262:H292" si="73">C262/C261-1</f>
        <v>1.5188619823971017E-2</v>
      </c>
      <c r="I262" s="26">
        <f t="shared" ref="I262:I292" si="74">I261+I261*H262</f>
        <v>512.06840770266103</v>
      </c>
      <c r="J262" s="27">
        <f t="shared" ref="J262:J292" si="75">D262/D261-1</f>
        <v>0.13715098945036752</v>
      </c>
      <c r="K262" s="26">
        <f t="shared" ref="K262:K292" si="76">K261+K261*J262</f>
        <v>62.74630791063602</v>
      </c>
      <c r="L262" s="27">
        <f t="shared" ref="L262:L292" si="77">E262/E261-1</f>
        <v>1.3141975585243548E-2</v>
      </c>
      <c r="M262" s="29">
        <f t="shared" ref="M262:M292" si="78">M261+M261*L262</f>
        <v>414.97115888830621</v>
      </c>
      <c r="N262" s="25">
        <v>39933</v>
      </c>
      <c r="O262" s="22">
        <f t="shared" si="67"/>
        <v>327.11787355897593</v>
      </c>
      <c r="P262" s="22">
        <f t="shared" si="68"/>
        <v>512.06840770266103</v>
      </c>
      <c r="Q262" s="22">
        <f t="shared" si="69"/>
        <v>62.74630791063602</v>
      </c>
      <c r="R262" s="22">
        <f t="shared" si="70"/>
        <v>414.97115888830621</v>
      </c>
      <c r="S262" s="25"/>
      <c r="T262" s="55"/>
      <c r="U262" s="55"/>
      <c r="V262" s="55"/>
      <c r="W262" s="55"/>
    </row>
    <row r="263" spans="1:23" x14ac:dyDescent="0.2">
      <c r="A263" s="25">
        <v>39964</v>
      </c>
      <c r="B263" s="22">
        <v>8284.4</v>
      </c>
      <c r="C263" s="22">
        <v>8285.7999999999993</v>
      </c>
      <c r="D263" s="22">
        <v>13261.82</v>
      </c>
      <c r="E263" s="22">
        <v>1640.42</v>
      </c>
      <c r="F263" s="22">
        <f t="shared" si="71"/>
        <v>-1.5987646988953608E-2</v>
      </c>
      <c r="G263" s="26">
        <f t="shared" si="72"/>
        <v>321.88802847273786</v>
      </c>
      <c r="H263" s="27">
        <f t="shared" si="73"/>
        <v>4.7018402241173707E-2</v>
      </c>
      <c r="I263" s="26">
        <f t="shared" si="74"/>
        <v>536.14504607102208</v>
      </c>
      <c r="J263" s="27">
        <f t="shared" si="75"/>
        <v>-3.8953284031494229E-2</v>
      </c>
      <c r="K263" s="26">
        <f t="shared" si="76"/>
        <v>60.30213315666542</v>
      </c>
      <c r="L263" s="27">
        <f t="shared" si="77"/>
        <v>3.6469324571934081E-2</v>
      </c>
      <c r="M263" s="29">
        <f t="shared" si="78"/>
        <v>430.10487676979545</v>
      </c>
      <c r="N263" s="25">
        <v>39964</v>
      </c>
      <c r="O263" s="22">
        <f t="shared" si="67"/>
        <v>321.88802847273786</v>
      </c>
      <c r="P263" s="22">
        <f t="shared" si="68"/>
        <v>536.14504607102208</v>
      </c>
      <c r="Q263" s="22">
        <f t="shared" si="69"/>
        <v>60.30213315666542</v>
      </c>
      <c r="R263" s="22">
        <f t="shared" si="70"/>
        <v>430.10487676979545</v>
      </c>
      <c r="S263" s="25"/>
      <c r="T263" s="55"/>
      <c r="U263" s="55"/>
      <c r="V263" s="55"/>
      <c r="W263" s="55"/>
    </row>
    <row r="264" spans="1:23" x14ac:dyDescent="0.2">
      <c r="A264" s="25">
        <v>39994</v>
      </c>
      <c r="B264" s="22">
        <v>7907.1</v>
      </c>
      <c r="C264" s="22">
        <v>7983.92</v>
      </c>
      <c r="D264" s="22">
        <v>13852.5</v>
      </c>
      <c r="E264" s="22">
        <v>1614.96</v>
      </c>
      <c r="F264" s="22">
        <f t="shared" si="71"/>
        <v>-4.5543431026990433E-2</v>
      </c>
      <c r="G264" s="26">
        <f t="shared" si="72"/>
        <v>307.22814324957579</v>
      </c>
      <c r="H264" s="27">
        <f t="shared" si="73"/>
        <v>-3.6433416206039126E-2</v>
      </c>
      <c r="I264" s="26">
        <f t="shared" si="74"/>
        <v>516.61145046071056</v>
      </c>
      <c r="J264" s="27">
        <f t="shared" si="75"/>
        <v>4.4539889698397284E-2</v>
      </c>
      <c r="K264" s="26">
        <f t="shared" si="76"/>
        <v>62.987983516041361</v>
      </c>
      <c r="L264" s="27">
        <f t="shared" si="77"/>
        <v>-1.5520415503346707E-2</v>
      </c>
      <c r="M264" s="29">
        <f t="shared" si="78"/>
        <v>423.42947037231249</v>
      </c>
      <c r="N264" s="25">
        <v>39994</v>
      </c>
      <c r="O264" s="22">
        <f t="shared" si="67"/>
        <v>307.22814324957579</v>
      </c>
      <c r="P264" s="22">
        <f t="shared" si="68"/>
        <v>516.61145046071056</v>
      </c>
      <c r="Q264" s="22">
        <f t="shared" si="69"/>
        <v>62.987983516041361</v>
      </c>
      <c r="R264" s="22">
        <f t="shared" si="70"/>
        <v>423.42947037231249</v>
      </c>
      <c r="S264" s="25"/>
      <c r="T264" s="55"/>
      <c r="U264" s="55"/>
      <c r="V264" s="55"/>
      <c r="W264" s="55"/>
    </row>
    <row r="265" spans="1:23" x14ac:dyDescent="0.2">
      <c r="A265" s="25">
        <v>40025</v>
      </c>
      <c r="B265" s="22">
        <v>8540.2000000000007</v>
      </c>
      <c r="C265" s="22">
        <v>8410.73</v>
      </c>
      <c r="D265" s="22">
        <v>14005.77</v>
      </c>
      <c r="E265" s="22">
        <v>1706.8700000000001</v>
      </c>
      <c r="F265" s="22">
        <f t="shared" si="71"/>
        <v>8.0067281304144311E-2</v>
      </c>
      <c r="G265" s="26">
        <f t="shared" si="72"/>
        <v>331.82706541968952</v>
      </c>
      <c r="H265" s="27">
        <f t="shared" si="73"/>
        <v>5.3458701991001778E-2</v>
      </c>
      <c r="I265" s="26">
        <f t="shared" si="74"/>
        <v>544.22882803602886</v>
      </c>
      <c r="J265" s="27">
        <f t="shared" si="75"/>
        <v>1.1064428803465143E-2</v>
      </c>
      <c r="K265" s="26">
        <f t="shared" si="76"/>
        <v>63.684909575128437</v>
      </c>
      <c r="L265" s="27">
        <f t="shared" si="77"/>
        <v>5.6911626294149809E-2</v>
      </c>
      <c r="M265" s="29">
        <f t="shared" si="78"/>
        <v>447.52753015207134</v>
      </c>
      <c r="N265" s="25">
        <v>40025</v>
      </c>
      <c r="O265" s="22">
        <f t="shared" si="67"/>
        <v>331.82706541968952</v>
      </c>
      <c r="P265" s="22">
        <f t="shared" si="68"/>
        <v>544.22882803602886</v>
      </c>
      <c r="Q265" s="22">
        <f t="shared" si="69"/>
        <v>63.684909575128437</v>
      </c>
      <c r="R265" s="22">
        <f t="shared" si="70"/>
        <v>447.52753015207134</v>
      </c>
      <c r="S265" s="25"/>
      <c r="T265" s="55"/>
      <c r="U265" s="55"/>
      <c r="V265" s="55"/>
      <c r="W265" s="55"/>
    </row>
    <row r="266" spans="1:23" x14ac:dyDescent="0.2">
      <c r="A266" s="25">
        <v>40056</v>
      </c>
      <c r="B266" s="22">
        <v>8429.6</v>
      </c>
      <c r="C266" s="22">
        <v>8243.8700000000008</v>
      </c>
      <c r="D266" s="22">
        <v>13572.92</v>
      </c>
      <c r="E266" s="22">
        <v>1632.97</v>
      </c>
      <c r="F266" s="22">
        <f t="shared" si="71"/>
        <v>-1.2950516381349475E-2</v>
      </c>
      <c r="G266" s="26">
        <f t="shared" si="72"/>
        <v>327.52973357319672</v>
      </c>
      <c r="H266" s="27">
        <f t="shared" si="73"/>
        <v>-1.9838943825327693E-2</v>
      </c>
      <c r="I266" s="26">
        <f t="shared" si="74"/>
        <v>533.43190288849814</v>
      </c>
      <c r="J266" s="27">
        <f t="shared" si="75"/>
        <v>-3.090511981847488E-2</v>
      </c>
      <c r="K266" s="26">
        <f t="shared" si="76"/>
        <v>61.716719814080356</v>
      </c>
      <c r="L266" s="27">
        <f t="shared" si="77"/>
        <v>-4.329562298241818E-2</v>
      </c>
      <c r="M266" s="29">
        <f t="shared" si="78"/>
        <v>428.15154693235445</v>
      </c>
      <c r="N266" s="25">
        <v>40056</v>
      </c>
      <c r="O266" s="22">
        <f t="shared" si="67"/>
        <v>327.52973357319672</v>
      </c>
      <c r="P266" s="22">
        <f t="shared" si="68"/>
        <v>533.43190288849814</v>
      </c>
      <c r="Q266" s="22">
        <f t="shared" si="69"/>
        <v>61.716719814080356</v>
      </c>
      <c r="R266" s="22">
        <f t="shared" si="70"/>
        <v>428.15154693235445</v>
      </c>
      <c r="S266" s="25"/>
      <c r="T266" s="55"/>
      <c r="U266" s="55"/>
      <c r="V266" s="55"/>
      <c r="W266" s="55"/>
    </row>
    <row r="267" spans="1:23" x14ac:dyDescent="0.2">
      <c r="A267" s="25">
        <v>40086</v>
      </c>
      <c r="B267" s="22">
        <v>9341.5</v>
      </c>
      <c r="C267" s="22">
        <v>8689.14</v>
      </c>
      <c r="D267" s="22">
        <v>14484.720000000001</v>
      </c>
      <c r="E267" s="22">
        <v>1695</v>
      </c>
      <c r="F267" s="22">
        <f t="shared" si="71"/>
        <v>0.10817832400113869</v>
      </c>
      <c r="G267" s="26">
        <f t="shared" si="72"/>
        <v>362.96135121168464</v>
      </c>
      <c r="H267" s="27">
        <f t="shared" si="73"/>
        <v>5.4012253953543476E-2</v>
      </c>
      <c r="I267" s="26">
        <f t="shared" si="74"/>
        <v>562.24376229423365</v>
      </c>
      <c r="J267" s="27">
        <f t="shared" si="75"/>
        <v>6.7177880662377731E-2</v>
      </c>
      <c r="K267" s="26">
        <f t="shared" si="76"/>
        <v>65.862718252624049</v>
      </c>
      <c r="L267" s="27">
        <f t="shared" si="77"/>
        <v>3.7986000967562106E-2</v>
      </c>
      <c r="M267" s="29">
        <f t="shared" si="78"/>
        <v>444.41531200839006</v>
      </c>
      <c r="N267" s="25">
        <v>40086</v>
      </c>
      <c r="O267" s="22">
        <f t="shared" si="67"/>
        <v>362.96135121168464</v>
      </c>
      <c r="P267" s="22">
        <f t="shared" si="68"/>
        <v>562.24376229423365</v>
      </c>
      <c r="Q267" s="22">
        <f t="shared" si="69"/>
        <v>65.862718252624049</v>
      </c>
      <c r="R267" s="22">
        <f t="shared" si="70"/>
        <v>444.41531200839006</v>
      </c>
      <c r="S267" s="25"/>
      <c r="T267" s="55"/>
      <c r="U267" s="55"/>
      <c r="V267" s="55"/>
      <c r="W267" s="55"/>
    </row>
    <row r="268" spans="1:23" x14ac:dyDescent="0.2">
      <c r="A268" s="25">
        <v>40117</v>
      </c>
      <c r="B268" s="22">
        <v>9838.3000000000011</v>
      </c>
      <c r="C268" s="22">
        <v>9007.83</v>
      </c>
      <c r="D268" s="22">
        <v>14201.57</v>
      </c>
      <c r="E268" s="22">
        <v>1761.64</v>
      </c>
      <c r="F268" s="22">
        <f t="shared" si="71"/>
        <v>5.3182037146068728E-2</v>
      </c>
      <c r="G268" s="26">
        <f t="shared" si="72"/>
        <v>382.26437527441175</v>
      </c>
      <c r="H268" s="27">
        <f t="shared" si="73"/>
        <v>3.66768172684524E-2</v>
      </c>
      <c r="I268" s="26">
        <f t="shared" si="74"/>
        <v>582.86507402422649</v>
      </c>
      <c r="J268" s="27">
        <f t="shared" si="75"/>
        <v>-1.954818595043617E-2</v>
      </c>
      <c r="K268" s="26">
        <f t="shared" si="76"/>
        <v>64.575221589020572</v>
      </c>
      <c r="L268" s="27">
        <f t="shared" si="77"/>
        <v>3.9315634218289208E-2</v>
      </c>
      <c r="M268" s="29">
        <f t="shared" si="78"/>
        <v>461.88778185631878</v>
      </c>
      <c r="N268" s="25">
        <v>40117</v>
      </c>
      <c r="O268" s="22">
        <f t="shared" si="67"/>
        <v>382.26437527441175</v>
      </c>
      <c r="P268" s="22">
        <f t="shared" si="68"/>
        <v>582.86507402422649</v>
      </c>
      <c r="Q268" s="22">
        <f t="shared" si="69"/>
        <v>64.575221589020572</v>
      </c>
      <c r="R268" s="22">
        <f t="shared" si="70"/>
        <v>461.88778185631878</v>
      </c>
      <c r="S268" s="25"/>
      <c r="T268" s="55"/>
      <c r="U268" s="55"/>
      <c r="V268" s="55"/>
      <c r="W268" s="55"/>
    </row>
    <row r="269" spans="1:23" x14ac:dyDescent="0.2">
      <c r="A269" s="25">
        <v>40147</v>
      </c>
      <c r="B269" s="22">
        <v>9745.5</v>
      </c>
      <c r="C269" s="22">
        <v>9401.9600000000009</v>
      </c>
      <c r="D269" s="22">
        <v>15655.07</v>
      </c>
      <c r="E269" s="22">
        <v>1800.9</v>
      </c>
      <c r="F269" s="22">
        <f t="shared" si="71"/>
        <v>-9.4325239116515025E-3</v>
      </c>
      <c r="G269" s="26">
        <f t="shared" si="72"/>
        <v>378.65865741406333</v>
      </c>
      <c r="H269" s="27">
        <f t="shared" si="73"/>
        <v>4.3754156106409869E-2</v>
      </c>
      <c r="I269" s="26">
        <f t="shared" si="74"/>
        <v>608.36784346205661</v>
      </c>
      <c r="J269" s="27">
        <f t="shared" si="75"/>
        <v>0.10234783900653244</v>
      </c>
      <c r="K269" s="26">
        <f t="shared" si="76"/>
        <v>71.184355972024804</v>
      </c>
      <c r="L269" s="27">
        <f t="shared" si="77"/>
        <v>2.2286051633704895E-2</v>
      </c>
      <c r="M269" s="29">
        <f t="shared" si="78"/>
        <v>472.18143681174615</v>
      </c>
      <c r="N269" s="25">
        <v>40147</v>
      </c>
      <c r="O269" s="22">
        <f t="shared" si="67"/>
        <v>378.65865741406333</v>
      </c>
      <c r="P269" s="22">
        <f t="shared" si="68"/>
        <v>608.36784346205661</v>
      </c>
      <c r="Q269" s="22">
        <f t="shared" si="69"/>
        <v>71.184355972024804</v>
      </c>
      <c r="R269" s="22">
        <f t="shared" si="70"/>
        <v>472.18143681174615</v>
      </c>
      <c r="S269" s="25"/>
      <c r="T269" s="55"/>
      <c r="U269" s="55"/>
      <c r="V269" s="55"/>
      <c r="W269" s="55"/>
    </row>
    <row r="270" spans="1:23" x14ac:dyDescent="0.2">
      <c r="A270" s="25">
        <v>40178</v>
      </c>
      <c r="B270" s="22">
        <v>9916.7000000000007</v>
      </c>
      <c r="C270" s="22">
        <v>9552.16</v>
      </c>
      <c r="D270" s="22">
        <v>16291.31</v>
      </c>
      <c r="E270" s="22">
        <v>1848.3600000000001</v>
      </c>
      <c r="F270" s="22">
        <f t="shared" si="71"/>
        <v>1.7567082243086674E-2</v>
      </c>
      <c r="G270" s="26">
        <f t="shared" si="72"/>
        <v>385.31058519091295</v>
      </c>
      <c r="H270" s="27">
        <f t="shared" si="73"/>
        <v>1.5975392364996122E-2</v>
      </c>
      <c r="I270" s="26">
        <f t="shared" si="74"/>
        <v>618.0867584636095</v>
      </c>
      <c r="J270" s="27">
        <f t="shared" si="75"/>
        <v>4.0641146925564753E-2</v>
      </c>
      <c r="K270" s="26">
        <f t="shared" si="76"/>
        <v>74.07736984188557</v>
      </c>
      <c r="L270" s="27">
        <f t="shared" si="77"/>
        <v>2.6353489921705942E-2</v>
      </c>
      <c r="M270" s="29">
        <f t="shared" si="78"/>
        <v>484.62506554798114</v>
      </c>
      <c r="N270" s="25">
        <v>40178</v>
      </c>
      <c r="O270" s="22">
        <f t="shared" si="67"/>
        <v>385.31058519091295</v>
      </c>
      <c r="P270" s="22">
        <f t="shared" si="68"/>
        <v>618.0867584636095</v>
      </c>
      <c r="Q270" s="22">
        <f t="shared" si="69"/>
        <v>74.07736984188557</v>
      </c>
      <c r="R270" s="22">
        <f t="shared" si="70"/>
        <v>484.62506554798114</v>
      </c>
      <c r="S270" s="25"/>
      <c r="T270" s="55"/>
      <c r="U270" s="55"/>
      <c r="V270" s="55"/>
      <c r="W270" s="55"/>
    </row>
    <row r="271" spans="1:23" x14ac:dyDescent="0.2">
      <c r="A271" s="25">
        <v>40209</v>
      </c>
      <c r="B271" s="22">
        <v>9725.4</v>
      </c>
      <c r="C271" s="22">
        <v>9186.52</v>
      </c>
      <c r="D271" s="22">
        <v>14619.130000000001</v>
      </c>
      <c r="E271" s="22">
        <v>1741.89</v>
      </c>
      <c r="F271" s="22">
        <f t="shared" si="71"/>
        <v>-1.9290691459860732E-2</v>
      </c>
      <c r="G271" s="26">
        <f t="shared" si="72"/>
        <v>377.87767757577666</v>
      </c>
      <c r="H271" s="27">
        <f t="shared" si="73"/>
        <v>-3.8278253295589648E-2</v>
      </c>
      <c r="I271" s="26">
        <f t="shared" si="74"/>
        <v>594.42747696448953</v>
      </c>
      <c r="J271" s="27">
        <f t="shared" si="75"/>
        <v>-0.10264245171198627</v>
      </c>
      <c r="K271" s="26">
        <f t="shared" si="76"/>
        <v>66.473886984938886</v>
      </c>
      <c r="L271" s="27">
        <f t="shared" si="77"/>
        <v>-5.7602415113938821E-2</v>
      </c>
      <c r="M271" s="29">
        <f t="shared" si="78"/>
        <v>456.70949134766653</v>
      </c>
      <c r="N271" s="25">
        <v>40209</v>
      </c>
      <c r="O271" s="22">
        <f t="shared" si="67"/>
        <v>377.87767757577666</v>
      </c>
      <c r="P271" s="22">
        <f t="shared" si="68"/>
        <v>594.42747696448953</v>
      </c>
      <c r="Q271" s="22">
        <f t="shared" si="69"/>
        <v>66.473886984938886</v>
      </c>
      <c r="R271" s="22">
        <f t="shared" si="70"/>
        <v>456.70949134766653</v>
      </c>
      <c r="S271" s="25"/>
      <c r="T271" s="55"/>
      <c r="U271" s="55"/>
      <c r="V271" s="55"/>
      <c r="W271" s="55"/>
    </row>
    <row r="272" spans="1:23" x14ac:dyDescent="0.2">
      <c r="A272" s="25">
        <v>40237</v>
      </c>
      <c r="B272" s="22">
        <v>9878.7000000000007</v>
      </c>
      <c r="C272" s="22">
        <v>9358.89</v>
      </c>
      <c r="D272" s="22">
        <v>14652.23</v>
      </c>
      <c r="E272" s="22">
        <v>1845.73</v>
      </c>
      <c r="F272" s="22">
        <f t="shared" si="71"/>
        <v>1.5762847800604662E-2</v>
      </c>
      <c r="G272" s="26">
        <f t="shared" si="72"/>
        <v>383.83410589464961</v>
      </c>
      <c r="H272" s="27">
        <f t="shared" si="73"/>
        <v>1.8763361969494241E-2</v>
      </c>
      <c r="I272" s="26">
        <f t="shared" si="74"/>
        <v>605.58093487938743</v>
      </c>
      <c r="J272" s="27">
        <f t="shared" si="75"/>
        <v>2.2641566221792697E-3</v>
      </c>
      <c r="K272" s="26">
        <f t="shared" si="76"/>
        <v>66.624394276357833</v>
      </c>
      <c r="L272" s="27">
        <f t="shared" si="77"/>
        <v>5.9613408424182834E-2</v>
      </c>
      <c r="M272" s="29">
        <f t="shared" si="78"/>
        <v>483.93550078657574</v>
      </c>
      <c r="N272" s="25">
        <v>40237</v>
      </c>
      <c r="O272" s="22">
        <f t="shared" si="67"/>
        <v>383.83410589464961</v>
      </c>
      <c r="P272" s="22">
        <f t="shared" si="68"/>
        <v>605.58093487938743</v>
      </c>
      <c r="Q272" s="22">
        <f t="shared" si="69"/>
        <v>66.624394276357833</v>
      </c>
      <c r="R272" s="22">
        <f t="shared" si="70"/>
        <v>483.93550078657574</v>
      </c>
      <c r="S272" s="25"/>
      <c r="T272" s="55"/>
      <c r="U272" s="55"/>
      <c r="V272" s="55"/>
      <c r="W272" s="55"/>
    </row>
    <row r="273" spans="1:23" x14ac:dyDescent="0.2">
      <c r="A273" s="25">
        <v>40268</v>
      </c>
      <c r="B273" s="22">
        <v>10463.1</v>
      </c>
      <c r="C273" s="22">
        <v>9603.7100000000009</v>
      </c>
      <c r="D273" s="22">
        <v>14791.99</v>
      </c>
      <c r="E273" s="22">
        <v>1885.52</v>
      </c>
      <c r="F273" s="22">
        <f t="shared" si="71"/>
        <v>5.9157581463147979E-2</v>
      </c>
      <c r="G273" s="26">
        <f t="shared" si="72"/>
        <v>406.54080328244692</v>
      </c>
      <c r="H273" s="27">
        <f t="shared" si="73"/>
        <v>2.6159085105178281E-2</v>
      </c>
      <c r="I273" s="26">
        <f t="shared" si="74"/>
        <v>621.4223780929708</v>
      </c>
      <c r="J273" s="27">
        <f t="shared" si="75"/>
        <v>9.5384798081930011E-3</v>
      </c>
      <c r="K273" s="26">
        <f t="shared" si="76"/>
        <v>67.259889715895966</v>
      </c>
      <c r="L273" s="27">
        <f t="shared" si="77"/>
        <v>2.1557865993401037E-2</v>
      </c>
      <c r="M273" s="29">
        <f t="shared" si="78"/>
        <v>494.36811746198214</v>
      </c>
      <c r="N273" s="25">
        <v>40268</v>
      </c>
      <c r="O273" s="22">
        <f t="shared" si="67"/>
        <v>406.54080328244692</v>
      </c>
      <c r="P273" s="22">
        <f t="shared" si="68"/>
        <v>621.4223780929708</v>
      </c>
      <c r="Q273" s="22">
        <f t="shared" si="69"/>
        <v>67.259889715895966</v>
      </c>
      <c r="R273" s="22">
        <f t="shared" si="70"/>
        <v>494.36811746198214</v>
      </c>
      <c r="S273" s="25"/>
      <c r="T273" s="55"/>
      <c r="U273" s="55"/>
      <c r="V273" s="55"/>
      <c r="W273" s="55"/>
    </row>
    <row r="274" spans="1:23" x14ac:dyDescent="0.2">
      <c r="A274" s="25">
        <v>40298</v>
      </c>
      <c r="B274" s="22">
        <v>10459</v>
      </c>
      <c r="C274" s="22">
        <v>9603.23</v>
      </c>
      <c r="D274" s="22">
        <v>14485.130000000001</v>
      </c>
      <c r="E274" s="22">
        <v>1883.68</v>
      </c>
      <c r="F274" s="22">
        <f t="shared" si="71"/>
        <v>-3.918532748421466E-4</v>
      </c>
      <c r="G274" s="26">
        <f t="shared" si="72"/>
        <v>406.38149893732373</v>
      </c>
      <c r="H274" s="27">
        <f t="shared" si="73"/>
        <v>-4.9980684548089904E-5</v>
      </c>
      <c r="I274" s="26">
        <f t="shared" si="74"/>
        <v>621.39131897712025</v>
      </c>
      <c r="J274" s="27">
        <f t="shared" si="75"/>
        <v>-2.0745011320315809E-2</v>
      </c>
      <c r="K274" s="26">
        <f t="shared" si="76"/>
        <v>65.864582542336507</v>
      </c>
      <c r="L274" s="27">
        <f t="shared" si="77"/>
        <v>-9.7585811871525596E-4</v>
      </c>
      <c r="M274" s="29">
        <f t="shared" si="78"/>
        <v>493.88568432092291</v>
      </c>
      <c r="N274" s="25">
        <v>40298</v>
      </c>
      <c r="O274" s="22">
        <f t="shared" si="67"/>
        <v>406.38149893732373</v>
      </c>
      <c r="P274" s="22">
        <f t="shared" si="68"/>
        <v>621.39131897712025</v>
      </c>
      <c r="Q274" s="22">
        <f t="shared" si="69"/>
        <v>65.864582542336507</v>
      </c>
      <c r="R274" s="22">
        <f t="shared" si="70"/>
        <v>493.88568432092291</v>
      </c>
      <c r="S274" s="25"/>
      <c r="T274" s="55"/>
      <c r="U274" s="55"/>
      <c r="V274" s="55"/>
      <c r="W274" s="55"/>
    </row>
    <row r="275" spans="1:23" x14ac:dyDescent="0.2">
      <c r="A275" s="25">
        <v>40329</v>
      </c>
      <c r="B275" s="22">
        <v>10827.4</v>
      </c>
      <c r="C275" s="22">
        <v>9950.1200000000008</v>
      </c>
      <c r="D275" s="22">
        <v>14935.92</v>
      </c>
      <c r="E275" s="22">
        <v>1924.97</v>
      </c>
      <c r="F275" s="22">
        <f t="shared" si="71"/>
        <v>3.5223252701023E-2</v>
      </c>
      <c r="G275" s="26">
        <f t="shared" si="72"/>
        <v>420.6955771674136</v>
      </c>
      <c r="H275" s="27">
        <f t="shared" si="73"/>
        <v>3.6122221377599129E-2</v>
      </c>
      <c r="I275" s="26">
        <f t="shared" si="74"/>
        <v>643.83735376333016</v>
      </c>
      <c r="J275" s="27">
        <f t="shared" si="75"/>
        <v>3.1120880516778193E-2</v>
      </c>
      <c r="K275" s="26">
        <f t="shared" si="76"/>
        <v>67.914346345924031</v>
      </c>
      <c r="L275" s="27">
        <f t="shared" si="77"/>
        <v>2.1919858999405406E-2</v>
      </c>
      <c r="M275" s="29">
        <f t="shared" si="78"/>
        <v>504.7115888830624</v>
      </c>
      <c r="N275" s="25">
        <v>40329</v>
      </c>
      <c r="O275" s="22">
        <f t="shared" si="67"/>
        <v>420.6955771674136</v>
      </c>
      <c r="P275" s="22">
        <f t="shared" si="68"/>
        <v>643.83735376333016</v>
      </c>
      <c r="Q275" s="22">
        <f t="shared" si="69"/>
        <v>67.914346345924031</v>
      </c>
      <c r="R275" s="22">
        <f t="shared" si="70"/>
        <v>504.7115888830624</v>
      </c>
      <c r="S275" s="25"/>
      <c r="T275" s="55"/>
      <c r="U275" s="55"/>
      <c r="V275" s="55"/>
      <c r="W275" s="55"/>
    </row>
    <row r="276" spans="1:23" x14ac:dyDescent="0.2">
      <c r="A276" s="25">
        <v>40359</v>
      </c>
      <c r="B276" s="22">
        <v>11007.800000000001</v>
      </c>
      <c r="C276" s="22">
        <v>9902.41</v>
      </c>
      <c r="D276" s="22">
        <v>15326.2</v>
      </c>
      <c r="E276" s="22">
        <v>1973.32</v>
      </c>
      <c r="F276" s="22">
        <f t="shared" si="71"/>
        <v>1.6661433031013972E-2</v>
      </c>
      <c r="G276" s="26">
        <f t="shared" si="72"/>
        <v>427.70496835283222</v>
      </c>
      <c r="H276" s="27">
        <f t="shared" si="73"/>
        <v>-4.7949170462266988E-3</v>
      </c>
      <c r="I276" s="26">
        <f t="shared" si="74"/>
        <v>640.75020706077282</v>
      </c>
      <c r="J276" s="27">
        <f t="shared" si="75"/>
        <v>2.6130295288137706E-2</v>
      </c>
      <c r="K276" s="26">
        <f t="shared" si="76"/>
        <v>69.688968270243876</v>
      </c>
      <c r="L276" s="27">
        <f t="shared" si="77"/>
        <v>2.5117274554928182E-2</v>
      </c>
      <c r="M276" s="29">
        <f t="shared" si="78"/>
        <v>517.38856843209237</v>
      </c>
      <c r="N276" s="25">
        <v>40359</v>
      </c>
      <c r="O276" s="22">
        <f t="shared" si="67"/>
        <v>427.70496835283222</v>
      </c>
      <c r="P276" s="22">
        <f t="shared" si="68"/>
        <v>640.75020706077282</v>
      </c>
      <c r="Q276" s="22">
        <f t="shared" si="69"/>
        <v>69.688968270243876</v>
      </c>
      <c r="R276" s="22">
        <f t="shared" si="70"/>
        <v>517.38856843209237</v>
      </c>
      <c r="S276" s="25"/>
      <c r="T276" s="55"/>
      <c r="U276" s="55"/>
      <c r="V276" s="55"/>
      <c r="W276" s="55"/>
    </row>
    <row r="277" spans="1:23" x14ac:dyDescent="0.2">
      <c r="A277" s="25">
        <v>40390</v>
      </c>
      <c r="B277" s="22">
        <v>10514</v>
      </c>
      <c r="C277" s="22">
        <v>9210.08</v>
      </c>
      <c r="D277" s="22">
        <v>15523.11</v>
      </c>
      <c r="E277" s="22">
        <v>1925.15</v>
      </c>
      <c r="F277" s="22">
        <f t="shared" si="71"/>
        <v>-4.4859099910972366E-2</v>
      </c>
      <c r="G277" s="26">
        <f t="shared" si="72"/>
        <v>408.51850844507322</v>
      </c>
      <c r="H277" s="27">
        <f t="shared" si="73"/>
        <v>-6.9915303446332788E-2</v>
      </c>
      <c r="I277" s="26">
        <f t="shared" si="74"/>
        <v>595.95196190081833</v>
      </c>
      <c r="J277" s="27">
        <f t="shared" si="75"/>
        <v>1.2847933603894024E-2</v>
      </c>
      <c r="K277" s="26">
        <f t="shared" si="76"/>
        <v>70.584327507503843</v>
      </c>
      <c r="L277" s="27">
        <f t="shared" si="77"/>
        <v>-2.4410637909715538E-2</v>
      </c>
      <c r="M277" s="29">
        <f t="shared" si="78"/>
        <v>504.7587834294705</v>
      </c>
      <c r="N277" s="25">
        <v>40390</v>
      </c>
      <c r="O277" s="22">
        <f t="shared" si="67"/>
        <v>408.51850844507322</v>
      </c>
      <c r="P277" s="22">
        <f t="shared" si="68"/>
        <v>595.95196190081833</v>
      </c>
      <c r="Q277" s="22">
        <f t="shared" si="69"/>
        <v>70.584327507503843</v>
      </c>
      <c r="R277" s="22">
        <f t="shared" si="70"/>
        <v>504.7587834294705</v>
      </c>
      <c r="S277" s="25"/>
      <c r="T277" s="55"/>
      <c r="U277" s="55"/>
      <c r="V277" s="55"/>
      <c r="W277" s="55"/>
    </row>
    <row r="278" spans="1:23" x14ac:dyDescent="0.2">
      <c r="A278" s="25">
        <v>40421</v>
      </c>
      <c r="B278" s="22">
        <v>10746.5</v>
      </c>
      <c r="C278" s="22">
        <v>9479.0300000000007</v>
      </c>
      <c r="D278" s="22">
        <v>15476.6</v>
      </c>
      <c r="E278" s="22">
        <v>2003.3700000000001</v>
      </c>
      <c r="F278" s="22">
        <f t="shared" si="71"/>
        <v>2.2113372645995888E-2</v>
      </c>
      <c r="G278" s="26">
        <f t="shared" si="72"/>
        <v>417.55223045510553</v>
      </c>
      <c r="H278" s="27">
        <f t="shared" si="73"/>
        <v>2.9201700745270509E-2</v>
      </c>
      <c r="I278" s="26">
        <f t="shared" si="74"/>
        <v>613.35477275080291</v>
      </c>
      <c r="J278" s="27">
        <f t="shared" si="75"/>
        <v>-2.9961779566078928E-3</v>
      </c>
      <c r="K278" s="26">
        <f t="shared" si="76"/>
        <v>70.372844301343875</v>
      </c>
      <c r="L278" s="27">
        <f t="shared" si="77"/>
        <v>4.063060021297038E-2</v>
      </c>
      <c r="M278" s="29">
        <f t="shared" si="78"/>
        <v>525.26743576297861</v>
      </c>
      <c r="N278" s="25">
        <v>40421</v>
      </c>
      <c r="O278" s="22">
        <f t="shared" si="67"/>
        <v>417.55223045510553</v>
      </c>
      <c r="P278" s="22">
        <f t="shared" si="68"/>
        <v>613.35477275080291</v>
      </c>
      <c r="Q278" s="22">
        <f t="shared" si="69"/>
        <v>70.372844301343875</v>
      </c>
      <c r="R278" s="22">
        <f t="shared" si="70"/>
        <v>525.26743576297861</v>
      </c>
      <c r="S278" s="25"/>
      <c r="T278" s="55"/>
      <c r="U278" s="55"/>
      <c r="V278" s="55"/>
      <c r="W278" s="55"/>
    </row>
    <row r="279" spans="1:23" x14ac:dyDescent="0.2">
      <c r="A279" s="25">
        <v>40451</v>
      </c>
      <c r="B279" s="22">
        <v>10753.2</v>
      </c>
      <c r="C279" s="22">
        <v>9382.0300000000007</v>
      </c>
      <c r="D279" s="22">
        <v>16082.25</v>
      </c>
      <c r="E279" s="22">
        <v>1946.16</v>
      </c>
      <c r="F279" s="22">
        <f t="shared" si="71"/>
        <v>6.2345880053982228E-4</v>
      </c>
      <c r="G279" s="26">
        <f t="shared" si="72"/>
        <v>417.81255706786777</v>
      </c>
      <c r="H279" s="27">
        <f t="shared" si="73"/>
        <v>-1.0233114569739743E-2</v>
      </c>
      <c r="I279" s="26">
        <f t="shared" si="74"/>
        <v>607.07824308934721</v>
      </c>
      <c r="J279" s="27">
        <f t="shared" si="75"/>
        <v>3.9133272165721156E-2</v>
      </c>
      <c r="K279" s="26">
        <f t="shared" si="76"/>
        <v>73.126763970464282</v>
      </c>
      <c r="L279" s="27">
        <f t="shared" si="77"/>
        <v>-2.8556881654412281E-2</v>
      </c>
      <c r="M279" s="29">
        <f t="shared" si="78"/>
        <v>510.26743576297861</v>
      </c>
      <c r="N279" s="25">
        <v>40451</v>
      </c>
      <c r="O279" s="22">
        <f t="shared" si="67"/>
        <v>417.81255706786777</v>
      </c>
      <c r="P279" s="22">
        <f t="shared" si="68"/>
        <v>607.07824308934721</v>
      </c>
      <c r="Q279" s="22">
        <f t="shared" si="69"/>
        <v>73.126763970464282</v>
      </c>
      <c r="R279" s="22">
        <f t="shared" si="70"/>
        <v>510.26743576297861</v>
      </c>
      <c r="S279" s="25"/>
      <c r="T279" s="55"/>
      <c r="U279" s="55"/>
      <c r="V279" s="55"/>
      <c r="W279" s="55"/>
    </row>
    <row r="280" spans="1:23" x14ac:dyDescent="0.2">
      <c r="A280" s="25">
        <v>40482</v>
      </c>
      <c r="B280" s="22">
        <v>10374.4</v>
      </c>
      <c r="C280" s="22">
        <v>9251.7000000000007</v>
      </c>
      <c r="D280" s="22">
        <v>16413.760000000002</v>
      </c>
      <c r="E280" s="22">
        <v>2017.81</v>
      </c>
      <c r="F280" s="22">
        <f t="shared" si="71"/>
        <v>-3.5226723207975374E-2</v>
      </c>
      <c r="G280" s="26">
        <f t="shared" si="72"/>
        <v>403.09438976722157</v>
      </c>
      <c r="H280" s="27">
        <f t="shared" si="73"/>
        <v>-1.3891449931411448E-2</v>
      </c>
      <c r="I280" s="26">
        <f t="shared" si="74"/>
        <v>598.64504607102231</v>
      </c>
      <c r="J280" s="27">
        <f t="shared" si="75"/>
        <v>2.0613409193365406E-2</v>
      </c>
      <c r="K280" s="26">
        <f t="shared" si="76"/>
        <v>74.634155879174116</v>
      </c>
      <c r="L280" s="27">
        <f t="shared" si="77"/>
        <v>3.6816089119085627E-2</v>
      </c>
      <c r="M280" s="29">
        <f t="shared" si="78"/>
        <v>529.05348715259572</v>
      </c>
      <c r="N280" s="25">
        <v>40482</v>
      </c>
      <c r="O280" s="22">
        <f t="shared" si="67"/>
        <v>403.09438976722157</v>
      </c>
      <c r="P280" s="22">
        <f t="shared" si="68"/>
        <v>598.64504607102231</v>
      </c>
      <c r="Q280" s="22">
        <f t="shared" si="69"/>
        <v>74.634155879174116</v>
      </c>
      <c r="R280" s="22">
        <f t="shared" si="70"/>
        <v>529.05348715259572</v>
      </c>
      <c r="S280" s="25"/>
      <c r="T280" s="55"/>
      <c r="U280" s="55"/>
      <c r="V280" s="55"/>
      <c r="W280" s="55"/>
    </row>
    <row r="281" spans="1:23" x14ac:dyDescent="0.2">
      <c r="A281" s="25">
        <v>40512</v>
      </c>
      <c r="B281" s="22">
        <v>10672.800000000001</v>
      </c>
      <c r="C281" s="22">
        <v>9963.51</v>
      </c>
      <c r="D281" s="22">
        <v>17590.100000000002</v>
      </c>
      <c r="E281" s="22">
        <v>2053.44</v>
      </c>
      <c r="F281" s="22">
        <f t="shared" si="71"/>
        <v>2.8763109191856984E-2</v>
      </c>
      <c r="G281" s="26">
        <f t="shared" si="72"/>
        <v>414.6886377147211</v>
      </c>
      <c r="H281" s="27">
        <f t="shared" si="73"/>
        <v>7.6938292421933285E-2</v>
      </c>
      <c r="I281" s="26">
        <f t="shared" si="74"/>
        <v>644.7037736825763</v>
      </c>
      <c r="J281" s="27">
        <f t="shared" si="75"/>
        <v>7.1667917649581803E-2</v>
      </c>
      <c r="K281" s="26">
        <f t="shared" si="76"/>
        <v>79.983030416568823</v>
      </c>
      <c r="L281" s="27">
        <f t="shared" si="77"/>
        <v>1.7657757667966845E-2</v>
      </c>
      <c r="M281" s="29">
        <f t="shared" si="78"/>
        <v>538.39538542212904</v>
      </c>
      <c r="N281" s="25">
        <v>40512</v>
      </c>
      <c r="O281" s="22">
        <f t="shared" si="67"/>
        <v>414.6886377147211</v>
      </c>
      <c r="P281" s="22">
        <f t="shared" si="68"/>
        <v>644.7037736825763</v>
      </c>
      <c r="Q281" s="22">
        <f t="shared" si="69"/>
        <v>79.983030416568823</v>
      </c>
      <c r="R281" s="22">
        <f t="shared" si="70"/>
        <v>538.39538542212904</v>
      </c>
      <c r="S281" s="25"/>
      <c r="T281" s="55"/>
      <c r="U281" s="55"/>
      <c r="V281" s="55"/>
      <c r="W281" s="55"/>
    </row>
    <row r="282" spans="1:23" x14ac:dyDescent="0.2">
      <c r="A282" s="25">
        <v>40543</v>
      </c>
      <c r="B282" s="22">
        <v>10279.5</v>
      </c>
      <c r="C282" s="22">
        <v>9805.5500000000011</v>
      </c>
      <c r="D282" s="22">
        <v>17450.77</v>
      </c>
      <c r="E282" s="22">
        <v>2058.9</v>
      </c>
      <c r="F282" s="22">
        <f t="shared" si="71"/>
        <v>-3.6850685855633114E-2</v>
      </c>
      <c r="G282" s="26">
        <f t="shared" si="72"/>
        <v>399.40707699839544</v>
      </c>
      <c r="H282" s="27">
        <f t="shared" si="73"/>
        <v>-1.5853850701208594E-2</v>
      </c>
      <c r="I282" s="26">
        <f t="shared" si="74"/>
        <v>634.48273630810695</v>
      </c>
      <c r="J282" s="27">
        <f t="shared" si="75"/>
        <v>-7.9209327974258947E-3</v>
      </c>
      <c r="K282" s="26">
        <f t="shared" si="76"/>
        <v>79.349490207704704</v>
      </c>
      <c r="L282" s="27">
        <f t="shared" si="77"/>
        <v>2.6589527816736069E-3</v>
      </c>
      <c r="M282" s="29">
        <f t="shared" si="78"/>
        <v>539.82695332983747</v>
      </c>
      <c r="N282" s="25">
        <v>40543</v>
      </c>
      <c r="O282" s="22">
        <f t="shared" si="67"/>
        <v>399.40707699839544</v>
      </c>
      <c r="P282" s="22">
        <f t="shared" si="68"/>
        <v>634.48273630810695</v>
      </c>
      <c r="Q282" s="22">
        <f t="shared" si="69"/>
        <v>79.349490207704704</v>
      </c>
      <c r="R282" s="22">
        <f t="shared" si="70"/>
        <v>539.82695332983747</v>
      </c>
      <c r="S282" s="25"/>
      <c r="T282" s="55"/>
      <c r="U282" s="55"/>
      <c r="V282" s="55"/>
      <c r="W282" s="55"/>
    </row>
    <row r="283" spans="1:23" x14ac:dyDescent="0.2">
      <c r="A283" s="25">
        <v>40574</v>
      </c>
      <c r="B283" s="22">
        <v>10328.1</v>
      </c>
      <c r="C283" s="22">
        <v>10828.01</v>
      </c>
      <c r="D283" s="22">
        <v>17558.04</v>
      </c>
      <c r="E283" s="22">
        <v>2020.8500000000001</v>
      </c>
      <c r="F283" s="22">
        <f t="shared" si="71"/>
        <v>4.727856413249798E-3</v>
      </c>
      <c r="G283" s="26">
        <f t="shared" si="72"/>
        <v>401.29541630887968</v>
      </c>
      <c r="H283" s="27">
        <f t="shared" si="73"/>
        <v>0.10427360015501419</v>
      </c>
      <c r="I283" s="26">
        <f t="shared" si="74"/>
        <v>700.64253545915778</v>
      </c>
      <c r="J283" s="27">
        <f t="shared" si="75"/>
        <v>6.1470066936875067E-3</v>
      </c>
      <c r="K283" s="26">
        <f t="shared" si="76"/>
        <v>79.837252055152163</v>
      </c>
      <c r="L283" s="27">
        <f t="shared" si="77"/>
        <v>-1.8480742143863194E-2</v>
      </c>
      <c r="M283" s="29">
        <f t="shared" si="78"/>
        <v>529.85055060304148</v>
      </c>
      <c r="N283" s="25">
        <v>40574</v>
      </c>
      <c r="O283" s="22">
        <f t="shared" si="67"/>
        <v>401.29541630887968</v>
      </c>
      <c r="P283" s="22">
        <f t="shared" si="68"/>
        <v>700.64253545915778</v>
      </c>
      <c r="Q283" s="22">
        <f t="shared" si="69"/>
        <v>79.837252055152163</v>
      </c>
      <c r="R283" s="22">
        <f t="shared" si="70"/>
        <v>529.85055060304148</v>
      </c>
      <c r="S283" s="25"/>
      <c r="T283" s="55"/>
      <c r="U283" s="55"/>
      <c r="V283" s="55"/>
      <c r="W283" s="55"/>
    </row>
    <row r="284" spans="1:23" x14ac:dyDescent="0.2">
      <c r="A284" s="25">
        <v>40602</v>
      </c>
      <c r="B284" s="22">
        <v>11178.5</v>
      </c>
      <c r="C284" s="22">
        <v>11410.36</v>
      </c>
      <c r="D284" s="22">
        <v>18826.88</v>
      </c>
      <c r="E284" s="22">
        <v>2117.39</v>
      </c>
      <c r="F284" s="22">
        <f t="shared" si="71"/>
        <v>8.233847464683719E-2</v>
      </c>
      <c r="G284" s="26">
        <f t="shared" si="72"/>
        <v>434.33746877052033</v>
      </c>
      <c r="H284" s="27">
        <f t="shared" si="73"/>
        <v>5.3781812170472731E-2</v>
      </c>
      <c r="I284" s="26">
        <f t="shared" si="74"/>
        <v>738.32436069986602</v>
      </c>
      <c r="J284" s="27">
        <f t="shared" si="75"/>
        <v>7.2265469266501237E-2</v>
      </c>
      <c r="K284" s="26">
        <f t="shared" si="76"/>
        <v>85.606728539865671</v>
      </c>
      <c r="L284" s="27">
        <f t="shared" si="77"/>
        <v>4.77719771383327E-2</v>
      </c>
      <c r="M284" s="29">
        <f t="shared" si="78"/>
        <v>555.16255899318298</v>
      </c>
      <c r="N284" s="25">
        <v>40602</v>
      </c>
      <c r="O284" s="22">
        <f t="shared" si="67"/>
        <v>434.33746877052033</v>
      </c>
      <c r="P284" s="22">
        <f t="shared" si="68"/>
        <v>738.32436069986602</v>
      </c>
      <c r="Q284" s="22">
        <f t="shared" si="69"/>
        <v>85.606728539865671</v>
      </c>
      <c r="R284" s="22">
        <f t="shared" si="70"/>
        <v>555.16255899318298</v>
      </c>
      <c r="S284" s="25"/>
      <c r="T284" s="55"/>
      <c r="U284" s="55"/>
      <c r="V284" s="55"/>
      <c r="W284" s="55"/>
    </row>
    <row r="285" spans="1:23" x14ac:dyDescent="0.2">
      <c r="A285" s="25">
        <v>40633</v>
      </c>
      <c r="B285" s="22">
        <v>11569.800000000001</v>
      </c>
      <c r="C285" s="22">
        <v>12001.380000000001</v>
      </c>
      <c r="D285" s="22">
        <v>19034.84</v>
      </c>
      <c r="E285" s="22">
        <v>2059.69</v>
      </c>
      <c r="F285" s="22">
        <f t="shared" si="71"/>
        <v>3.5004696515632761E-2</v>
      </c>
      <c r="G285" s="26">
        <f t="shared" si="72"/>
        <v>449.54132005020051</v>
      </c>
      <c r="H285" s="27">
        <f t="shared" si="73"/>
        <v>5.179678818196809E-2</v>
      </c>
      <c r="I285" s="26">
        <f t="shared" si="74"/>
        <v>776.56719122062395</v>
      </c>
      <c r="J285" s="27">
        <f t="shared" si="75"/>
        <v>1.1045908828228423E-2</v>
      </c>
      <c r="K285" s="26">
        <f t="shared" si="76"/>
        <v>86.552332658399934</v>
      </c>
      <c r="L285" s="27">
        <f t="shared" si="77"/>
        <v>-2.7250530133796746E-2</v>
      </c>
      <c r="M285" s="29">
        <f t="shared" si="78"/>
        <v>540.03408495018357</v>
      </c>
      <c r="N285" s="25">
        <v>40633</v>
      </c>
      <c r="O285" s="22">
        <f t="shared" si="67"/>
        <v>449.54132005020051</v>
      </c>
      <c r="P285" s="22">
        <f t="shared" si="68"/>
        <v>776.56719122062395</v>
      </c>
      <c r="Q285" s="22">
        <f t="shared" si="69"/>
        <v>86.552332658399934</v>
      </c>
      <c r="R285" s="22">
        <f t="shared" si="70"/>
        <v>540.03408495018357</v>
      </c>
      <c r="S285" s="25"/>
      <c r="T285" s="55"/>
      <c r="U285" s="55"/>
      <c r="V285" s="55"/>
      <c r="W285" s="55"/>
    </row>
    <row r="286" spans="1:23" x14ac:dyDescent="0.2">
      <c r="A286" s="25">
        <v>40663</v>
      </c>
      <c r="B286" s="22">
        <v>11385</v>
      </c>
      <c r="C286" s="22">
        <v>11454.380000000001</v>
      </c>
      <c r="D286" s="22">
        <v>19531.63</v>
      </c>
      <c r="E286" s="22">
        <v>2108.29</v>
      </c>
      <c r="F286" s="22">
        <f t="shared" si="71"/>
        <v>-1.5972618368511271E-2</v>
      </c>
      <c r="G286" s="26">
        <f t="shared" si="72"/>
        <v>442.36096810416188</v>
      </c>
      <c r="H286" s="27">
        <f t="shared" si="73"/>
        <v>-4.5578091852770286E-2</v>
      </c>
      <c r="I286" s="26">
        <f t="shared" si="74"/>
        <v>741.17274044932253</v>
      </c>
      <c r="J286" s="27">
        <f t="shared" si="75"/>
        <v>2.6098984808908376E-2</v>
      </c>
      <c r="K286" s="26">
        <f t="shared" si="76"/>
        <v>88.811260673627103</v>
      </c>
      <c r="L286" s="27">
        <f t="shared" si="77"/>
        <v>2.3595783831547479E-2</v>
      </c>
      <c r="M286" s="29">
        <f t="shared" si="78"/>
        <v>552.77661248033564</v>
      </c>
      <c r="N286" s="25">
        <v>40663</v>
      </c>
      <c r="O286" s="22">
        <f t="shared" si="67"/>
        <v>442.36096810416188</v>
      </c>
      <c r="P286" s="22">
        <f t="shared" si="68"/>
        <v>741.17274044932253</v>
      </c>
      <c r="Q286" s="22">
        <f t="shared" si="69"/>
        <v>88.811260673627103</v>
      </c>
      <c r="R286" s="22">
        <f t="shared" si="70"/>
        <v>552.77661248033564</v>
      </c>
      <c r="S286" s="25"/>
      <c r="T286" s="55"/>
      <c r="U286" s="55"/>
      <c r="V286" s="55"/>
      <c r="W286" s="55"/>
    </row>
    <row r="287" spans="1:23" x14ac:dyDescent="0.2">
      <c r="A287" s="25">
        <v>40694</v>
      </c>
      <c r="B287" s="22">
        <v>11238.1</v>
      </c>
      <c r="C287" s="22">
        <v>11436.050000000001</v>
      </c>
      <c r="D287" s="22">
        <v>20569.87</v>
      </c>
      <c r="E287" s="22">
        <v>2111.73</v>
      </c>
      <c r="F287" s="22">
        <f t="shared" si="71"/>
        <v>-1.2902942468159817E-2</v>
      </c>
      <c r="G287" s="26">
        <f t="shared" si="72"/>
        <v>436.65320998255442</v>
      </c>
      <c r="H287" s="27">
        <f t="shared" si="73"/>
        <v>-1.6002612101222446E-3</v>
      </c>
      <c r="I287" s="26">
        <f t="shared" si="74"/>
        <v>739.98667046278149</v>
      </c>
      <c r="J287" s="27">
        <f t="shared" si="75"/>
        <v>5.31568537802527E-2</v>
      </c>
      <c r="K287" s="26">
        <f t="shared" si="76"/>
        <v>93.532187871295008</v>
      </c>
      <c r="L287" s="27">
        <f t="shared" si="77"/>
        <v>1.6316540893330789E-3</v>
      </c>
      <c r="M287" s="29">
        <f t="shared" si="78"/>
        <v>553.67855270057692</v>
      </c>
      <c r="N287" s="25">
        <v>40694</v>
      </c>
      <c r="O287" s="22">
        <f t="shared" si="67"/>
        <v>436.65320998255442</v>
      </c>
      <c r="P287" s="22">
        <f t="shared" si="68"/>
        <v>739.98667046278149</v>
      </c>
      <c r="Q287" s="22">
        <f t="shared" si="69"/>
        <v>93.532187871295008</v>
      </c>
      <c r="R287" s="22">
        <f t="shared" si="70"/>
        <v>553.67855270057692</v>
      </c>
      <c r="S287" s="25"/>
      <c r="T287" s="55"/>
      <c r="U287" s="55"/>
      <c r="V287" s="55"/>
      <c r="W287" s="55"/>
    </row>
    <row r="288" spans="1:23" x14ac:dyDescent="0.2">
      <c r="A288" s="25">
        <v>40724</v>
      </c>
      <c r="B288" s="22">
        <v>10911.5</v>
      </c>
      <c r="C288" s="22">
        <v>11180.5</v>
      </c>
      <c r="D288" s="22">
        <v>20329.32</v>
      </c>
      <c r="E288" s="22">
        <v>2077.42</v>
      </c>
      <c r="F288" s="22">
        <f t="shared" si="71"/>
        <v>-2.9061852092435614E-2</v>
      </c>
      <c r="G288" s="26">
        <f t="shared" si="72"/>
        <v>423.96325897835419</v>
      </c>
      <c r="H288" s="27">
        <f t="shared" si="73"/>
        <v>-2.2346002334722281E-2</v>
      </c>
      <c r="I288" s="26">
        <f t="shared" si="74"/>
        <v>723.45092659695683</v>
      </c>
      <c r="J288" s="27">
        <f t="shared" si="75"/>
        <v>-1.1694288782573725E-2</v>
      </c>
      <c r="K288" s="26">
        <f t="shared" si="76"/>
        <v>92.43839545586215</v>
      </c>
      <c r="L288" s="27">
        <f t="shared" si="77"/>
        <v>-1.6247342226515693E-2</v>
      </c>
      <c r="M288" s="29">
        <f t="shared" si="78"/>
        <v>544.68274777136878</v>
      </c>
      <c r="N288" s="25">
        <v>40724</v>
      </c>
      <c r="O288" s="22">
        <f t="shared" si="67"/>
        <v>423.96325897835419</v>
      </c>
      <c r="P288" s="22">
        <f t="shared" si="68"/>
        <v>723.45092659695683</v>
      </c>
      <c r="Q288" s="22">
        <f t="shared" si="69"/>
        <v>92.43839545586215</v>
      </c>
      <c r="R288" s="22">
        <f t="shared" si="70"/>
        <v>544.68274777136878</v>
      </c>
      <c r="S288" s="25"/>
      <c r="T288" s="55"/>
      <c r="U288" s="55"/>
      <c r="V288" s="55"/>
      <c r="W288" s="55"/>
    </row>
    <row r="289" spans="1:23" x14ac:dyDescent="0.2">
      <c r="A289" s="25">
        <v>40755</v>
      </c>
      <c r="B289" s="22">
        <v>11265.9</v>
      </c>
      <c r="C289" s="22">
        <v>11443.72</v>
      </c>
      <c r="D289" s="22">
        <v>20548.11</v>
      </c>
      <c r="E289" s="22">
        <v>2098.04</v>
      </c>
      <c r="F289" s="22">
        <f t="shared" si="71"/>
        <v>3.2479494111717022E-2</v>
      </c>
      <c r="G289" s="26">
        <f t="shared" si="72"/>
        <v>437.73337115192601</v>
      </c>
      <c r="H289" s="27">
        <f t="shared" si="73"/>
        <v>2.3542775367827895E-2</v>
      </c>
      <c r="I289" s="26">
        <f t="shared" si="74"/>
        <v>740.48296925147588</v>
      </c>
      <c r="J289" s="27">
        <f t="shared" si="75"/>
        <v>1.0762288163106426E-2</v>
      </c>
      <c r="K289" s="26">
        <f t="shared" si="76"/>
        <v>93.433244105093323</v>
      </c>
      <c r="L289" s="27">
        <f t="shared" si="77"/>
        <v>9.9257733149771266E-3</v>
      </c>
      <c r="M289" s="29">
        <f t="shared" si="78"/>
        <v>550.08914525432624</v>
      </c>
      <c r="N289" s="25">
        <v>40755</v>
      </c>
      <c r="O289" s="22">
        <f t="shared" si="67"/>
        <v>437.73337115192601</v>
      </c>
      <c r="P289" s="22">
        <f t="shared" si="68"/>
        <v>740.48296925147588</v>
      </c>
      <c r="Q289" s="22">
        <f t="shared" si="69"/>
        <v>93.433244105093323</v>
      </c>
      <c r="R289" s="22">
        <f t="shared" si="70"/>
        <v>550.08914525432624</v>
      </c>
      <c r="S289" s="25"/>
      <c r="T289" s="55"/>
      <c r="U289" s="55"/>
      <c r="V289" s="55"/>
      <c r="W289" s="55"/>
    </row>
    <row r="290" spans="1:23" x14ac:dyDescent="0.2">
      <c r="A290" s="25">
        <v>40786</v>
      </c>
      <c r="B290" s="22">
        <v>9992.8000000000011</v>
      </c>
      <c r="C290" s="22">
        <v>10015.57</v>
      </c>
      <c r="D290" s="22">
        <v>18165.689999999999</v>
      </c>
      <c r="E290" s="22">
        <v>1913.8500000000001</v>
      </c>
      <c r="F290" s="22">
        <f t="shared" si="71"/>
        <v>-0.11300473109116882</v>
      </c>
      <c r="G290" s="26">
        <f t="shared" si="72"/>
        <v>388.26742925527179</v>
      </c>
      <c r="H290" s="27">
        <f t="shared" si="73"/>
        <v>-0.12479770564117265</v>
      </c>
      <c r="I290" s="26">
        <f t="shared" si="74"/>
        <v>648.07239362252869</v>
      </c>
      <c r="J290" s="27">
        <f t="shared" si="75"/>
        <v>-0.11594351013304882</v>
      </c>
      <c r="K290" s="26">
        <f t="shared" si="76"/>
        <v>82.600265820430806</v>
      </c>
      <c r="L290" s="27">
        <f t="shared" si="77"/>
        <v>-8.7791462507864404E-2</v>
      </c>
      <c r="M290" s="29">
        <f t="shared" si="78"/>
        <v>501.79601468274791</v>
      </c>
      <c r="N290" s="25">
        <v>40786</v>
      </c>
      <c r="O290" s="22">
        <f t="shared" si="67"/>
        <v>388.26742925527179</v>
      </c>
      <c r="P290" s="22">
        <f t="shared" si="68"/>
        <v>648.07239362252869</v>
      </c>
      <c r="Q290" s="22">
        <f t="shared" si="69"/>
        <v>82.600265820430806</v>
      </c>
      <c r="R290" s="22">
        <f t="shared" si="70"/>
        <v>501.79601468274791</v>
      </c>
      <c r="S290" s="25"/>
      <c r="T290" s="55"/>
      <c r="U290" s="55"/>
      <c r="V290" s="55"/>
      <c r="W290" s="55"/>
    </row>
    <row r="291" spans="1:23" x14ac:dyDescent="0.2">
      <c r="A291" s="25">
        <v>40816</v>
      </c>
      <c r="B291" s="22">
        <v>9567.3000000000011</v>
      </c>
      <c r="C291" s="22">
        <v>9509.25</v>
      </c>
      <c r="D291" s="22">
        <v>17722.420000000002</v>
      </c>
      <c r="E291" s="22">
        <v>1923.82</v>
      </c>
      <c r="F291" s="22">
        <f t="shared" si="71"/>
        <v>-4.2580658073813171E-2</v>
      </c>
      <c r="G291" s="26">
        <f t="shared" si="72"/>
        <v>371.73474660895459</v>
      </c>
      <c r="H291" s="27">
        <f t="shared" si="73"/>
        <v>-5.0553288529759155E-2</v>
      </c>
      <c r="I291" s="26">
        <f t="shared" si="74"/>
        <v>615.31020291955736</v>
      </c>
      <c r="J291" s="27">
        <f t="shared" si="75"/>
        <v>-2.4401495346446866E-2</v>
      </c>
      <c r="K291" s="26">
        <f t="shared" si="76"/>
        <v>80.584695818398288</v>
      </c>
      <c r="L291" s="27">
        <f t="shared" si="77"/>
        <v>5.2093946756537335E-3</v>
      </c>
      <c r="M291" s="29">
        <f t="shared" si="78"/>
        <v>504.41006816990046</v>
      </c>
      <c r="N291" s="25">
        <v>40816</v>
      </c>
      <c r="O291" s="22">
        <f t="shared" si="67"/>
        <v>371.73474660895459</v>
      </c>
      <c r="P291" s="22">
        <f t="shared" si="68"/>
        <v>615.31020291955736</v>
      </c>
      <c r="Q291" s="22">
        <f t="shared" si="69"/>
        <v>80.584695818398288</v>
      </c>
      <c r="R291" s="22">
        <f t="shared" si="70"/>
        <v>504.41006816990046</v>
      </c>
      <c r="S291" s="25"/>
      <c r="T291" s="55"/>
      <c r="U291" s="55"/>
      <c r="V291" s="55"/>
      <c r="W291" s="55"/>
    </row>
    <row r="292" spans="1:23" x14ac:dyDescent="0.2">
      <c r="A292" s="25">
        <v>40847</v>
      </c>
      <c r="B292" s="22">
        <v>10418.200000000001</v>
      </c>
      <c r="C292" s="22">
        <v>10950.67</v>
      </c>
      <c r="D292" s="22">
        <v>18683.240000000002</v>
      </c>
      <c r="E292" s="22">
        <v>2104.0500000000002</v>
      </c>
      <c r="F292" s="22">
        <f t="shared" si="71"/>
        <v>8.8938362965517825E-2</v>
      </c>
      <c r="G292" s="26">
        <f t="shared" si="72"/>
        <v>404.79622642975659</v>
      </c>
      <c r="H292" s="27">
        <f t="shared" si="73"/>
        <v>0.15158082919262816</v>
      </c>
      <c r="I292" s="26">
        <f t="shared" si="74"/>
        <v>708.57943368878819</v>
      </c>
      <c r="J292" s="27">
        <f t="shared" si="75"/>
        <v>5.4214943557369777E-2</v>
      </c>
      <c r="K292" s="26">
        <f t="shared" si="76"/>
        <v>84.953590553780558</v>
      </c>
      <c r="L292" s="27">
        <f t="shared" si="77"/>
        <v>9.3683400733956423E-2</v>
      </c>
      <c r="M292" s="29">
        <f t="shared" si="78"/>
        <v>551.66491872050347</v>
      </c>
      <c r="N292" s="25">
        <v>40847</v>
      </c>
      <c r="O292" s="22">
        <f t="shared" si="67"/>
        <v>404.79622642975659</v>
      </c>
      <c r="P292" s="22">
        <f t="shared" si="68"/>
        <v>708.57943368878819</v>
      </c>
      <c r="Q292" s="22">
        <f t="shared" si="69"/>
        <v>84.953590553780558</v>
      </c>
      <c r="R292" s="22">
        <f t="shared" si="70"/>
        <v>551.66491872050347</v>
      </c>
      <c r="S292" s="25"/>
      <c r="T292" s="55"/>
      <c r="U292" s="55"/>
      <c r="V292" s="55"/>
      <c r="W292" s="55"/>
    </row>
    <row r="293" spans="1:23" x14ac:dyDescent="0.2">
      <c r="A293" s="25">
        <v>40877</v>
      </c>
      <c r="B293" s="22">
        <v>10379.200000000001</v>
      </c>
      <c r="C293" s="22">
        <v>11261.24</v>
      </c>
      <c r="D293" s="22">
        <v>20012.400000000001</v>
      </c>
      <c r="E293" s="22">
        <v>2102.63</v>
      </c>
      <c r="F293" s="22">
        <f t="shared" ref="F293:F334" si="79">B293/B292-1</f>
        <v>-3.7434489643124458E-3</v>
      </c>
      <c r="G293" s="26">
        <f t="shared" ref="G293:G334" si="80">G292+G292*F293</f>
        <v>403.28089241517051</v>
      </c>
      <c r="H293" s="27">
        <f t="shared" ref="H293:H334" si="81">C293/C292-1</f>
        <v>2.8360821757938082E-2</v>
      </c>
      <c r="I293" s="26">
        <f t="shared" ref="I293:I334" si="82">I292+I292*H293</f>
        <v>728.67532870897662</v>
      </c>
      <c r="J293" s="27">
        <f t="shared" ref="J293:J334" si="83">D293/D292-1</f>
        <v>7.1141836212562648E-2</v>
      </c>
      <c r="K293" s="26">
        <f t="shared" ref="K293:K334" si="84">K292+K292*J293</f>
        <v>90.997344978626728</v>
      </c>
      <c r="L293" s="27">
        <f t="shared" ref="L293:L334" si="85">E293/E292-1</f>
        <v>-6.7488890473144103E-4</v>
      </c>
      <c r="M293" s="29">
        <f t="shared" ref="M293:M334" si="86">M292+M292*L293</f>
        <v>551.29260618772946</v>
      </c>
      <c r="N293" s="25">
        <v>40877</v>
      </c>
      <c r="O293" s="22">
        <f t="shared" ref="O293:O334" si="87">G293</f>
        <v>403.28089241517051</v>
      </c>
      <c r="P293" s="22">
        <f t="shared" ref="P293:P334" si="88">I293</f>
        <v>728.67532870897662</v>
      </c>
      <c r="Q293" s="22">
        <f t="shared" ref="Q293:Q334" si="89">K293</f>
        <v>90.997344978626728</v>
      </c>
      <c r="R293" s="22">
        <f t="shared" ref="R293:R334" si="90">M293</f>
        <v>551.29260618772946</v>
      </c>
      <c r="S293" s="25"/>
      <c r="T293" s="55"/>
      <c r="U293" s="55"/>
      <c r="V293" s="55"/>
      <c r="W293" s="55"/>
    </row>
    <row r="294" spans="1:23" x14ac:dyDescent="0.2">
      <c r="A294" s="25">
        <v>40908</v>
      </c>
      <c r="B294" s="22">
        <v>9544.2000000000007</v>
      </c>
      <c r="C294" s="22">
        <v>10743.01</v>
      </c>
      <c r="D294" s="22">
        <v>19033.71</v>
      </c>
      <c r="E294" s="22">
        <v>2043.94</v>
      </c>
      <c r="F294" s="22">
        <f t="shared" si="79"/>
        <v>-8.044936025897953E-2</v>
      </c>
      <c r="G294" s="26">
        <f t="shared" si="80"/>
        <v>370.83720261569971</v>
      </c>
      <c r="H294" s="27">
        <f t="shared" si="81"/>
        <v>-4.601891088370369E-2</v>
      </c>
      <c r="I294" s="26">
        <f t="shared" si="82"/>
        <v>695.14248369396478</v>
      </c>
      <c r="J294" s="27">
        <f t="shared" si="83"/>
        <v>-4.8904179408766679E-2</v>
      </c>
      <c r="K294" s="26">
        <f t="shared" si="84"/>
        <v>86.547194494070538</v>
      </c>
      <c r="L294" s="27">
        <f t="shared" si="85"/>
        <v>-2.7912661761698487E-2</v>
      </c>
      <c r="M294" s="29">
        <f t="shared" si="86"/>
        <v>535.90456213948607</v>
      </c>
      <c r="N294" s="25">
        <v>40908</v>
      </c>
      <c r="O294" s="22">
        <f t="shared" si="87"/>
        <v>370.83720261569971</v>
      </c>
      <c r="P294" s="22">
        <f t="shared" si="88"/>
        <v>695.14248369396478</v>
      </c>
      <c r="Q294" s="22">
        <f t="shared" si="89"/>
        <v>86.547194494070538</v>
      </c>
      <c r="R294" s="22">
        <f t="shared" si="90"/>
        <v>535.90456213948607</v>
      </c>
      <c r="S294" s="25"/>
      <c r="T294" s="55"/>
      <c r="U294" s="55"/>
      <c r="V294" s="55"/>
      <c r="W294" s="55"/>
    </row>
    <row r="295" spans="1:23" x14ac:dyDescent="0.2">
      <c r="A295" s="25">
        <v>40939</v>
      </c>
      <c r="B295" s="22">
        <v>8788.5</v>
      </c>
      <c r="C295" s="22">
        <v>9757.8799999999992</v>
      </c>
      <c r="D295" s="22">
        <v>17865.23</v>
      </c>
      <c r="E295" s="22">
        <v>1939.38</v>
      </c>
      <c r="F295" s="22">
        <f t="shared" si="79"/>
        <v>-7.9178977808512019E-2</v>
      </c>
      <c r="G295" s="26">
        <f t="shared" si="80"/>
        <v>341.47469197922055</v>
      </c>
      <c r="H295" s="27">
        <f t="shared" si="81"/>
        <v>-9.1699626082448082E-2</v>
      </c>
      <c r="I295" s="26">
        <f t="shared" si="82"/>
        <v>631.39817786520393</v>
      </c>
      <c r="J295" s="27">
        <f t="shared" si="83"/>
        <v>-6.1390028533585883E-2</v>
      </c>
      <c r="K295" s="26">
        <f t="shared" si="84"/>
        <v>81.234059754577743</v>
      </c>
      <c r="L295" s="27">
        <f t="shared" si="85"/>
        <v>-5.1156100472616539E-2</v>
      </c>
      <c r="M295" s="29">
        <f t="shared" si="86"/>
        <v>508.48977451494494</v>
      </c>
      <c r="N295" s="25">
        <v>40939</v>
      </c>
      <c r="O295" s="22">
        <f t="shared" si="87"/>
        <v>341.47469197922055</v>
      </c>
      <c r="P295" s="22">
        <f t="shared" si="88"/>
        <v>631.39817786520393</v>
      </c>
      <c r="Q295" s="22">
        <f t="shared" si="89"/>
        <v>81.234059754577743</v>
      </c>
      <c r="R295" s="22">
        <f t="shared" si="90"/>
        <v>508.48977451494494</v>
      </c>
      <c r="S295" s="25"/>
      <c r="T295" s="55"/>
      <c r="U295" s="55"/>
      <c r="V295" s="55"/>
      <c r="W295" s="55"/>
    </row>
    <row r="296" spans="1:23" x14ac:dyDescent="0.2">
      <c r="A296" s="25">
        <v>40968</v>
      </c>
      <c r="B296" s="22">
        <v>8611</v>
      </c>
      <c r="C296" s="22">
        <v>9717.16</v>
      </c>
      <c r="D296" s="22">
        <v>16085.51</v>
      </c>
      <c r="E296" s="22">
        <v>1978.35</v>
      </c>
      <c r="F296" s="22">
        <f t="shared" si="79"/>
        <v>-2.0196848153837377E-2</v>
      </c>
      <c r="G296" s="26">
        <f t="shared" si="80"/>
        <v>334.57797947693786</v>
      </c>
      <c r="H296" s="27">
        <f t="shared" si="81"/>
        <v>-4.173037586032935E-3</v>
      </c>
      <c r="I296" s="26">
        <f t="shared" si="82"/>
        <v>628.76332953721976</v>
      </c>
      <c r="J296" s="27">
        <f t="shared" si="83"/>
        <v>-9.9619204454686527E-2</v>
      </c>
      <c r="K296" s="26">
        <f t="shared" si="84"/>
        <v>73.141587347202233</v>
      </c>
      <c r="L296" s="27">
        <f t="shared" si="85"/>
        <v>2.0094050675989239E-2</v>
      </c>
      <c r="M296" s="29">
        <f t="shared" si="86"/>
        <v>518.70739381227054</v>
      </c>
      <c r="N296" s="25">
        <v>40968</v>
      </c>
      <c r="O296" s="22">
        <f t="shared" si="87"/>
        <v>334.57797947693786</v>
      </c>
      <c r="P296" s="22">
        <f t="shared" si="88"/>
        <v>628.76332953721976</v>
      </c>
      <c r="Q296" s="22">
        <f t="shared" si="89"/>
        <v>73.141587347202233</v>
      </c>
      <c r="R296" s="22">
        <f t="shared" si="90"/>
        <v>518.70739381227054</v>
      </c>
      <c r="S296" s="25"/>
      <c r="T296" s="55"/>
      <c r="U296" s="55"/>
      <c r="V296" s="55"/>
      <c r="W296" s="55"/>
    </row>
    <row r="297" spans="1:23" x14ac:dyDescent="0.2">
      <c r="A297" s="25">
        <v>40999</v>
      </c>
      <c r="B297" s="22">
        <v>8602.2999999999993</v>
      </c>
      <c r="C297" s="22">
        <v>9794.64</v>
      </c>
      <c r="D297" s="22">
        <v>16164.16</v>
      </c>
      <c r="E297" s="22">
        <v>2072.7800000000002</v>
      </c>
      <c r="F297" s="22">
        <f t="shared" si="79"/>
        <v>-1.0103356172338485E-3</v>
      </c>
      <c r="G297" s="26">
        <f t="shared" si="80"/>
        <v>334.23994342753019</v>
      </c>
      <c r="H297" s="27">
        <f t="shared" si="81"/>
        <v>7.9735231281568009E-3</v>
      </c>
      <c r="I297" s="26">
        <f t="shared" si="82"/>
        <v>633.77678848742164</v>
      </c>
      <c r="J297" s="27">
        <f t="shared" si="83"/>
        <v>4.8894937120427251E-3</v>
      </c>
      <c r="K297" s="26">
        <f t="shared" si="84"/>
        <v>73.499212678625199</v>
      </c>
      <c r="L297" s="27">
        <f t="shared" si="85"/>
        <v>4.7731695604923408E-2</v>
      </c>
      <c r="M297" s="29">
        <f t="shared" si="86"/>
        <v>543.46617724174098</v>
      </c>
      <c r="N297" s="25">
        <v>40999</v>
      </c>
      <c r="O297" s="22">
        <f t="shared" si="87"/>
        <v>334.23994342753019</v>
      </c>
      <c r="P297" s="22">
        <f t="shared" si="88"/>
        <v>633.77678848742164</v>
      </c>
      <c r="Q297" s="22">
        <f t="shared" si="89"/>
        <v>73.499212678625199</v>
      </c>
      <c r="R297" s="22">
        <f t="shared" si="90"/>
        <v>543.46617724174098</v>
      </c>
      <c r="S297" s="25"/>
      <c r="T297" s="55"/>
      <c r="U297" s="55"/>
      <c r="V297" s="55"/>
      <c r="W297" s="55"/>
    </row>
    <row r="298" spans="1:23" x14ac:dyDescent="0.2">
      <c r="A298" s="25">
        <v>41029</v>
      </c>
      <c r="B298" s="22">
        <v>9022.1</v>
      </c>
      <c r="C298" s="22">
        <v>10123.27</v>
      </c>
      <c r="D298" s="22">
        <v>16147.38</v>
      </c>
      <c r="E298" s="22">
        <v>2081.4299999999998</v>
      </c>
      <c r="F298" s="22">
        <f t="shared" si="79"/>
        <v>4.8800902084326525E-2</v>
      </c>
      <c r="G298" s="26">
        <f t="shared" si="80"/>
        <v>350.55115417940794</v>
      </c>
      <c r="H298" s="27">
        <f t="shared" si="81"/>
        <v>3.3552024372514033E-2</v>
      </c>
      <c r="I298" s="26">
        <f t="shared" si="82"/>
        <v>655.04128274148525</v>
      </c>
      <c r="J298" s="27">
        <f t="shared" si="83"/>
        <v>-1.0380991032011844E-3</v>
      </c>
      <c r="K298" s="26">
        <f t="shared" si="84"/>
        <v>73.422913211857519</v>
      </c>
      <c r="L298" s="27">
        <f t="shared" si="85"/>
        <v>4.1731394552242396E-3</v>
      </c>
      <c r="M298" s="29">
        <f t="shared" si="86"/>
        <v>545.73413738856834</v>
      </c>
      <c r="N298" s="25">
        <v>41029</v>
      </c>
      <c r="O298" s="22">
        <f t="shared" si="87"/>
        <v>350.55115417940794</v>
      </c>
      <c r="P298" s="22">
        <f t="shared" si="88"/>
        <v>655.04128274148525</v>
      </c>
      <c r="Q298" s="22">
        <f t="shared" si="89"/>
        <v>73.422913211857519</v>
      </c>
      <c r="R298" s="22">
        <f t="shared" si="90"/>
        <v>545.73413738856834</v>
      </c>
      <c r="S298" s="25"/>
      <c r="T298" s="55"/>
      <c r="U298" s="55"/>
      <c r="V298" s="55"/>
      <c r="W298" s="55"/>
    </row>
    <row r="299" spans="1:23" x14ac:dyDescent="0.2">
      <c r="A299" s="25">
        <v>41060</v>
      </c>
      <c r="B299" s="22">
        <v>8916.9</v>
      </c>
      <c r="C299" s="22">
        <v>10204.44</v>
      </c>
      <c r="D299" s="22">
        <v>16955.73</v>
      </c>
      <c r="E299" s="22">
        <v>2099.33</v>
      </c>
      <c r="F299" s="22">
        <f t="shared" si="79"/>
        <v>-1.1660256481307085E-2</v>
      </c>
      <c r="G299" s="26">
        <f t="shared" si="80"/>
        <v>346.46363781185784</v>
      </c>
      <c r="H299" s="27">
        <f t="shared" si="81"/>
        <v>8.0181601399547109E-3</v>
      </c>
      <c r="I299" s="26">
        <f t="shared" si="82"/>
        <v>660.29350864478783</v>
      </c>
      <c r="J299" s="27">
        <f t="shared" si="83"/>
        <v>5.0060752889942606E-2</v>
      </c>
      <c r="K299" s="26">
        <f t="shared" si="84"/>
        <v>77.098519526616016</v>
      </c>
      <c r="L299" s="27">
        <f t="shared" si="85"/>
        <v>8.5998568291991706E-3</v>
      </c>
      <c r="M299" s="29">
        <f t="shared" si="86"/>
        <v>550.42737283691656</v>
      </c>
      <c r="N299" s="25">
        <v>41060</v>
      </c>
      <c r="O299" s="22">
        <f t="shared" si="87"/>
        <v>346.46363781185784</v>
      </c>
      <c r="P299" s="22">
        <f t="shared" si="88"/>
        <v>660.29350864478783</v>
      </c>
      <c r="Q299" s="22">
        <f t="shared" si="89"/>
        <v>77.098519526616016</v>
      </c>
      <c r="R299" s="22">
        <f t="shared" si="90"/>
        <v>550.42737283691656</v>
      </c>
      <c r="S299" s="25"/>
      <c r="T299" s="55"/>
      <c r="U299" s="55"/>
      <c r="V299" s="55"/>
      <c r="W299" s="55"/>
    </row>
    <row r="300" spans="1:23" x14ac:dyDescent="0.2">
      <c r="A300" s="25">
        <v>41090</v>
      </c>
      <c r="B300" s="22">
        <v>8268.9</v>
      </c>
      <c r="C300" s="22">
        <v>9776.1200000000008</v>
      </c>
      <c r="D300" s="22">
        <v>15682.48</v>
      </c>
      <c r="E300" s="22">
        <v>2102.9499999999998</v>
      </c>
      <c r="F300" s="22">
        <f t="shared" si="79"/>
        <v>-7.2670995525350723E-2</v>
      </c>
      <c r="G300" s="26">
        <f t="shared" si="80"/>
        <v>321.28578033873561</v>
      </c>
      <c r="H300" s="27">
        <f t="shared" si="81"/>
        <v>-4.1973885877127914E-2</v>
      </c>
      <c r="I300" s="26">
        <f t="shared" si="82"/>
        <v>632.57842426752313</v>
      </c>
      <c r="J300" s="27">
        <f t="shared" si="83"/>
        <v>-7.5092608811298645E-2</v>
      </c>
      <c r="K300" s="26">
        <f t="shared" si="84"/>
        <v>71.308990559873564</v>
      </c>
      <c r="L300" s="27">
        <f t="shared" si="85"/>
        <v>1.7243596766587377E-3</v>
      </c>
      <c r="M300" s="29">
        <f t="shared" si="86"/>
        <v>551.37650760356576</v>
      </c>
      <c r="N300" s="25">
        <v>41090</v>
      </c>
      <c r="O300" s="22">
        <f t="shared" si="87"/>
        <v>321.28578033873561</v>
      </c>
      <c r="P300" s="22">
        <f t="shared" si="88"/>
        <v>632.57842426752313</v>
      </c>
      <c r="Q300" s="22">
        <f t="shared" si="89"/>
        <v>71.308990559873564</v>
      </c>
      <c r="R300" s="22">
        <f t="shared" si="90"/>
        <v>551.37650760356576</v>
      </c>
      <c r="S300" s="25"/>
      <c r="T300" s="55"/>
      <c r="U300" s="55"/>
      <c r="V300" s="55"/>
      <c r="W300" s="55"/>
    </row>
    <row r="301" spans="1:23" x14ac:dyDescent="0.2">
      <c r="A301" s="25">
        <v>41121</v>
      </c>
      <c r="B301" s="22">
        <v>8513.4</v>
      </c>
      <c r="C301" s="22">
        <v>10330.52</v>
      </c>
      <c r="D301" s="22">
        <v>16635.77</v>
      </c>
      <c r="E301" s="22">
        <v>2170.84</v>
      </c>
      <c r="F301" s="22">
        <f t="shared" si="79"/>
        <v>2.9568624605449401E-2</v>
      </c>
      <c r="G301" s="26">
        <f t="shared" si="80"/>
        <v>330.78575896864055</v>
      </c>
      <c r="H301" s="27">
        <f t="shared" si="81"/>
        <v>5.6709614857427981E-2</v>
      </c>
      <c r="I301" s="26">
        <f t="shared" si="82"/>
        <v>668.45170307485307</v>
      </c>
      <c r="J301" s="27">
        <f t="shared" si="83"/>
        <v>6.0786941861236343E-2</v>
      </c>
      <c r="K301" s="26">
        <f t="shared" si="84"/>
        <v>75.643646023220043</v>
      </c>
      <c r="L301" s="27">
        <f t="shared" si="85"/>
        <v>3.2283221189281841E-2</v>
      </c>
      <c r="M301" s="29">
        <f t="shared" si="86"/>
        <v>569.17671735710542</v>
      </c>
      <c r="N301" s="25">
        <v>41121</v>
      </c>
      <c r="O301" s="22">
        <f t="shared" si="87"/>
        <v>330.78575896864055</v>
      </c>
      <c r="P301" s="22">
        <f t="shared" si="88"/>
        <v>668.45170307485307</v>
      </c>
      <c r="Q301" s="22">
        <f t="shared" si="89"/>
        <v>75.643646023220043</v>
      </c>
      <c r="R301" s="22">
        <f t="shared" si="90"/>
        <v>569.17671735710542</v>
      </c>
      <c r="S301" s="25"/>
      <c r="T301" s="55"/>
      <c r="U301" s="55"/>
      <c r="V301" s="55"/>
      <c r="W301" s="55"/>
    </row>
    <row r="302" spans="1:23" x14ac:dyDescent="0.2">
      <c r="A302" s="25">
        <v>41152</v>
      </c>
      <c r="B302" s="22">
        <v>8762.7999999999993</v>
      </c>
      <c r="C302" s="22">
        <v>10534.31</v>
      </c>
      <c r="D302" s="22">
        <v>16926.84</v>
      </c>
      <c r="E302" s="22">
        <v>2170.86</v>
      </c>
      <c r="F302" s="22">
        <f t="shared" si="79"/>
        <v>2.9294993774520162E-2</v>
      </c>
      <c r="G302" s="26">
        <f t="shared" si="80"/>
        <v>340.47612571832678</v>
      </c>
      <c r="H302" s="27">
        <f t="shared" si="81"/>
        <v>1.9726983733635794E-2</v>
      </c>
      <c r="I302" s="26">
        <f t="shared" si="82"/>
        <v>681.63823894813186</v>
      </c>
      <c r="J302" s="27">
        <f t="shared" si="83"/>
        <v>1.7496635262449489E-2</v>
      </c>
      <c r="K302" s="26">
        <f t="shared" si="84"/>
        <v>76.967155307610156</v>
      </c>
      <c r="L302" s="27">
        <f t="shared" si="85"/>
        <v>9.2130235300746932E-6</v>
      </c>
      <c r="M302" s="29">
        <f t="shared" si="86"/>
        <v>569.18196119559525</v>
      </c>
      <c r="N302" s="25">
        <v>41152</v>
      </c>
      <c r="O302" s="22">
        <f t="shared" si="87"/>
        <v>340.47612571832678</v>
      </c>
      <c r="P302" s="22">
        <f t="shared" si="88"/>
        <v>681.63823894813186</v>
      </c>
      <c r="Q302" s="22">
        <f t="shared" si="89"/>
        <v>76.967155307610156</v>
      </c>
      <c r="R302" s="22">
        <f t="shared" si="90"/>
        <v>569.18196119559525</v>
      </c>
      <c r="S302" s="25"/>
      <c r="T302" s="55"/>
      <c r="U302" s="55"/>
      <c r="V302" s="55"/>
      <c r="W302" s="55"/>
    </row>
    <row r="303" spans="1:23" x14ac:dyDescent="0.2">
      <c r="A303" s="25">
        <v>41182</v>
      </c>
      <c r="B303" s="22">
        <v>8751.6</v>
      </c>
      <c r="C303" s="22">
        <v>10511.02</v>
      </c>
      <c r="D303" s="22">
        <v>16598.669999999998</v>
      </c>
      <c r="E303" s="22">
        <v>2161.1999999999998</v>
      </c>
      <c r="F303" s="22">
        <f t="shared" si="79"/>
        <v>-1.2781302779931725E-3</v>
      </c>
      <c r="G303" s="26">
        <f t="shared" si="80"/>
        <v>340.04095287311236</v>
      </c>
      <c r="H303" s="27">
        <f t="shared" si="81"/>
        <v>-2.2108709540538118E-3</v>
      </c>
      <c r="I303" s="26">
        <f t="shared" si="82"/>
        <v>680.13122476446904</v>
      </c>
      <c r="J303" s="27">
        <f t="shared" si="83"/>
        <v>-1.9387552549678611E-2</v>
      </c>
      <c r="K303" s="26">
        <f t="shared" si="84"/>
        <v>75.474950539484595</v>
      </c>
      <c r="L303" s="27">
        <f t="shared" si="85"/>
        <v>-4.4498493684531626E-3</v>
      </c>
      <c r="M303" s="29">
        <f t="shared" si="86"/>
        <v>566.64918720503408</v>
      </c>
      <c r="N303" s="25">
        <v>41182</v>
      </c>
      <c r="O303" s="22">
        <f t="shared" si="87"/>
        <v>340.04095287311236</v>
      </c>
      <c r="P303" s="22">
        <f t="shared" si="88"/>
        <v>680.13122476446904</v>
      </c>
      <c r="Q303" s="22">
        <f t="shared" si="89"/>
        <v>75.474950539484595</v>
      </c>
      <c r="R303" s="22">
        <f t="shared" si="90"/>
        <v>566.64918720503408</v>
      </c>
      <c r="S303" s="25"/>
      <c r="T303" s="55"/>
      <c r="U303" s="55"/>
      <c r="V303" s="55"/>
      <c r="W303" s="55"/>
    </row>
    <row r="304" spans="1:23" x14ac:dyDescent="0.2">
      <c r="A304" s="25">
        <v>41213</v>
      </c>
      <c r="B304" s="22">
        <v>9040.7000000000007</v>
      </c>
      <c r="C304" s="22">
        <v>10526.16</v>
      </c>
      <c r="D304" s="22">
        <v>17442.400000000001</v>
      </c>
      <c r="E304" s="22">
        <v>2111.7199999999998</v>
      </c>
      <c r="F304" s="22">
        <f t="shared" si="79"/>
        <v>3.3033959504547683E-2</v>
      </c>
      <c r="G304" s="26">
        <f t="shared" si="80"/>
        <v>351.27385194021053</v>
      </c>
      <c r="H304" s="27">
        <f t="shared" si="81"/>
        <v>1.4403930351192251E-3</v>
      </c>
      <c r="I304" s="26">
        <f t="shared" si="82"/>
        <v>681.11088104358691</v>
      </c>
      <c r="J304" s="27">
        <f t="shared" si="83"/>
        <v>5.0831181052457985E-2</v>
      </c>
      <c r="K304" s="26">
        <f t="shared" si="84"/>
        <v>79.311431415282442</v>
      </c>
      <c r="L304" s="27">
        <f t="shared" si="85"/>
        <v>-2.2894688136220642E-2</v>
      </c>
      <c r="M304" s="29">
        <f t="shared" si="86"/>
        <v>553.67593078133189</v>
      </c>
      <c r="N304" s="25">
        <v>41213</v>
      </c>
      <c r="O304" s="22">
        <f t="shared" si="87"/>
        <v>351.27385194021053</v>
      </c>
      <c r="P304" s="22">
        <f t="shared" si="88"/>
        <v>681.11088104358691</v>
      </c>
      <c r="Q304" s="22">
        <f t="shared" si="89"/>
        <v>79.311431415282442</v>
      </c>
      <c r="R304" s="22">
        <f t="shared" si="90"/>
        <v>553.67593078133189</v>
      </c>
      <c r="S304" s="25"/>
      <c r="T304" s="55"/>
      <c r="U304" s="55"/>
      <c r="V304" s="55"/>
      <c r="W304" s="55"/>
    </row>
    <row r="305" spans="1:23" x14ac:dyDescent="0.2">
      <c r="A305" s="25">
        <v>41243</v>
      </c>
      <c r="B305" s="22">
        <v>8669.2000000000007</v>
      </c>
      <c r="C305" s="22">
        <v>10534.05</v>
      </c>
      <c r="D305" s="22">
        <v>18513.12</v>
      </c>
      <c r="E305" s="22">
        <v>2191.08</v>
      </c>
      <c r="F305" s="22">
        <f t="shared" si="79"/>
        <v>-4.1091950844514225E-2</v>
      </c>
      <c r="G305" s="26">
        <f t="shared" si="80"/>
        <v>336.83932408332021</v>
      </c>
      <c r="H305" s="27">
        <f t="shared" si="81"/>
        <v>7.4956109350421407E-4</v>
      </c>
      <c r="I305" s="26">
        <f t="shared" si="82"/>
        <v>681.62141526037954</v>
      </c>
      <c r="J305" s="27">
        <f t="shared" si="83"/>
        <v>6.1386047791588183E-2</v>
      </c>
      <c r="K305" s="26">
        <f t="shared" si="84"/>
        <v>84.180046734560236</v>
      </c>
      <c r="L305" s="27">
        <f t="shared" si="85"/>
        <v>3.7580739870816338E-2</v>
      </c>
      <c r="M305" s="29">
        <f t="shared" si="86"/>
        <v>574.4834819087572</v>
      </c>
      <c r="N305" s="25">
        <v>41243</v>
      </c>
      <c r="O305" s="22">
        <f t="shared" si="87"/>
        <v>336.83932408332021</v>
      </c>
      <c r="P305" s="22">
        <f t="shared" si="88"/>
        <v>681.62141526037954</v>
      </c>
      <c r="Q305" s="22">
        <f t="shared" si="89"/>
        <v>84.180046734560236</v>
      </c>
      <c r="R305" s="22">
        <f t="shared" si="90"/>
        <v>574.4834819087572</v>
      </c>
      <c r="S305" s="25"/>
      <c r="T305" s="55"/>
      <c r="U305" s="55"/>
      <c r="V305" s="55"/>
      <c r="W305" s="55"/>
    </row>
    <row r="306" spans="1:23" x14ac:dyDescent="0.2">
      <c r="A306" s="25">
        <v>41274</v>
      </c>
      <c r="B306" s="22">
        <v>9418.7000000000007</v>
      </c>
      <c r="C306" s="22">
        <v>11598.33</v>
      </c>
      <c r="D306" s="22">
        <v>19114.37</v>
      </c>
      <c r="E306" s="22">
        <v>2238.83</v>
      </c>
      <c r="F306" s="22">
        <f t="shared" si="79"/>
        <v>8.6455497623771471E-2</v>
      </c>
      <c r="G306" s="26">
        <f t="shared" si="80"/>
        <v>365.96093546619846</v>
      </c>
      <c r="H306" s="27">
        <f t="shared" si="81"/>
        <v>0.10103236646873714</v>
      </c>
      <c r="I306" s="26">
        <f t="shared" si="82"/>
        <v>750.48723987990547</v>
      </c>
      <c r="J306" s="27">
        <f t="shared" si="83"/>
        <v>3.2476967685619806E-2</v>
      </c>
      <c r="K306" s="26">
        <f t="shared" si="84"/>
        <v>86.913959392132512</v>
      </c>
      <c r="L306" s="27">
        <f t="shared" si="85"/>
        <v>2.1792905781623739E-2</v>
      </c>
      <c r="M306" s="29">
        <f t="shared" si="86"/>
        <v>587.0031463030939</v>
      </c>
      <c r="N306" s="25">
        <v>41274</v>
      </c>
      <c r="O306" s="22">
        <f t="shared" si="87"/>
        <v>365.96093546619846</v>
      </c>
      <c r="P306" s="22">
        <f t="shared" si="88"/>
        <v>750.48723987990547</v>
      </c>
      <c r="Q306" s="22">
        <f t="shared" si="89"/>
        <v>86.913959392132512</v>
      </c>
      <c r="R306" s="22">
        <f t="shared" si="90"/>
        <v>587.0031463030939</v>
      </c>
      <c r="S306" s="25"/>
      <c r="T306" s="55"/>
      <c r="U306" s="55"/>
      <c r="V306" s="55"/>
      <c r="W306" s="55"/>
    </row>
    <row r="307" spans="1:23" x14ac:dyDescent="0.2">
      <c r="A307" s="25">
        <v>41305</v>
      </c>
      <c r="B307" s="22">
        <v>9330.7999999999993</v>
      </c>
      <c r="C307" s="22">
        <v>11659.5</v>
      </c>
      <c r="D307" s="22">
        <v>19148.080000000002</v>
      </c>
      <c r="E307" s="22">
        <v>2279.5500000000002</v>
      </c>
      <c r="F307" s="22">
        <f t="shared" si="79"/>
        <v>-9.3324981154513376E-3</v>
      </c>
      <c r="G307" s="26">
        <f t="shared" si="80"/>
        <v>362.54560572563133</v>
      </c>
      <c r="H307" s="27">
        <f t="shared" si="81"/>
        <v>5.2740351412661202E-3</v>
      </c>
      <c r="I307" s="26">
        <f t="shared" si="82"/>
        <v>754.44533595610392</v>
      </c>
      <c r="J307" s="27">
        <f t="shared" si="83"/>
        <v>1.7635946149416881E-3</v>
      </c>
      <c r="K307" s="26">
        <f t="shared" si="84"/>
        <v>87.067240382879731</v>
      </c>
      <c r="L307" s="27">
        <f t="shared" si="85"/>
        <v>1.8188071448033138E-2</v>
      </c>
      <c r="M307" s="29">
        <f t="shared" si="86"/>
        <v>597.67960146827477</v>
      </c>
      <c r="N307" s="25">
        <v>41305</v>
      </c>
      <c r="O307" s="22">
        <f t="shared" si="87"/>
        <v>362.54560572563133</v>
      </c>
      <c r="P307" s="22">
        <f t="shared" si="88"/>
        <v>754.44533595610392</v>
      </c>
      <c r="Q307" s="22">
        <f t="shared" si="89"/>
        <v>87.067240382879731</v>
      </c>
      <c r="R307" s="22">
        <f t="shared" si="90"/>
        <v>597.67960146827477</v>
      </c>
      <c r="S307" s="25"/>
      <c r="T307" s="55"/>
      <c r="U307" s="55"/>
      <c r="V307" s="55"/>
      <c r="W307" s="55"/>
    </row>
    <row r="308" spans="1:23" x14ac:dyDescent="0.2">
      <c r="A308" s="25">
        <v>41333</v>
      </c>
      <c r="B308" s="22">
        <v>9751.5</v>
      </c>
      <c r="C308" s="22">
        <v>12067.19</v>
      </c>
      <c r="D308" s="22">
        <v>19393.54</v>
      </c>
      <c r="E308" s="22">
        <v>2395.96</v>
      </c>
      <c r="F308" s="22">
        <f t="shared" si="79"/>
        <v>4.5087237964590576E-2</v>
      </c>
      <c r="G308" s="26">
        <f t="shared" si="80"/>
        <v>378.89178572399953</v>
      </c>
      <c r="H308" s="27">
        <f t="shared" si="81"/>
        <v>3.4966336463827741E-2</v>
      </c>
      <c r="I308" s="26">
        <f t="shared" si="82"/>
        <v>780.82552541671066</v>
      </c>
      <c r="J308" s="27">
        <f t="shared" si="83"/>
        <v>1.28190398201804E-2</v>
      </c>
      <c r="K308" s="26">
        <f t="shared" si="84"/>
        <v>88.183358804381086</v>
      </c>
      <c r="L308" s="27">
        <f t="shared" si="85"/>
        <v>5.1067096576078441E-2</v>
      </c>
      <c r="M308" s="29">
        <f t="shared" si="86"/>
        <v>628.20136339800729</v>
      </c>
      <c r="N308" s="25">
        <v>41333</v>
      </c>
      <c r="O308" s="22">
        <f t="shared" si="87"/>
        <v>378.89178572399953</v>
      </c>
      <c r="P308" s="22">
        <f t="shared" si="88"/>
        <v>780.82552541671066</v>
      </c>
      <c r="Q308" s="22">
        <f t="shared" si="89"/>
        <v>88.183358804381086</v>
      </c>
      <c r="R308" s="22">
        <f t="shared" si="90"/>
        <v>628.20136339800729</v>
      </c>
      <c r="S308" s="25"/>
      <c r="T308" s="55"/>
      <c r="U308" s="55"/>
      <c r="V308" s="55"/>
      <c r="W308" s="55"/>
    </row>
    <row r="309" spans="1:23" x14ac:dyDescent="0.2">
      <c r="A309" s="25">
        <v>41364</v>
      </c>
      <c r="B309" s="22">
        <v>10325.299999999999</v>
      </c>
      <c r="C309" s="22">
        <v>12257.2</v>
      </c>
      <c r="D309" s="22">
        <v>18983.23</v>
      </c>
      <c r="E309" s="22">
        <v>2358.84</v>
      </c>
      <c r="F309" s="22">
        <f t="shared" si="79"/>
        <v>5.8842229400605017E-2</v>
      </c>
      <c r="G309" s="26">
        <f t="shared" si="80"/>
        <v>401.18662309757599</v>
      </c>
      <c r="H309" s="27">
        <f t="shared" si="81"/>
        <v>1.5746002176148632E-2</v>
      </c>
      <c r="I309" s="26">
        <f t="shared" si="82"/>
        <v>793.1204058391146</v>
      </c>
      <c r="J309" s="27">
        <f t="shared" si="83"/>
        <v>-2.1157045077897174E-2</v>
      </c>
      <c r="K309" s="26">
        <f t="shared" si="84"/>
        <v>86.31765950703641</v>
      </c>
      <c r="L309" s="27">
        <f t="shared" si="85"/>
        <v>-1.5492746122639733E-2</v>
      </c>
      <c r="M309" s="29">
        <f t="shared" si="86"/>
        <v>618.46879916098578</v>
      </c>
      <c r="N309" s="25">
        <v>41364</v>
      </c>
      <c r="O309" s="22">
        <f t="shared" si="87"/>
        <v>401.18662309757599</v>
      </c>
      <c r="P309" s="22">
        <f t="shared" si="88"/>
        <v>793.1204058391146</v>
      </c>
      <c r="Q309" s="22">
        <f t="shared" si="89"/>
        <v>86.31765950703641</v>
      </c>
      <c r="R309" s="22">
        <f t="shared" si="90"/>
        <v>618.46879916098578</v>
      </c>
      <c r="S309" s="25"/>
      <c r="T309" s="55"/>
      <c r="U309" s="55"/>
      <c r="V309" s="55"/>
      <c r="W309" s="55"/>
    </row>
    <row r="310" spans="1:23" x14ac:dyDescent="0.2">
      <c r="A310" s="25">
        <v>41394</v>
      </c>
      <c r="B310" s="22">
        <v>10715.8</v>
      </c>
      <c r="C310" s="22">
        <v>12438.01</v>
      </c>
      <c r="D310" s="22">
        <v>19310.52</v>
      </c>
      <c r="E310" s="22">
        <v>2388.33</v>
      </c>
      <c r="F310" s="22">
        <f t="shared" si="79"/>
        <v>3.7819724366362273E-2</v>
      </c>
      <c r="G310" s="26">
        <f t="shared" si="80"/>
        <v>416.35939060259795</v>
      </c>
      <c r="H310" s="27">
        <f t="shared" si="81"/>
        <v>1.47513298306301E-2</v>
      </c>
      <c r="I310" s="26">
        <f t="shared" si="82"/>
        <v>804.81998654105053</v>
      </c>
      <c r="J310" s="27">
        <f t="shared" si="83"/>
        <v>1.7241006930854175E-2</v>
      </c>
      <c r="K310" s="26">
        <f t="shared" si="84"/>
        <v>87.80586287285233</v>
      </c>
      <c r="L310" s="27">
        <f t="shared" si="85"/>
        <v>1.250190771735249E-2</v>
      </c>
      <c r="M310" s="29">
        <f t="shared" si="86"/>
        <v>626.20083901415819</v>
      </c>
      <c r="N310" s="25">
        <v>41394</v>
      </c>
      <c r="O310" s="22">
        <f t="shared" si="87"/>
        <v>416.35939060259795</v>
      </c>
      <c r="P310" s="22">
        <f t="shared" si="88"/>
        <v>804.81998654105053</v>
      </c>
      <c r="Q310" s="22">
        <f t="shared" si="89"/>
        <v>87.80586287285233</v>
      </c>
      <c r="R310" s="22">
        <f t="shared" si="90"/>
        <v>626.20083901415819</v>
      </c>
      <c r="S310" s="25"/>
      <c r="T310" s="55"/>
      <c r="U310" s="55"/>
      <c r="V310" s="55"/>
      <c r="W310" s="55"/>
    </row>
    <row r="311" spans="1:23" x14ac:dyDescent="0.2">
      <c r="A311" s="25">
        <v>41425</v>
      </c>
      <c r="B311" s="22">
        <v>10881</v>
      </c>
      <c r="C311" s="22">
        <v>12664.92</v>
      </c>
      <c r="D311" s="22">
        <v>19860.03</v>
      </c>
      <c r="E311" s="22">
        <v>2430.06</v>
      </c>
      <c r="F311" s="22">
        <f t="shared" si="79"/>
        <v>1.5416487803057155E-2</v>
      </c>
      <c r="G311" s="26">
        <f t="shared" si="80"/>
        <v>422.7781900695112</v>
      </c>
      <c r="H311" s="27">
        <f t="shared" si="81"/>
        <v>1.8243272034674352E-2</v>
      </c>
      <c r="I311" s="26">
        <f t="shared" si="82"/>
        <v>819.50253649446188</v>
      </c>
      <c r="J311" s="27">
        <f t="shared" si="83"/>
        <v>2.8456509715947487E-2</v>
      </c>
      <c r="K311" s="26">
        <f t="shared" si="84"/>
        <v>90.304511262810806</v>
      </c>
      <c r="L311" s="27">
        <f t="shared" si="85"/>
        <v>1.7472459835952359E-2</v>
      </c>
      <c r="M311" s="29">
        <f t="shared" si="86"/>
        <v>637.14210802307275</v>
      </c>
      <c r="N311" s="25">
        <v>41425</v>
      </c>
      <c r="O311" s="22">
        <f t="shared" si="87"/>
        <v>422.7781900695112</v>
      </c>
      <c r="P311" s="22">
        <f t="shared" si="88"/>
        <v>819.50253649446188</v>
      </c>
      <c r="Q311" s="22">
        <f t="shared" si="89"/>
        <v>90.304511262810806</v>
      </c>
      <c r="R311" s="22">
        <f t="shared" si="90"/>
        <v>637.14210802307275</v>
      </c>
      <c r="S311" s="25"/>
      <c r="T311" s="55"/>
      <c r="U311" s="55"/>
      <c r="V311" s="55"/>
      <c r="W311" s="55"/>
    </row>
    <row r="312" spans="1:23" x14ac:dyDescent="0.2">
      <c r="A312" s="25">
        <v>41455</v>
      </c>
      <c r="B312" s="22">
        <v>10604.2</v>
      </c>
      <c r="C312" s="22">
        <v>12475.31</v>
      </c>
      <c r="D312" s="22">
        <v>20055.8</v>
      </c>
      <c r="E312" s="22">
        <v>2429.0100000000002</v>
      </c>
      <c r="F312" s="22">
        <f t="shared" si="79"/>
        <v>-2.5438838342064063E-2</v>
      </c>
      <c r="G312" s="26">
        <f t="shared" si="80"/>
        <v>412.02320403778248</v>
      </c>
      <c r="H312" s="27">
        <f t="shared" si="81"/>
        <v>-1.4971274986340322E-2</v>
      </c>
      <c r="I312" s="26">
        <f t="shared" si="82"/>
        <v>807.23353866859986</v>
      </c>
      <c r="J312" s="27">
        <f t="shared" si="83"/>
        <v>9.8574876271586565E-3</v>
      </c>
      <c r="K312" s="26">
        <f t="shared" si="84"/>
        <v>91.194686865260579</v>
      </c>
      <c r="L312" s="27">
        <f t="shared" si="85"/>
        <v>-4.3208809659012193E-4</v>
      </c>
      <c r="M312" s="29">
        <f t="shared" si="86"/>
        <v>636.86680650235962</v>
      </c>
      <c r="N312" s="25">
        <v>41455</v>
      </c>
      <c r="O312" s="22">
        <f t="shared" si="87"/>
        <v>412.02320403778248</v>
      </c>
      <c r="P312" s="22">
        <f t="shared" si="88"/>
        <v>807.23353866859986</v>
      </c>
      <c r="Q312" s="22">
        <f t="shared" si="89"/>
        <v>91.194686865260579</v>
      </c>
      <c r="R312" s="22">
        <f t="shared" si="90"/>
        <v>636.86680650235962</v>
      </c>
      <c r="S312" s="25"/>
      <c r="T312" s="55"/>
      <c r="U312" s="55"/>
      <c r="V312" s="55"/>
      <c r="W312" s="55"/>
    </row>
    <row r="313" spans="1:23" x14ac:dyDescent="0.2">
      <c r="A313" s="25">
        <v>41486</v>
      </c>
      <c r="B313" s="22">
        <v>10586.7</v>
      </c>
      <c r="C313" s="22">
        <v>12251.29</v>
      </c>
      <c r="D313" s="22">
        <v>19985.79</v>
      </c>
      <c r="E313" s="22">
        <v>2476.35</v>
      </c>
      <c r="F313" s="22">
        <f t="shared" si="79"/>
        <v>-1.65028950793078E-3</v>
      </c>
      <c r="G313" s="26">
        <f t="shared" si="80"/>
        <v>411.34324646713492</v>
      </c>
      <c r="H313" s="27">
        <f t="shared" si="81"/>
        <v>-1.7957068802298193E-2</v>
      </c>
      <c r="I313" s="26">
        <f t="shared" si="82"/>
        <v>792.73799047520515</v>
      </c>
      <c r="J313" s="27">
        <f t="shared" si="83"/>
        <v>-3.4907607774309346E-3</v>
      </c>
      <c r="K313" s="26">
        <f t="shared" si="84"/>
        <v>90.876348029241228</v>
      </c>
      <c r="L313" s="27">
        <f t="shared" si="85"/>
        <v>1.9489421616213809E-2</v>
      </c>
      <c r="M313" s="29">
        <f t="shared" si="86"/>
        <v>649.27897220765578</v>
      </c>
      <c r="N313" s="25">
        <v>41486</v>
      </c>
      <c r="O313" s="22">
        <f t="shared" si="87"/>
        <v>411.34324646713492</v>
      </c>
      <c r="P313" s="22">
        <f t="shared" si="88"/>
        <v>792.73799047520515</v>
      </c>
      <c r="Q313" s="22">
        <f t="shared" si="89"/>
        <v>90.876348029241228</v>
      </c>
      <c r="R313" s="22">
        <f t="shared" si="90"/>
        <v>649.27897220765578</v>
      </c>
      <c r="S313" s="25"/>
      <c r="T313" s="55"/>
      <c r="U313" s="55"/>
      <c r="V313" s="55"/>
      <c r="W313" s="55"/>
    </row>
    <row r="314" spans="1:23" x14ac:dyDescent="0.2">
      <c r="A314" s="25">
        <v>41517</v>
      </c>
      <c r="B314" s="22">
        <v>10325.5</v>
      </c>
      <c r="C314" s="22">
        <v>12142.64</v>
      </c>
      <c r="D314" s="22">
        <v>19691.47</v>
      </c>
      <c r="E314" s="22">
        <v>2476.5500000000002</v>
      </c>
      <c r="F314" s="22">
        <f t="shared" si="79"/>
        <v>-2.4672466396516435E-2</v>
      </c>
      <c r="G314" s="26">
        <f t="shared" si="80"/>
        <v>401.19439404124057</v>
      </c>
      <c r="H314" s="27">
        <f t="shared" si="81"/>
        <v>-8.8684538526148105E-3</v>
      </c>
      <c r="I314" s="26">
        <f t="shared" si="82"/>
        <v>785.70763018946116</v>
      </c>
      <c r="J314" s="27">
        <f t="shared" si="83"/>
        <v>-1.4726463152069491E-2</v>
      </c>
      <c r="K314" s="26">
        <f t="shared" si="84"/>
        <v>89.538060838593964</v>
      </c>
      <c r="L314" s="27">
        <f t="shared" si="85"/>
        <v>8.0764027702073804E-5</v>
      </c>
      <c r="M314" s="29">
        <f t="shared" si="86"/>
        <v>649.33141059255354</v>
      </c>
      <c r="N314" s="25">
        <v>41517</v>
      </c>
      <c r="O314" s="22">
        <f t="shared" si="87"/>
        <v>401.19439404124057</v>
      </c>
      <c r="P314" s="22">
        <f t="shared" si="88"/>
        <v>785.70763018946116</v>
      </c>
      <c r="Q314" s="22">
        <f t="shared" si="89"/>
        <v>89.538060838593964</v>
      </c>
      <c r="R314" s="22">
        <f t="shared" si="90"/>
        <v>649.33141059255354</v>
      </c>
      <c r="S314" s="25"/>
      <c r="T314" s="55"/>
      <c r="U314" s="55"/>
      <c r="V314" s="55"/>
      <c r="W314" s="55"/>
    </row>
    <row r="315" spans="1:23" x14ac:dyDescent="0.2">
      <c r="A315" s="25">
        <v>41547</v>
      </c>
      <c r="B315" s="22">
        <v>10255.700000000001</v>
      </c>
      <c r="C315" s="22">
        <v>12902.65</v>
      </c>
      <c r="D315" s="22">
        <v>20400.78</v>
      </c>
      <c r="E315" s="22">
        <v>2529.12</v>
      </c>
      <c r="F315" s="22">
        <f t="shared" si="79"/>
        <v>-6.7599631979080588E-3</v>
      </c>
      <c r="G315" s="26">
        <f t="shared" si="80"/>
        <v>398.48233470231474</v>
      </c>
      <c r="H315" s="27">
        <f t="shared" si="81"/>
        <v>6.2590178083184567E-2</v>
      </c>
      <c r="I315" s="26">
        <f t="shared" si="82"/>
        <v>834.88521068433647</v>
      </c>
      <c r="J315" s="27">
        <f t="shared" si="83"/>
        <v>3.6021180744758796E-2</v>
      </c>
      <c r="K315" s="26">
        <f t="shared" si="84"/>
        <v>92.76332751159616</v>
      </c>
      <c r="L315" s="27">
        <f t="shared" si="85"/>
        <v>2.1227110294562923E-2</v>
      </c>
      <c r="M315" s="29">
        <f t="shared" si="86"/>
        <v>663.11484006292585</v>
      </c>
      <c r="N315" s="25">
        <v>41547</v>
      </c>
      <c r="O315" s="22">
        <f t="shared" si="87"/>
        <v>398.48233470231474</v>
      </c>
      <c r="P315" s="22">
        <f t="shared" si="88"/>
        <v>834.88521068433647</v>
      </c>
      <c r="Q315" s="22">
        <f t="shared" si="89"/>
        <v>92.76332751159616</v>
      </c>
      <c r="R315" s="22">
        <f t="shared" si="90"/>
        <v>663.11484006292585</v>
      </c>
      <c r="S315" s="25"/>
      <c r="T315" s="55"/>
      <c r="U315" s="55"/>
      <c r="V315" s="55"/>
      <c r="W315" s="55"/>
    </row>
    <row r="316" spans="1:23" x14ac:dyDescent="0.2">
      <c r="A316" s="25">
        <v>41578</v>
      </c>
      <c r="B316" s="22">
        <v>10506.7</v>
      </c>
      <c r="C316" s="22">
        <v>13465.51</v>
      </c>
      <c r="D316" s="22">
        <v>22420.080000000002</v>
      </c>
      <c r="E316" s="22">
        <v>2579.36</v>
      </c>
      <c r="F316" s="22">
        <f t="shared" si="79"/>
        <v>2.4474194837992513E-2</v>
      </c>
      <c r="G316" s="26">
        <f t="shared" si="80"/>
        <v>408.23486900131735</v>
      </c>
      <c r="H316" s="27">
        <f t="shared" si="81"/>
        <v>4.3623596703002976E-2</v>
      </c>
      <c r="I316" s="26">
        <f t="shared" si="82"/>
        <v>871.30590640853165</v>
      </c>
      <c r="J316" s="27">
        <f t="shared" si="83"/>
        <v>9.8981509530518208E-2</v>
      </c>
      <c r="K316" s="26">
        <f t="shared" si="84"/>
        <v>101.94518169776779</v>
      </c>
      <c r="L316" s="27">
        <f t="shared" si="85"/>
        <v>1.9864616941861257E-2</v>
      </c>
      <c r="M316" s="29">
        <f t="shared" si="86"/>
        <v>676.28736234923952</v>
      </c>
      <c r="N316" s="25">
        <v>41578</v>
      </c>
      <c r="O316" s="22">
        <f t="shared" si="87"/>
        <v>408.23486900131735</v>
      </c>
      <c r="P316" s="22">
        <f t="shared" si="88"/>
        <v>871.30590640853165</v>
      </c>
      <c r="Q316" s="22">
        <f t="shared" si="89"/>
        <v>101.94518169776779</v>
      </c>
      <c r="R316" s="22">
        <f t="shared" si="90"/>
        <v>676.28736234923952</v>
      </c>
      <c r="S316" s="25"/>
      <c r="T316" s="55"/>
      <c r="U316" s="55"/>
      <c r="V316" s="55"/>
      <c r="W316" s="55"/>
    </row>
    <row r="317" spans="1:23" x14ac:dyDescent="0.2">
      <c r="A317" s="25">
        <v>41608</v>
      </c>
      <c r="B317" s="22">
        <v>10085</v>
      </c>
      <c r="C317" s="22">
        <v>12861.49</v>
      </c>
      <c r="D317" s="22">
        <v>22819.03</v>
      </c>
      <c r="E317" s="22">
        <v>2642.22</v>
      </c>
      <c r="F317" s="22">
        <f t="shared" si="79"/>
        <v>-4.0136293983839E-2</v>
      </c>
      <c r="G317" s="26">
        <f t="shared" si="80"/>
        <v>391.84983428462647</v>
      </c>
      <c r="H317" s="27">
        <f t="shared" si="81"/>
        <v>-4.4856823098419651E-2</v>
      </c>
      <c r="I317" s="26">
        <f t="shared" si="82"/>
        <v>832.22189150015595</v>
      </c>
      <c r="J317" s="27">
        <f t="shared" si="83"/>
        <v>1.7794316523402021E-2</v>
      </c>
      <c r="K317" s="26">
        <f t="shared" si="84"/>
        <v>103.75922652893361</v>
      </c>
      <c r="L317" s="27">
        <f t="shared" si="85"/>
        <v>2.4370386452453152E-2</v>
      </c>
      <c r="M317" s="29">
        <f t="shared" si="86"/>
        <v>692.76874672260067</v>
      </c>
      <c r="N317" s="25">
        <v>41608</v>
      </c>
      <c r="O317" s="22">
        <f t="shared" si="87"/>
        <v>391.84983428462647</v>
      </c>
      <c r="P317" s="22">
        <f t="shared" si="88"/>
        <v>832.22189150015595</v>
      </c>
      <c r="Q317" s="22">
        <f t="shared" si="89"/>
        <v>103.75922652893361</v>
      </c>
      <c r="R317" s="22">
        <f t="shared" si="90"/>
        <v>692.76874672260067</v>
      </c>
      <c r="S317" s="25"/>
      <c r="T317" s="55"/>
      <c r="U317" s="55"/>
      <c r="V317" s="55"/>
      <c r="W317" s="55"/>
    </row>
    <row r="318" spans="1:23" x14ac:dyDescent="0.2">
      <c r="A318" s="25">
        <v>41639</v>
      </c>
      <c r="B318" s="22">
        <v>10043.9</v>
      </c>
      <c r="C318" s="22">
        <v>12917.64</v>
      </c>
      <c r="D318" s="22">
        <v>22764.94</v>
      </c>
      <c r="E318" s="22">
        <v>2673.61</v>
      </c>
      <c r="F318" s="22">
        <f t="shared" si="79"/>
        <v>-4.0753594447199282E-3</v>
      </c>
      <c r="G318" s="26">
        <f t="shared" si="80"/>
        <v>390.25290536156268</v>
      </c>
      <c r="H318" s="27">
        <f t="shared" si="81"/>
        <v>4.3657461149524401E-3</v>
      </c>
      <c r="I318" s="26">
        <f t="shared" si="82"/>
        <v>835.85516098975108</v>
      </c>
      <c r="J318" s="27">
        <f t="shared" si="83"/>
        <v>-2.3703899771374548E-3</v>
      </c>
      <c r="K318" s="26">
        <f t="shared" si="84"/>
        <v>103.5132766983339</v>
      </c>
      <c r="L318" s="27">
        <f t="shared" si="85"/>
        <v>1.1880161379446141E-2</v>
      </c>
      <c r="M318" s="29">
        <f t="shared" si="86"/>
        <v>700.99895123230181</v>
      </c>
      <c r="N318" s="25">
        <v>41639</v>
      </c>
      <c r="O318" s="22">
        <f t="shared" si="87"/>
        <v>390.25290536156268</v>
      </c>
      <c r="P318" s="22">
        <f t="shared" si="88"/>
        <v>835.85516098975108</v>
      </c>
      <c r="Q318" s="22">
        <f t="shared" si="89"/>
        <v>103.5132766983339</v>
      </c>
      <c r="R318" s="22">
        <f t="shared" si="90"/>
        <v>700.99895123230181</v>
      </c>
      <c r="S318" s="25"/>
      <c r="T318" s="55"/>
      <c r="U318" s="55"/>
      <c r="V318" s="55"/>
      <c r="W318" s="55"/>
    </row>
    <row r="319" spans="1:23" x14ac:dyDescent="0.2">
      <c r="A319" s="25">
        <v>41670</v>
      </c>
      <c r="B319" s="22">
        <v>10399</v>
      </c>
      <c r="C319" s="22">
        <v>13003.9</v>
      </c>
      <c r="D319" s="22">
        <v>23486.11</v>
      </c>
      <c r="E319" s="22">
        <v>2821.98</v>
      </c>
      <c r="F319" s="22">
        <f t="shared" si="79"/>
        <v>3.5354792461095741E-2</v>
      </c>
      <c r="G319" s="26">
        <f t="shared" si="80"/>
        <v>404.05021583796037</v>
      </c>
      <c r="H319" s="27">
        <f t="shared" si="81"/>
        <v>6.6776903521077458E-3</v>
      </c>
      <c r="I319" s="26">
        <f t="shared" si="82"/>
        <v>841.43674293405184</v>
      </c>
      <c r="J319" s="27">
        <f t="shared" si="83"/>
        <v>3.1678976531456016E-2</v>
      </c>
      <c r="K319" s="26">
        <f t="shared" si="84"/>
        <v>106.79247136155453</v>
      </c>
      <c r="L319" s="27">
        <f t="shared" si="85"/>
        <v>5.5494256828781952E-2</v>
      </c>
      <c r="M319" s="29">
        <f t="shared" si="86"/>
        <v>739.90036706869398</v>
      </c>
      <c r="N319" s="25">
        <v>41670</v>
      </c>
      <c r="O319" s="22">
        <f t="shared" si="87"/>
        <v>404.05021583796037</v>
      </c>
      <c r="P319" s="22">
        <f t="shared" si="88"/>
        <v>841.43674293405184</v>
      </c>
      <c r="Q319" s="22">
        <f t="shared" si="89"/>
        <v>106.79247136155453</v>
      </c>
      <c r="R319" s="22">
        <f t="shared" si="90"/>
        <v>739.90036706869398</v>
      </c>
      <c r="S319" s="25"/>
      <c r="T319" s="55"/>
      <c r="U319" s="55"/>
      <c r="V319" s="55"/>
      <c r="W319" s="55"/>
    </row>
    <row r="320" spans="1:23" x14ac:dyDescent="0.2">
      <c r="A320" s="25">
        <v>41698</v>
      </c>
      <c r="B320" s="22">
        <v>9738.6</v>
      </c>
      <c r="C320" s="22">
        <v>12190.94</v>
      </c>
      <c r="D320" s="22">
        <v>21724.47</v>
      </c>
      <c r="E320" s="22">
        <v>2677.67</v>
      </c>
      <c r="F320" s="22">
        <f t="shared" si="79"/>
        <v>-6.3506106356380432E-2</v>
      </c>
      <c r="G320" s="26">
        <f t="shared" si="80"/>
        <v>378.39055985763639</v>
      </c>
      <c r="H320" s="27">
        <f t="shared" si="81"/>
        <v>-6.2516629626496623E-2</v>
      </c>
      <c r="I320" s="26">
        <f t="shared" si="82"/>
        <v>788.8329537219181</v>
      </c>
      <c r="J320" s="27">
        <f t="shared" si="83"/>
        <v>-7.5007738616569508E-2</v>
      </c>
      <c r="K320" s="26">
        <f t="shared" si="84"/>
        <v>98.782209583449571</v>
      </c>
      <c r="L320" s="27">
        <f t="shared" si="85"/>
        <v>-5.1137853563809843E-2</v>
      </c>
      <c r="M320" s="29">
        <f t="shared" si="86"/>
        <v>702.06345044572595</v>
      </c>
      <c r="N320" s="25">
        <v>41698</v>
      </c>
      <c r="O320" s="22">
        <f t="shared" si="87"/>
        <v>378.39055985763639</v>
      </c>
      <c r="P320" s="22">
        <f t="shared" si="88"/>
        <v>788.8329537219181</v>
      </c>
      <c r="Q320" s="22">
        <f t="shared" si="89"/>
        <v>98.782209583449571</v>
      </c>
      <c r="R320" s="22">
        <f t="shared" si="90"/>
        <v>702.06345044572595</v>
      </c>
      <c r="S320" s="25"/>
      <c r="T320" s="55"/>
      <c r="U320" s="55"/>
      <c r="V320" s="55"/>
      <c r="W320" s="55"/>
    </row>
    <row r="321" spans="1:23" x14ac:dyDescent="0.2">
      <c r="A321" s="25">
        <v>41729</v>
      </c>
      <c r="B321" s="22">
        <v>9600.4</v>
      </c>
      <c r="C321" s="22">
        <v>12096.73</v>
      </c>
      <c r="D321" s="22">
        <v>21388.58</v>
      </c>
      <c r="E321" s="22">
        <v>2581.88</v>
      </c>
      <c r="F321" s="22">
        <f t="shared" si="79"/>
        <v>-1.4190951471464097E-2</v>
      </c>
      <c r="G321" s="26">
        <f t="shared" si="80"/>
        <v>373.02083778543653</v>
      </c>
      <c r="H321" s="27">
        <f t="shared" si="81"/>
        <v>-7.7278700411945733E-3</v>
      </c>
      <c r="I321" s="26">
        <f t="shared" si="82"/>
        <v>782.73695517134342</v>
      </c>
      <c r="J321" s="27">
        <f t="shared" si="83"/>
        <v>-1.5461366836567181E-2</v>
      </c>
      <c r="K321" s="26">
        <f t="shared" si="84"/>
        <v>97.25490160415319</v>
      </c>
      <c r="L321" s="27">
        <f t="shared" si="85"/>
        <v>-3.5773639021985493E-2</v>
      </c>
      <c r="M321" s="29">
        <f t="shared" si="86"/>
        <v>676.948085998951</v>
      </c>
      <c r="N321" s="25">
        <v>41729</v>
      </c>
      <c r="O321" s="22">
        <f t="shared" si="87"/>
        <v>373.02083778543653</v>
      </c>
      <c r="P321" s="22">
        <f t="shared" si="88"/>
        <v>782.73695517134342</v>
      </c>
      <c r="Q321" s="22">
        <f t="shared" si="89"/>
        <v>97.25490160415319</v>
      </c>
      <c r="R321" s="22">
        <f t="shared" si="90"/>
        <v>676.948085998951</v>
      </c>
      <c r="S321" s="25"/>
      <c r="T321" s="55"/>
      <c r="U321" s="55"/>
      <c r="V321" s="55"/>
      <c r="W321" s="55"/>
    </row>
    <row r="322" spans="1:23" x14ac:dyDescent="0.2">
      <c r="A322" s="25">
        <v>41759</v>
      </c>
      <c r="B322" s="22">
        <v>9980.6</v>
      </c>
      <c r="C322" s="22">
        <v>12612.11</v>
      </c>
      <c r="D322" s="22">
        <v>22508.03</v>
      </c>
      <c r="E322" s="22">
        <v>2654.8</v>
      </c>
      <c r="F322" s="22">
        <f t="shared" si="79"/>
        <v>3.9602516561809908E-2</v>
      </c>
      <c r="G322" s="26">
        <f t="shared" si="80"/>
        <v>387.79340169173446</v>
      </c>
      <c r="H322" s="27">
        <f t="shared" si="81"/>
        <v>4.2604902316576654E-2</v>
      </c>
      <c r="I322" s="26">
        <f t="shared" si="82"/>
        <v>816.08538668599317</v>
      </c>
      <c r="J322" s="27">
        <f t="shared" si="83"/>
        <v>5.2338677929997912E-2</v>
      </c>
      <c r="K322" s="26">
        <f t="shared" si="84"/>
        <v>102.3450945763266</v>
      </c>
      <c r="L322" s="27">
        <f t="shared" si="85"/>
        <v>2.8242985731327552E-2</v>
      </c>
      <c r="M322" s="29">
        <f t="shared" si="86"/>
        <v>696.06712113266883</v>
      </c>
      <c r="N322" s="25">
        <v>41759</v>
      </c>
      <c r="O322" s="22">
        <f t="shared" si="87"/>
        <v>387.79340169173446</v>
      </c>
      <c r="P322" s="22">
        <f t="shared" si="88"/>
        <v>816.08538668599317</v>
      </c>
      <c r="Q322" s="22">
        <f t="shared" si="89"/>
        <v>102.3450945763266</v>
      </c>
      <c r="R322" s="22">
        <f t="shared" si="90"/>
        <v>696.06712113266883</v>
      </c>
      <c r="S322" s="25"/>
      <c r="T322" s="55"/>
      <c r="U322" s="55"/>
      <c r="V322" s="55"/>
      <c r="W322" s="55"/>
    </row>
    <row r="323" spans="1:23" x14ac:dyDescent="0.2">
      <c r="A323" s="25">
        <v>41790</v>
      </c>
      <c r="B323" s="22">
        <v>9632.4</v>
      </c>
      <c r="C323" s="22">
        <v>12724.27</v>
      </c>
      <c r="D323" s="22">
        <v>22171.35</v>
      </c>
      <c r="E323" s="22">
        <v>2734.62</v>
      </c>
      <c r="F323" s="22">
        <f t="shared" si="79"/>
        <v>-3.4887682103280415E-2</v>
      </c>
      <c r="G323" s="26">
        <f t="shared" si="80"/>
        <v>374.26418877176349</v>
      </c>
      <c r="H323" s="27">
        <f t="shared" si="81"/>
        <v>8.8930401019338134E-3</v>
      </c>
      <c r="I323" s="26">
        <f t="shared" si="82"/>
        <v>823.34286675639385</v>
      </c>
      <c r="J323" s="27">
        <f t="shared" si="83"/>
        <v>-1.4958217134062868E-2</v>
      </c>
      <c r="K323" s="26">
        <f t="shared" si="84"/>
        <v>100.8141944290477</v>
      </c>
      <c r="L323" s="27">
        <f t="shared" si="85"/>
        <v>3.0066295012806776E-2</v>
      </c>
      <c r="M323" s="29">
        <f t="shared" si="86"/>
        <v>716.99528054535881</v>
      </c>
      <c r="N323" s="25">
        <v>41790</v>
      </c>
      <c r="O323" s="22">
        <f t="shared" si="87"/>
        <v>374.26418877176349</v>
      </c>
      <c r="P323" s="22">
        <f t="shared" si="88"/>
        <v>823.34286675639385</v>
      </c>
      <c r="Q323" s="22">
        <f t="shared" si="89"/>
        <v>100.8141944290477</v>
      </c>
      <c r="R323" s="22">
        <f t="shared" si="90"/>
        <v>716.99528054535881</v>
      </c>
      <c r="S323" s="25"/>
      <c r="T323" s="55"/>
      <c r="U323" s="55"/>
      <c r="V323" s="55"/>
      <c r="W323" s="55"/>
    </row>
    <row r="324" spans="1:23" x14ac:dyDescent="0.2">
      <c r="A324" s="25">
        <v>41820</v>
      </c>
      <c r="B324" s="22">
        <v>9558.2999999999993</v>
      </c>
      <c r="C324" s="22">
        <v>12238.17</v>
      </c>
      <c r="D324" s="22">
        <v>21811.93</v>
      </c>
      <c r="E324" s="22">
        <v>2726.71</v>
      </c>
      <c r="F324" s="22">
        <f t="shared" si="79"/>
        <v>-7.6927868444002234E-3</v>
      </c>
      <c r="G324" s="26">
        <f t="shared" si="80"/>
        <v>371.38505414404995</v>
      </c>
      <c r="H324" s="27">
        <f t="shared" si="81"/>
        <v>-3.8202584509759774E-2</v>
      </c>
      <c r="I324" s="26">
        <f t="shared" si="82"/>
        <v>791.88904130862488</v>
      </c>
      <c r="J324" s="27">
        <f t="shared" si="83"/>
        <v>-1.6211011057062352E-2</v>
      </c>
      <c r="K324" s="26">
        <f t="shared" si="84"/>
        <v>99.17989440844957</v>
      </c>
      <c r="L324" s="27">
        <f t="shared" si="85"/>
        <v>-2.892540828341672E-3</v>
      </c>
      <c r="M324" s="29">
        <f t="shared" si="86"/>
        <v>714.92134242265308</v>
      </c>
      <c r="N324" s="25">
        <v>41820</v>
      </c>
      <c r="O324" s="22">
        <f t="shared" si="87"/>
        <v>371.38505414404995</v>
      </c>
      <c r="P324" s="22">
        <f t="shared" si="88"/>
        <v>791.88904130862488</v>
      </c>
      <c r="Q324" s="22">
        <f t="shared" si="89"/>
        <v>99.17989440844957</v>
      </c>
      <c r="R324" s="22">
        <f t="shared" si="90"/>
        <v>714.92134242265308</v>
      </c>
      <c r="S324" s="25"/>
      <c r="T324" s="55"/>
      <c r="U324" s="55"/>
      <c r="V324" s="55"/>
      <c r="W324" s="55"/>
    </row>
    <row r="325" spans="1:23" x14ac:dyDescent="0.2">
      <c r="A325" s="25">
        <v>41851</v>
      </c>
      <c r="B325" s="22">
        <v>9799.2999999999993</v>
      </c>
      <c r="C325" s="22">
        <v>12737.05</v>
      </c>
      <c r="D325" s="22">
        <v>22746.7</v>
      </c>
      <c r="E325" s="22">
        <v>2813.36</v>
      </c>
      <c r="F325" s="22">
        <f t="shared" si="79"/>
        <v>2.5213688626638531E-2</v>
      </c>
      <c r="G325" s="26">
        <f t="shared" si="80"/>
        <v>380.74904125982533</v>
      </c>
      <c r="H325" s="27">
        <f t="shared" si="81"/>
        <v>4.0764264591846677E-2</v>
      </c>
      <c r="I325" s="26">
        <f t="shared" si="82"/>
        <v>824.1698157159135</v>
      </c>
      <c r="J325" s="27">
        <f t="shared" si="83"/>
        <v>4.285590500244596E-2</v>
      </c>
      <c r="K325" s="26">
        <f t="shared" si="84"/>
        <v>103.4303385413707</v>
      </c>
      <c r="L325" s="27">
        <f t="shared" si="85"/>
        <v>3.1778223573464048E-2</v>
      </c>
      <c r="M325" s="29">
        <f t="shared" si="86"/>
        <v>737.64027267960125</v>
      </c>
      <c r="N325" s="25">
        <v>41851</v>
      </c>
      <c r="O325" s="22">
        <f t="shared" si="87"/>
        <v>380.74904125982533</v>
      </c>
      <c r="P325" s="22">
        <f t="shared" si="88"/>
        <v>824.1698157159135</v>
      </c>
      <c r="Q325" s="22">
        <f t="shared" si="89"/>
        <v>103.4303385413707</v>
      </c>
      <c r="R325" s="22">
        <f t="shared" si="90"/>
        <v>737.64027267960125</v>
      </c>
      <c r="S325" s="25"/>
      <c r="T325" s="55"/>
      <c r="U325" s="55"/>
      <c r="V325" s="55"/>
      <c r="W325" s="55"/>
    </row>
    <row r="326" spans="1:23" x14ac:dyDescent="0.2">
      <c r="A326" s="25">
        <v>41882</v>
      </c>
      <c r="B326" s="22">
        <v>9376.1</v>
      </c>
      <c r="C326" s="22">
        <v>12346.41</v>
      </c>
      <c r="D326" s="22">
        <v>22707.38</v>
      </c>
      <c r="E326" s="22">
        <v>2901.52</v>
      </c>
      <c r="F326" s="22">
        <f t="shared" si="79"/>
        <v>-4.3186758237833245E-2</v>
      </c>
      <c r="G326" s="26">
        <f t="shared" si="80"/>
        <v>364.30572446565048</v>
      </c>
      <c r="H326" s="27">
        <f t="shared" si="81"/>
        <v>-3.066958204607817E-2</v>
      </c>
      <c r="I326" s="26">
        <f t="shared" si="82"/>
        <v>798.89287193291318</v>
      </c>
      <c r="J326" s="27">
        <f t="shared" si="83"/>
        <v>-1.7286023906764036E-3</v>
      </c>
      <c r="K326" s="26">
        <f t="shared" si="84"/>
        <v>103.25154861089962</v>
      </c>
      <c r="L326" s="27">
        <f t="shared" si="85"/>
        <v>3.1336195865441896E-2</v>
      </c>
      <c r="M326" s="29">
        <f t="shared" si="86"/>
        <v>760.75511274252722</v>
      </c>
      <c r="N326" s="25">
        <v>41882</v>
      </c>
      <c r="O326" s="22">
        <f t="shared" si="87"/>
        <v>364.30572446565048</v>
      </c>
      <c r="P326" s="22">
        <f t="shared" si="88"/>
        <v>798.89287193291318</v>
      </c>
      <c r="Q326" s="22">
        <f t="shared" si="89"/>
        <v>103.25154861089962</v>
      </c>
      <c r="R326" s="22">
        <f t="shared" si="90"/>
        <v>760.75511274252722</v>
      </c>
      <c r="S326" s="25"/>
      <c r="T326" s="55"/>
      <c r="U326" s="55"/>
      <c r="V326" s="55"/>
      <c r="W326" s="55"/>
    </row>
    <row r="327" spans="1:23" x14ac:dyDescent="0.2">
      <c r="A327" s="25">
        <v>41912</v>
      </c>
      <c r="B327" s="22">
        <v>9407</v>
      </c>
      <c r="C327" s="22">
        <v>12339.03</v>
      </c>
      <c r="D327" s="22">
        <v>24245.759999999998</v>
      </c>
      <c r="E327" s="22">
        <v>2924.59</v>
      </c>
      <c r="F327" s="22">
        <f t="shared" si="79"/>
        <v>3.2956133147044042E-3</v>
      </c>
      <c r="G327" s="26">
        <f t="shared" si="80"/>
        <v>365.50633526182253</v>
      </c>
      <c r="H327" s="27">
        <f t="shared" si="81"/>
        <v>-5.9774460754169478E-4</v>
      </c>
      <c r="I327" s="26">
        <f t="shared" si="82"/>
        <v>798.41533802671177</v>
      </c>
      <c r="J327" s="27">
        <f t="shared" si="83"/>
        <v>6.7748018485620065E-2</v>
      </c>
      <c r="K327" s="26">
        <f t="shared" si="84"/>
        <v>110.24663643485974</v>
      </c>
      <c r="L327" s="27">
        <f t="shared" si="85"/>
        <v>7.9510049904878422E-3</v>
      </c>
      <c r="M327" s="29">
        <f t="shared" si="86"/>
        <v>766.8038804404822</v>
      </c>
      <c r="N327" s="25">
        <v>41912</v>
      </c>
      <c r="O327" s="22">
        <f t="shared" si="87"/>
        <v>365.50633526182253</v>
      </c>
      <c r="P327" s="22">
        <f t="shared" si="88"/>
        <v>798.41533802671177</v>
      </c>
      <c r="Q327" s="22">
        <f t="shared" si="89"/>
        <v>110.24663643485974</v>
      </c>
      <c r="R327" s="22">
        <f t="shared" si="90"/>
        <v>766.8038804404822</v>
      </c>
      <c r="S327" s="25"/>
      <c r="T327" s="55"/>
      <c r="U327" s="55"/>
      <c r="V327" s="55"/>
      <c r="W327" s="55"/>
    </row>
    <row r="328" spans="1:23" x14ac:dyDescent="0.2">
      <c r="A328" s="25">
        <v>41943</v>
      </c>
      <c r="B328" s="22">
        <v>8954.7999999999993</v>
      </c>
      <c r="C328" s="22">
        <v>11468.54</v>
      </c>
      <c r="D328" s="22">
        <v>21687.65</v>
      </c>
      <c r="E328" s="22">
        <v>2740.37</v>
      </c>
      <c r="F328" s="22">
        <f t="shared" si="79"/>
        <v>-4.8070585734027893E-2</v>
      </c>
      <c r="G328" s="26">
        <f t="shared" si="80"/>
        <v>347.93623163628877</v>
      </c>
      <c r="H328" s="27">
        <f t="shared" si="81"/>
        <v>-7.0547684866638649E-2</v>
      </c>
      <c r="I328" s="26">
        <f t="shared" si="82"/>
        <v>742.08898436691254</v>
      </c>
      <c r="J328" s="27">
        <f t="shared" si="83"/>
        <v>-0.10550751966529393</v>
      </c>
      <c r="K328" s="26">
        <f t="shared" si="84"/>
        <v>98.614787273176262</v>
      </c>
      <c r="L328" s="27">
        <f t="shared" si="85"/>
        <v>-6.299002595235581E-2</v>
      </c>
      <c r="M328" s="29">
        <f t="shared" si="86"/>
        <v>718.50288411116912</v>
      </c>
      <c r="N328" s="25">
        <v>41943</v>
      </c>
      <c r="O328" s="22">
        <f t="shared" si="87"/>
        <v>347.93623163628877</v>
      </c>
      <c r="P328" s="22">
        <f t="shared" si="88"/>
        <v>742.08898436691254</v>
      </c>
      <c r="Q328" s="22">
        <f t="shared" si="89"/>
        <v>98.614787273176262</v>
      </c>
      <c r="R328" s="22">
        <f t="shared" si="90"/>
        <v>718.50288411116912</v>
      </c>
      <c r="S328" s="25"/>
      <c r="T328" s="55"/>
      <c r="U328" s="55"/>
      <c r="V328" s="55"/>
      <c r="W328" s="55"/>
    </row>
    <row r="329" spans="1:23" x14ac:dyDescent="0.2">
      <c r="A329" s="25">
        <v>41973</v>
      </c>
      <c r="B329" s="22">
        <v>9179.6</v>
      </c>
      <c r="C329" s="22">
        <v>11465.46</v>
      </c>
      <c r="D329" s="22">
        <v>22574.76</v>
      </c>
      <c r="E329" s="22">
        <v>2790.37</v>
      </c>
      <c r="F329" s="22">
        <f t="shared" si="79"/>
        <v>2.5103854915799362E-2</v>
      </c>
      <c r="G329" s="26">
        <f t="shared" si="80"/>
        <v>356.67077231523609</v>
      </c>
      <c r="H329" s="27">
        <f t="shared" si="81"/>
        <v>-2.685607758269315E-4</v>
      </c>
      <c r="I329" s="26">
        <f t="shared" si="82"/>
        <v>741.88968837353832</v>
      </c>
      <c r="J329" s="27">
        <f t="shared" si="83"/>
        <v>4.0903924583806761E-2</v>
      </c>
      <c r="K329" s="26">
        <f t="shared" si="84"/>
        <v>102.64851909464642</v>
      </c>
      <c r="L329" s="27">
        <f t="shared" si="85"/>
        <v>1.824571134554831E-2</v>
      </c>
      <c r="M329" s="29">
        <f t="shared" si="86"/>
        <v>731.61248033560548</v>
      </c>
      <c r="N329" s="25">
        <v>41973</v>
      </c>
      <c r="O329" s="22">
        <f t="shared" si="87"/>
        <v>356.67077231523609</v>
      </c>
      <c r="P329" s="22">
        <f t="shared" si="88"/>
        <v>741.88968837353832</v>
      </c>
      <c r="Q329" s="22">
        <f t="shared" si="89"/>
        <v>102.64851909464642</v>
      </c>
      <c r="R329" s="22">
        <f t="shared" si="90"/>
        <v>731.61248033560548</v>
      </c>
      <c r="S329" s="25"/>
      <c r="T329" s="55"/>
      <c r="U329" s="55"/>
      <c r="V329" s="55"/>
      <c r="W329" s="55"/>
    </row>
    <row r="330" spans="1:23" x14ac:dyDescent="0.2">
      <c r="A330" s="25">
        <v>42004</v>
      </c>
      <c r="B330" s="22">
        <v>8539.9</v>
      </c>
      <c r="C330" s="22">
        <v>10558.96</v>
      </c>
      <c r="D330" s="22">
        <v>20014.77</v>
      </c>
      <c r="E330" s="22">
        <v>2506.85</v>
      </c>
      <c r="F330" s="22">
        <f t="shared" si="79"/>
        <v>-6.9687132336921032E-2</v>
      </c>
      <c r="G330" s="26">
        <f t="shared" si="80"/>
        <v>331.81540900419242</v>
      </c>
      <c r="H330" s="27">
        <f t="shared" si="81"/>
        <v>-7.9063552618037103E-2</v>
      </c>
      <c r="I330" s="26">
        <f t="shared" si="82"/>
        <v>683.23325396003793</v>
      </c>
      <c r="J330" s="27">
        <f t="shared" si="83"/>
        <v>-0.11340054113532094</v>
      </c>
      <c r="K330" s="26">
        <f t="shared" si="84"/>
        <v>91.008121482574182</v>
      </c>
      <c r="L330" s="27">
        <f t="shared" si="85"/>
        <v>-0.10160659697459473</v>
      </c>
      <c r="M330" s="29">
        <f t="shared" si="86"/>
        <v>657.275825904562</v>
      </c>
      <c r="N330" s="25">
        <v>42004</v>
      </c>
      <c r="O330" s="22">
        <f t="shared" si="87"/>
        <v>331.81540900419242</v>
      </c>
      <c r="P330" s="22">
        <f t="shared" si="88"/>
        <v>683.23325396003793</v>
      </c>
      <c r="Q330" s="22">
        <f t="shared" si="89"/>
        <v>91.008121482574182</v>
      </c>
      <c r="R330" s="22">
        <f t="shared" si="90"/>
        <v>657.275825904562</v>
      </c>
      <c r="S330" s="25"/>
      <c r="T330" s="55"/>
      <c r="U330" s="55"/>
      <c r="V330" s="55"/>
      <c r="W330" s="55"/>
    </row>
    <row r="331" spans="1:23" x14ac:dyDescent="0.2">
      <c r="A331" s="25">
        <v>42035</v>
      </c>
      <c r="B331" s="22">
        <v>9019.4</v>
      </c>
      <c r="C331" s="22">
        <v>11180.66</v>
      </c>
      <c r="D331" s="22">
        <v>20788.39</v>
      </c>
      <c r="E331" s="22">
        <v>2706.53</v>
      </c>
      <c r="F331" s="22">
        <f t="shared" si="79"/>
        <v>5.6148198456656306E-2</v>
      </c>
      <c r="G331" s="26">
        <f t="shared" si="80"/>
        <v>350.44624643993637</v>
      </c>
      <c r="H331" s="27">
        <f t="shared" si="81"/>
        <v>5.887890474061841E-2</v>
      </c>
      <c r="I331" s="26">
        <f t="shared" si="82"/>
        <v>723.46127963557376</v>
      </c>
      <c r="J331" s="27">
        <f t="shared" si="83"/>
        <v>3.8652455161862997E-2</v>
      </c>
      <c r="K331" s="26">
        <f t="shared" si="84"/>
        <v>94.525808817544757</v>
      </c>
      <c r="L331" s="27">
        <f t="shared" si="85"/>
        <v>7.9653748728484075E-2</v>
      </c>
      <c r="M331" s="29">
        <f t="shared" si="86"/>
        <v>709.6303093864708</v>
      </c>
      <c r="N331" s="25">
        <v>42035</v>
      </c>
      <c r="O331" s="22">
        <f t="shared" si="87"/>
        <v>350.44624643993637</v>
      </c>
      <c r="P331" s="22">
        <f t="shared" si="88"/>
        <v>723.46127963557376</v>
      </c>
      <c r="Q331" s="22">
        <f t="shared" si="89"/>
        <v>94.525808817544757</v>
      </c>
      <c r="R331" s="22">
        <f t="shared" si="90"/>
        <v>709.6303093864708</v>
      </c>
      <c r="S331" s="25"/>
      <c r="T331" s="55"/>
      <c r="U331" s="55"/>
      <c r="V331" s="55"/>
      <c r="W331" s="55"/>
    </row>
    <row r="332" spans="1:23" x14ac:dyDescent="0.2">
      <c r="A332" s="25">
        <v>42063</v>
      </c>
      <c r="B332" s="22">
        <v>9267.7000000000007</v>
      </c>
      <c r="C332" s="22">
        <v>11601.68</v>
      </c>
      <c r="D332" s="22">
        <v>21602.69</v>
      </c>
      <c r="E332" s="22">
        <v>2803.69</v>
      </c>
      <c r="F332" s="22">
        <f t="shared" si="79"/>
        <v>2.7529547420005906E-2</v>
      </c>
      <c r="G332" s="26">
        <f t="shared" si="80"/>
        <v>360.09387299946769</v>
      </c>
      <c r="H332" s="27">
        <f t="shared" si="81"/>
        <v>3.7656095436226611E-2</v>
      </c>
      <c r="I332" s="26">
        <f t="shared" si="82"/>
        <v>750.70400662594557</v>
      </c>
      <c r="J332" s="27">
        <f t="shared" si="83"/>
        <v>3.9170902604771296E-2</v>
      </c>
      <c r="K332" s="26">
        <f t="shared" si="84"/>
        <v>98.228470068374037</v>
      </c>
      <c r="L332" s="27">
        <f t="shared" si="85"/>
        <v>3.5898364326277576E-2</v>
      </c>
      <c r="M332" s="29">
        <f t="shared" si="86"/>
        <v>735.1048767697954</v>
      </c>
      <c r="N332" s="25">
        <v>42063</v>
      </c>
      <c r="O332" s="22">
        <f t="shared" si="87"/>
        <v>360.09387299946769</v>
      </c>
      <c r="P332" s="22">
        <f t="shared" si="88"/>
        <v>750.70400662594557</v>
      </c>
      <c r="Q332" s="22">
        <f t="shared" si="89"/>
        <v>98.228470068374037</v>
      </c>
      <c r="R332" s="22">
        <f t="shared" si="90"/>
        <v>735.1048767697954</v>
      </c>
      <c r="S332" s="25"/>
      <c r="T332" s="55"/>
      <c r="U332" s="55"/>
      <c r="V332" s="55"/>
      <c r="W332" s="55"/>
    </row>
    <row r="333" spans="1:23" x14ac:dyDescent="0.2">
      <c r="A333" s="25">
        <v>42094</v>
      </c>
      <c r="B333" s="22">
        <v>9341.7000000000007</v>
      </c>
      <c r="C333" s="22">
        <v>11681.99</v>
      </c>
      <c r="D333" s="22">
        <v>21509.03</v>
      </c>
      <c r="E333" s="22">
        <v>2867.19</v>
      </c>
      <c r="F333" s="22">
        <f t="shared" si="79"/>
        <v>7.984721128219574E-3</v>
      </c>
      <c r="G333" s="26">
        <f t="shared" si="80"/>
        <v>362.96912215534894</v>
      </c>
      <c r="H333" s="27">
        <f t="shared" si="81"/>
        <v>6.9222733259319824E-3</v>
      </c>
      <c r="I333" s="26">
        <f t="shared" si="82"/>
        <v>755.90058494668267</v>
      </c>
      <c r="J333" s="27">
        <f t="shared" si="83"/>
        <v>-4.3355711719235135E-3</v>
      </c>
      <c r="K333" s="26">
        <f t="shared" si="84"/>
        <v>97.802593545283443</v>
      </c>
      <c r="L333" s="27">
        <f t="shared" si="85"/>
        <v>2.2648723646337521E-2</v>
      </c>
      <c r="M333" s="29">
        <f t="shared" si="86"/>
        <v>751.75406397482948</v>
      </c>
      <c r="N333" s="25">
        <v>42094</v>
      </c>
      <c r="O333" s="22">
        <f t="shared" si="87"/>
        <v>362.96912215534894</v>
      </c>
      <c r="P333" s="22">
        <f t="shared" si="88"/>
        <v>755.90058494668267</v>
      </c>
      <c r="Q333" s="22">
        <f t="shared" si="89"/>
        <v>97.802593545283443</v>
      </c>
      <c r="R333" s="22">
        <f t="shared" si="90"/>
        <v>751.75406397482948</v>
      </c>
      <c r="S333" s="25"/>
      <c r="T333" s="55"/>
      <c r="U333" s="55"/>
      <c r="V333" s="55"/>
      <c r="W333" s="55"/>
    </row>
    <row r="334" spans="1:23" x14ac:dyDescent="0.2">
      <c r="A334" s="25">
        <v>42124</v>
      </c>
      <c r="B334" s="22">
        <v>9570.6</v>
      </c>
      <c r="C334" s="22">
        <v>12344.08</v>
      </c>
      <c r="D334" s="22">
        <v>22258.73</v>
      </c>
      <c r="E334" s="22">
        <v>2923.73</v>
      </c>
      <c r="F334" s="22">
        <f t="shared" si="79"/>
        <v>2.450303477953697E-2</v>
      </c>
      <c r="G334" s="26">
        <f t="shared" si="80"/>
        <v>371.86296717941946</v>
      </c>
      <c r="H334" s="27">
        <f t="shared" si="81"/>
        <v>5.6676131378301076E-2</v>
      </c>
      <c r="I334" s="26">
        <f t="shared" si="82"/>
        <v>798.7421058080555</v>
      </c>
      <c r="J334" s="27">
        <f t="shared" si="83"/>
        <v>3.4855128287979653E-2</v>
      </c>
      <c r="K334" s="26">
        <f t="shared" si="84"/>
        <v>101.21151549020144</v>
      </c>
      <c r="L334" s="27">
        <f t="shared" si="85"/>
        <v>1.9719655830272798E-2</v>
      </c>
      <c r="M334" s="29">
        <f t="shared" si="86"/>
        <v>766.57839538542203</v>
      </c>
      <c r="N334" s="25">
        <v>42124</v>
      </c>
      <c r="O334" s="22">
        <f t="shared" si="87"/>
        <v>371.86296717941946</v>
      </c>
      <c r="P334" s="22">
        <f t="shared" si="88"/>
        <v>798.7421058080555</v>
      </c>
      <c r="Q334" s="22">
        <f t="shared" si="89"/>
        <v>101.21151549020144</v>
      </c>
      <c r="R334" s="22">
        <f t="shared" si="90"/>
        <v>766.57839538542203</v>
      </c>
      <c r="S334" s="25"/>
      <c r="T334" s="55"/>
      <c r="U334" s="55"/>
      <c r="V334" s="55"/>
      <c r="W334" s="55"/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302"/>
  <sheetViews>
    <sheetView topLeftCell="H2" zoomScale="85" zoomScaleNormal="85" workbookViewId="0">
      <pane ySplit="810" activePane="bottomLeft"/>
      <selection activeCell="A2" sqref="A1:IV65536"/>
      <selection pane="bottomLeft" activeCell="N317" sqref="N317"/>
    </sheetView>
  </sheetViews>
  <sheetFormatPr baseColWidth="10" defaultColWidth="10.85546875" defaultRowHeight="12.75" x14ac:dyDescent="0.2"/>
  <cols>
    <col min="1" max="1" width="5.7109375" style="4" customWidth="1"/>
    <col min="2" max="4" width="7.7109375" style="4" customWidth="1"/>
    <col min="5" max="5" width="10.85546875" style="4"/>
    <col min="6" max="6" width="2.28515625" style="4" customWidth="1"/>
    <col min="7" max="11" width="10.85546875" style="4"/>
    <col min="12" max="12" width="5.7109375" style="4" customWidth="1"/>
    <col min="13" max="16384" width="10.85546875" style="4"/>
  </cols>
  <sheetData>
    <row r="2" spans="1:15" x14ac:dyDescent="0.2">
      <c r="C2" s="4" t="s">
        <v>2</v>
      </c>
      <c r="D2" s="4" t="s">
        <v>2</v>
      </c>
      <c r="E2" s="4" t="s">
        <v>2</v>
      </c>
      <c r="G2" s="4" t="s">
        <v>7</v>
      </c>
    </row>
    <row r="3" spans="1:15" x14ac:dyDescent="0.2">
      <c r="B3" s="4" t="s">
        <v>5</v>
      </c>
      <c r="C3" s="4" t="s">
        <v>13</v>
      </c>
      <c r="D3" s="4" t="s">
        <v>3</v>
      </c>
      <c r="E3" s="4" t="s">
        <v>6</v>
      </c>
      <c r="G3" s="4" t="s">
        <v>8</v>
      </c>
      <c r="H3" s="4" t="s">
        <v>9</v>
      </c>
      <c r="I3" s="4" t="s">
        <v>10</v>
      </c>
      <c r="J3" s="4" t="s">
        <v>11</v>
      </c>
      <c r="M3" s="4" t="s">
        <v>12</v>
      </c>
    </row>
    <row r="4" spans="1:15" x14ac:dyDescent="0.2">
      <c r="A4" s="5">
        <v>31746</v>
      </c>
      <c r="B4" s="7">
        <v>330.22</v>
      </c>
      <c r="C4" s="4">
        <v>6.63</v>
      </c>
      <c r="D4" s="4">
        <v>8.0730000000000004</v>
      </c>
      <c r="E4" s="4">
        <v>8.2509999999999994</v>
      </c>
      <c r="L4" s="5"/>
      <c r="M4" s="4" t="s">
        <v>14</v>
      </c>
      <c r="N4" s="4" t="s">
        <v>9</v>
      </c>
      <c r="O4" s="4" t="s">
        <v>10</v>
      </c>
    </row>
    <row r="5" spans="1:15" x14ac:dyDescent="0.2">
      <c r="A5" s="5">
        <v>31777</v>
      </c>
      <c r="B5" s="7">
        <v>343.935</v>
      </c>
      <c r="C5" s="4">
        <v>6.38</v>
      </c>
      <c r="D5" s="4">
        <v>8.0280000000000005</v>
      </c>
      <c r="E5" s="4">
        <v>8.2089999999999996</v>
      </c>
      <c r="G5" s="4">
        <f>C5-C4</f>
        <v>-0.25</v>
      </c>
      <c r="H5" s="4">
        <f>D5-D4</f>
        <v>-4.4999999999999929E-2</v>
      </c>
      <c r="I5" s="4">
        <f>E5-E4</f>
        <v>-4.1999999999999815E-2</v>
      </c>
      <c r="J5" s="4">
        <f>B5/B4-1</f>
        <v>4.1532917448973361E-2</v>
      </c>
      <c r="L5" s="5">
        <v>32111</v>
      </c>
      <c r="M5" s="6">
        <f t="shared" ref="M5:O6" si="0">CORREL($J5:$J16,G5:G16)</f>
        <v>-0.18495796560500036</v>
      </c>
      <c r="N5" s="6">
        <f t="shared" si="0"/>
        <v>-0.46343448834532303</v>
      </c>
      <c r="O5" s="6">
        <f t="shared" si="0"/>
        <v>-0.53330419089775427</v>
      </c>
    </row>
    <row r="6" spans="1:15" x14ac:dyDescent="0.2">
      <c r="A6" s="5">
        <v>31808</v>
      </c>
      <c r="B6" s="7">
        <v>367.08</v>
      </c>
      <c r="C6" s="4">
        <v>6.2</v>
      </c>
      <c r="D6" s="4">
        <v>8.0660000000000007</v>
      </c>
      <c r="E6" s="4">
        <v>8.2219999999999995</v>
      </c>
      <c r="G6" s="4">
        <f t="shared" ref="G6:G69" si="1">C6-C5</f>
        <v>-0.17999999999999972</v>
      </c>
      <c r="H6" s="4">
        <f t="shared" ref="H6:H69" si="2">D6-D5</f>
        <v>3.8000000000000256E-2</v>
      </c>
      <c r="I6" s="4">
        <f t="shared" ref="I6:I69" si="3">E6-E5</f>
        <v>1.2999999999999901E-2</v>
      </c>
      <c r="J6" s="4">
        <f t="shared" ref="J6:J69" si="4">B6/B5-1</f>
        <v>6.7294692311047122E-2</v>
      </c>
      <c r="L6" s="5">
        <v>32142</v>
      </c>
      <c r="M6" s="6">
        <f t="shared" si="0"/>
        <v>-0.24576591873723372</v>
      </c>
      <c r="N6" s="6">
        <f t="shared" si="0"/>
        <v>-0.5124943712345047</v>
      </c>
      <c r="O6" s="6">
        <f t="shared" si="0"/>
        <v>-0.57790187603273513</v>
      </c>
    </row>
    <row r="7" spans="1:15" x14ac:dyDescent="0.2">
      <c r="A7" s="5">
        <v>31836</v>
      </c>
      <c r="B7" s="7">
        <v>375.22199999999998</v>
      </c>
      <c r="C7" s="4">
        <v>5.91</v>
      </c>
      <c r="D7" s="4">
        <v>8.0440000000000005</v>
      </c>
      <c r="E7" s="4">
        <v>8.2349999999999994</v>
      </c>
      <c r="G7" s="4">
        <f t="shared" si="1"/>
        <v>-0.29000000000000004</v>
      </c>
      <c r="H7" s="4">
        <f t="shared" si="2"/>
        <v>-2.2000000000000242E-2</v>
      </c>
      <c r="I7" s="4">
        <f t="shared" si="3"/>
        <v>1.2999999999999901E-2</v>
      </c>
      <c r="J7" s="4">
        <f t="shared" si="4"/>
        <v>2.2180451127819634E-2</v>
      </c>
      <c r="L7" s="5">
        <v>32173</v>
      </c>
      <c r="M7" s="6">
        <f t="shared" ref="M7:M70" si="5">CORREL($J7:$J18,G7:G18)</f>
        <v>-0.25611485020959113</v>
      </c>
      <c r="N7" s="6">
        <f t="shared" ref="N7:N70" si="6">CORREL($J7:$J18,H7:H18)</f>
        <v>-0.58743556665791674</v>
      </c>
      <c r="O7" s="6">
        <f t="shared" ref="O7:O70" si="7">CORREL($J7:$J18,I7:I18)</f>
        <v>-0.64162498736961415</v>
      </c>
    </row>
    <row r="8" spans="1:15" x14ac:dyDescent="0.2">
      <c r="A8" s="5">
        <v>31867</v>
      </c>
      <c r="B8" s="7">
        <v>375.358</v>
      </c>
      <c r="C8" s="4">
        <v>5.7</v>
      </c>
      <c r="D8" s="4">
        <v>8.016</v>
      </c>
      <c r="E8" s="4">
        <v>8.1929999999999996</v>
      </c>
      <c r="G8" s="4">
        <f t="shared" si="1"/>
        <v>-0.20999999999999996</v>
      </c>
      <c r="H8" s="4">
        <f t="shared" si="2"/>
        <v>-2.8000000000000469E-2</v>
      </c>
      <c r="I8" s="4">
        <f t="shared" si="3"/>
        <v>-4.1999999999999815E-2</v>
      </c>
      <c r="J8" s="4">
        <f t="shared" si="4"/>
        <v>3.6245209502649978E-4</v>
      </c>
      <c r="L8" s="5">
        <v>32202</v>
      </c>
      <c r="M8" s="6">
        <f t="shared" si="5"/>
        <v>-0.3038514297605478</v>
      </c>
      <c r="N8" s="6">
        <f t="shared" si="6"/>
        <v>-0.61612464391344357</v>
      </c>
      <c r="O8" s="6">
        <f t="shared" si="7"/>
        <v>-0.66705941260443424</v>
      </c>
    </row>
    <row r="9" spans="1:15" x14ac:dyDescent="0.2">
      <c r="A9" s="5">
        <v>31897</v>
      </c>
      <c r="B9" s="7">
        <v>389.84300000000002</v>
      </c>
      <c r="C9" s="4">
        <v>5.68</v>
      </c>
      <c r="D9" s="4">
        <v>8.088000000000001</v>
      </c>
      <c r="E9" s="4">
        <v>8.2870000000000008</v>
      </c>
      <c r="G9" s="4">
        <f t="shared" si="1"/>
        <v>-2.0000000000000462E-2</v>
      </c>
      <c r="H9" s="4">
        <f t="shared" si="2"/>
        <v>7.2000000000000952E-2</v>
      </c>
      <c r="I9" s="4">
        <f t="shared" si="3"/>
        <v>9.4000000000001194E-2</v>
      </c>
      <c r="J9" s="4">
        <f t="shared" si="4"/>
        <v>3.8589826245877257E-2</v>
      </c>
      <c r="L9" s="5">
        <v>32233</v>
      </c>
      <c r="M9" s="6">
        <f t="shared" si="5"/>
        <v>-0.33210913114539276</v>
      </c>
      <c r="N9" s="6">
        <f t="shared" si="6"/>
        <v>-0.59544000140940767</v>
      </c>
      <c r="O9" s="6">
        <f t="shared" si="7"/>
        <v>-0.64015594241160623</v>
      </c>
    </row>
    <row r="10" spans="1:15" x14ac:dyDescent="0.2">
      <c r="A10" s="5">
        <v>31928</v>
      </c>
      <c r="B10" s="7">
        <v>371.17099999999999</v>
      </c>
      <c r="C10" s="4">
        <v>5.69</v>
      </c>
      <c r="D10" s="4">
        <v>8.2330000000000005</v>
      </c>
      <c r="E10" s="4">
        <v>8.4169999999999998</v>
      </c>
      <c r="G10" s="4">
        <f t="shared" si="1"/>
        <v>1.0000000000000675E-2</v>
      </c>
      <c r="H10" s="4">
        <f t="shared" si="2"/>
        <v>0.14499999999999957</v>
      </c>
      <c r="I10" s="4">
        <f t="shared" si="3"/>
        <v>0.12999999999999901</v>
      </c>
      <c r="J10" s="4">
        <f t="shared" si="4"/>
        <v>-4.7896204369451301E-2</v>
      </c>
      <c r="L10" s="5">
        <v>32263</v>
      </c>
      <c r="M10" s="6">
        <f t="shared" si="5"/>
        <v>-0.3868227051661437</v>
      </c>
      <c r="N10" s="6">
        <f t="shared" si="6"/>
        <v>-0.61910366924843152</v>
      </c>
      <c r="O10" s="6">
        <f t="shared" si="7"/>
        <v>-0.66231810651515632</v>
      </c>
    </row>
    <row r="11" spans="1:15" x14ac:dyDescent="0.2">
      <c r="A11" s="5">
        <v>31958</v>
      </c>
      <c r="B11" s="7">
        <v>387.81799999999998</v>
      </c>
      <c r="C11" s="4">
        <v>5.69</v>
      </c>
      <c r="D11" s="4">
        <v>8.1470000000000002</v>
      </c>
      <c r="E11" s="4">
        <v>8.3529999999999998</v>
      </c>
      <c r="G11" s="4">
        <f t="shared" si="1"/>
        <v>0</v>
      </c>
      <c r="H11" s="4">
        <f t="shared" si="2"/>
        <v>-8.6000000000000298E-2</v>
      </c>
      <c r="I11" s="4">
        <f t="shared" si="3"/>
        <v>-6.4000000000000057E-2</v>
      </c>
      <c r="J11" s="4">
        <f t="shared" si="4"/>
        <v>4.4849947867694473E-2</v>
      </c>
      <c r="L11" s="5">
        <v>32294</v>
      </c>
      <c r="M11" s="6">
        <f t="shared" si="5"/>
        <v>-0.32865943818723875</v>
      </c>
      <c r="N11" s="6">
        <f t="shared" si="6"/>
        <v>-0.55485541336481614</v>
      </c>
      <c r="O11" s="6">
        <f t="shared" si="7"/>
        <v>-0.63269632296907996</v>
      </c>
    </row>
    <row r="12" spans="1:15" x14ac:dyDescent="0.2">
      <c r="A12" s="5">
        <v>31989</v>
      </c>
      <c r="B12" s="7">
        <v>395.435</v>
      </c>
      <c r="C12" s="4">
        <v>5.48</v>
      </c>
      <c r="D12" s="4">
        <v>7.851</v>
      </c>
      <c r="E12" s="4">
        <v>8.0860000000000003</v>
      </c>
      <c r="G12" s="4">
        <f t="shared" si="1"/>
        <v>-0.20999999999999996</v>
      </c>
      <c r="H12" s="4">
        <f t="shared" si="2"/>
        <v>-0.29600000000000026</v>
      </c>
      <c r="I12" s="4">
        <f t="shared" si="3"/>
        <v>-0.26699999999999946</v>
      </c>
      <c r="J12" s="4">
        <f t="shared" si="4"/>
        <v>1.9640656184086502E-2</v>
      </c>
      <c r="L12" s="5">
        <v>32324</v>
      </c>
      <c r="M12" s="6">
        <f t="shared" si="5"/>
        <v>-0.46563929175236496</v>
      </c>
      <c r="N12" s="6">
        <f t="shared" si="6"/>
        <v>-0.60740023701644963</v>
      </c>
      <c r="O12" s="6">
        <f t="shared" si="7"/>
        <v>-0.67893340940192715</v>
      </c>
    </row>
    <row r="13" spans="1:15" x14ac:dyDescent="0.2">
      <c r="A13" s="5">
        <v>32020</v>
      </c>
      <c r="B13" s="7">
        <v>387.86599999999999</v>
      </c>
      <c r="C13" s="4">
        <v>5.26</v>
      </c>
      <c r="D13" s="4">
        <v>7.4530000000000003</v>
      </c>
      <c r="E13" s="4">
        <v>7.8090000000000002</v>
      </c>
      <c r="G13" s="4">
        <f t="shared" si="1"/>
        <v>-0.22000000000000064</v>
      </c>
      <c r="H13" s="4">
        <f t="shared" si="2"/>
        <v>-0.39799999999999969</v>
      </c>
      <c r="I13" s="4">
        <f t="shared" si="3"/>
        <v>-0.27700000000000014</v>
      </c>
      <c r="J13" s="4">
        <f t="shared" si="4"/>
        <v>-1.9140946046758645E-2</v>
      </c>
      <c r="L13" s="5">
        <v>32355</v>
      </c>
      <c r="M13" s="6">
        <f t="shared" si="5"/>
        <v>-0.49375437545696721</v>
      </c>
      <c r="N13" s="6">
        <f t="shared" si="6"/>
        <v>-0.60081175624982819</v>
      </c>
      <c r="O13" s="6">
        <f t="shared" si="7"/>
        <v>-0.67958192722862076</v>
      </c>
    </row>
    <row r="14" spans="1:15" x14ac:dyDescent="0.2">
      <c r="A14" s="5">
        <v>32050</v>
      </c>
      <c r="B14" s="7">
        <v>392.46699999999998</v>
      </c>
      <c r="C14" s="4">
        <v>4.95</v>
      </c>
      <c r="D14" s="4">
        <v>7.4510000000000005</v>
      </c>
      <c r="E14" s="4">
        <v>7.899</v>
      </c>
      <c r="G14" s="4">
        <f t="shared" si="1"/>
        <v>-0.30999999999999961</v>
      </c>
      <c r="H14" s="4">
        <f t="shared" si="2"/>
        <v>-1.9999999999997797E-3</v>
      </c>
      <c r="I14" s="4">
        <f t="shared" si="3"/>
        <v>8.9999999999999858E-2</v>
      </c>
      <c r="J14" s="4">
        <f t="shared" si="4"/>
        <v>1.1862344211660769E-2</v>
      </c>
      <c r="L14" s="5">
        <v>32386</v>
      </c>
      <c r="M14" s="6">
        <f t="shared" si="5"/>
        <v>-0.48180696999568579</v>
      </c>
      <c r="N14" s="6">
        <f t="shared" si="6"/>
        <v>-0.67687485062371711</v>
      </c>
      <c r="O14" s="6">
        <f t="shared" si="7"/>
        <v>-0.77262911040559967</v>
      </c>
    </row>
    <row r="15" spans="1:15" x14ac:dyDescent="0.2">
      <c r="A15" s="5">
        <v>32081</v>
      </c>
      <c r="B15" s="7">
        <v>375.22500000000002</v>
      </c>
      <c r="C15" s="4">
        <v>4.47</v>
      </c>
      <c r="D15" s="4">
        <v>7.4130000000000003</v>
      </c>
      <c r="E15" s="4">
        <v>7.9779999999999998</v>
      </c>
      <c r="G15" s="4">
        <f t="shared" si="1"/>
        <v>-0.48000000000000043</v>
      </c>
      <c r="H15" s="4">
        <f t="shared" si="2"/>
        <v>-3.8000000000000256E-2</v>
      </c>
      <c r="I15" s="4">
        <f t="shared" si="3"/>
        <v>7.8999999999999737E-2</v>
      </c>
      <c r="J15" s="4">
        <f t="shared" si="4"/>
        <v>-4.3932356096181291E-2</v>
      </c>
      <c r="L15" s="5">
        <v>32416</v>
      </c>
      <c r="M15" s="6">
        <f t="shared" si="5"/>
        <v>-0.43197039327933612</v>
      </c>
      <c r="N15" s="6">
        <f t="shared" si="6"/>
        <v>-0.63420912478349634</v>
      </c>
      <c r="O15" s="6">
        <f t="shared" si="7"/>
        <v>-0.75299157247287818</v>
      </c>
    </row>
    <row r="16" spans="1:15" x14ac:dyDescent="0.2">
      <c r="A16" s="5">
        <v>32111</v>
      </c>
      <c r="B16" s="7">
        <v>417.09899999999999</v>
      </c>
      <c r="C16" s="4">
        <v>3.95</v>
      </c>
      <c r="D16" s="4">
        <v>6.6980000000000004</v>
      </c>
      <c r="E16" s="4">
        <v>7.4089999999999998</v>
      </c>
      <c r="G16" s="4">
        <f t="shared" si="1"/>
        <v>-0.51999999999999957</v>
      </c>
      <c r="H16" s="4">
        <f t="shared" si="2"/>
        <v>-0.71499999999999986</v>
      </c>
      <c r="I16" s="4">
        <f t="shared" si="3"/>
        <v>-0.56899999999999995</v>
      </c>
      <c r="J16" s="4">
        <f t="shared" si="4"/>
        <v>0.11159704177493501</v>
      </c>
      <c r="L16" s="5">
        <v>32447</v>
      </c>
      <c r="M16" s="6">
        <f t="shared" si="5"/>
        <v>-0.52111754412466504</v>
      </c>
      <c r="N16" s="6">
        <f t="shared" si="6"/>
        <v>-0.64155737402646051</v>
      </c>
      <c r="O16" s="6">
        <f t="shared" si="7"/>
        <v>-0.75741995549107211</v>
      </c>
    </row>
    <row r="17" spans="1:15" x14ac:dyDescent="0.2">
      <c r="A17" s="5">
        <v>32142</v>
      </c>
      <c r="B17" s="7">
        <v>408.79599999999999</v>
      </c>
      <c r="C17" s="4">
        <v>3.94</v>
      </c>
      <c r="D17" s="4">
        <v>7.2949999999999999</v>
      </c>
      <c r="E17" s="4">
        <v>7.7629999999999999</v>
      </c>
      <c r="G17" s="4">
        <f t="shared" si="1"/>
        <v>-1.0000000000000231E-2</v>
      </c>
      <c r="H17" s="4">
        <f t="shared" si="2"/>
        <v>0.59699999999999953</v>
      </c>
      <c r="I17" s="4">
        <f t="shared" si="3"/>
        <v>0.35400000000000009</v>
      </c>
      <c r="J17" s="4">
        <f t="shared" si="4"/>
        <v>-1.9906544968940176E-2</v>
      </c>
      <c r="L17" s="5">
        <v>32477</v>
      </c>
      <c r="M17" s="6">
        <f t="shared" si="5"/>
        <v>-0.28650133178284887</v>
      </c>
      <c r="N17" s="6">
        <f t="shared" si="6"/>
        <v>-0.3776733861681999</v>
      </c>
      <c r="O17" s="6">
        <f t="shared" si="7"/>
        <v>-0.4877836723860246</v>
      </c>
    </row>
    <row r="18" spans="1:15" x14ac:dyDescent="0.2">
      <c r="A18" s="5">
        <v>32173</v>
      </c>
      <c r="B18" s="7">
        <v>412.70499999999998</v>
      </c>
      <c r="C18" s="4">
        <v>4.0200000000000005</v>
      </c>
      <c r="D18" s="4">
        <v>7.2570000000000006</v>
      </c>
      <c r="E18" s="4">
        <v>7.8</v>
      </c>
      <c r="G18" s="4">
        <f t="shared" si="1"/>
        <v>8.0000000000000515E-2</v>
      </c>
      <c r="H18" s="4">
        <f t="shared" si="2"/>
        <v>-3.7999999999999368E-2</v>
      </c>
      <c r="I18" s="4">
        <f t="shared" si="3"/>
        <v>3.6999999999999922E-2</v>
      </c>
      <c r="J18" s="4">
        <f t="shared" si="4"/>
        <v>9.5622266362684893E-3</v>
      </c>
      <c r="L18" s="5">
        <v>32508</v>
      </c>
      <c r="M18" s="6">
        <f t="shared" si="5"/>
        <v>-0.28042895644015947</v>
      </c>
      <c r="N18" s="6">
        <f t="shared" si="6"/>
        <v>-0.22108273162727735</v>
      </c>
      <c r="O18" s="6">
        <f t="shared" si="7"/>
        <v>-0.36945010522393229</v>
      </c>
    </row>
    <row r="19" spans="1:15" x14ac:dyDescent="0.2">
      <c r="A19" s="5">
        <v>32202</v>
      </c>
      <c r="B19" s="7">
        <v>403.70400000000001</v>
      </c>
      <c r="C19" s="4">
        <v>4.1500000000000004</v>
      </c>
      <c r="D19" s="4">
        <v>7.5310000000000006</v>
      </c>
      <c r="E19" s="4">
        <v>7.96</v>
      </c>
      <c r="G19" s="4">
        <f t="shared" si="1"/>
        <v>0.12999999999999989</v>
      </c>
      <c r="H19" s="4">
        <f t="shared" si="2"/>
        <v>0.27400000000000002</v>
      </c>
      <c r="I19" s="4">
        <f t="shared" si="3"/>
        <v>0.16000000000000014</v>
      </c>
      <c r="J19" s="4">
        <f t="shared" si="4"/>
        <v>-2.1809767267176206E-2</v>
      </c>
      <c r="L19" s="5">
        <v>32539</v>
      </c>
      <c r="M19" s="6">
        <f t="shared" si="5"/>
        <v>-0.28400804288085052</v>
      </c>
      <c r="N19" s="6">
        <f t="shared" si="6"/>
        <v>-0.23285664201057685</v>
      </c>
      <c r="O19" s="6">
        <f t="shared" si="7"/>
        <v>-0.38310123815166963</v>
      </c>
    </row>
    <row r="20" spans="1:15" x14ac:dyDescent="0.2">
      <c r="A20" s="5">
        <v>32233</v>
      </c>
      <c r="B20" s="7">
        <v>414.964</v>
      </c>
      <c r="C20" s="4">
        <v>3.79</v>
      </c>
      <c r="D20" s="4">
        <v>7.5970000000000004</v>
      </c>
      <c r="E20" s="4">
        <v>8.0519999999999996</v>
      </c>
      <c r="G20" s="4">
        <f t="shared" si="1"/>
        <v>-0.36000000000000032</v>
      </c>
      <c r="H20" s="4">
        <f t="shared" si="2"/>
        <v>6.5999999999999837E-2</v>
      </c>
      <c r="I20" s="4">
        <f t="shared" si="3"/>
        <v>9.1999999999999638E-2</v>
      </c>
      <c r="J20" s="4">
        <f t="shared" si="4"/>
        <v>2.7891722648276884E-2</v>
      </c>
      <c r="L20" s="5">
        <v>32567</v>
      </c>
      <c r="M20" s="6">
        <f t="shared" si="5"/>
        <v>-0.18068024717534253</v>
      </c>
      <c r="N20" s="6">
        <f t="shared" si="6"/>
        <v>-4.0312759584614673E-2</v>
      </c>
      <c r="O20" s="6">
        <f t="shared" si="7"/>
        <v>-0.2316907645008737</v>
      </c>
    </row>
    <row r="21" spans="1:15" x14ac:dyDescent="0.2">
      <c r="A21" s="5">
        <v>32263</v>
      </c>
      <c r="B21" s="7">
        <v>415.36200000000002</v>
      </c>
      <c r="C21" s="4">
        <v>3.8000000000000003</v>
      </c>
      <c r="D21" s="4">
        <v>7.3689999999999998</v>
      </c>
      <c r="E21" s="4">
        <v>7.8330000000000002</v>
      </c>
      <c r="G21" s="4">
        <f t="shared" si="1"/>
        <v>1.0000000000000231E-2</v>
      </c>
      <c r="H21" s="4">
        <f t="shared" si="2"/>
        <v>-0.22800000000000065</v>
      </c>
      <c r="I21" s="4">
        <f t="shared" si="3"/>
        <v>-0.21899999999999942</v>
      </c>
      <c r="J21" s="4">
        <f t="shared" si="4"/>
        <v>9.5911934529269161E-4</v>
      </c>
      <c r="L21" s="5">
        <v>32598</v>
      </c>
      <c r="M21" s="6">
        <f t="shared" si="5"/>
        <v>-0.11398113899021738</v>
      </c>
      <c r="N21" s="6">
        <f t="shared" si="6"/>
        <v>-0.19925097060077868</v>
      </c>
      <c r="O21" s="6">
        <f t="shared" si="7"/>
        <v>-0.42636076466544265</v>
      </c>
    </row>
    <row r="22" spans="1:15" x14ac:dyDescent="0.2">
      <c r="A22" s="5">
        <v>32294</v>
      </c>
      <c r="B22" s="7">
        <v>408.14800000000002</v>
      </c>
      <c r="C22" s="4">
        <v>3.65</v>
      </c>
      <c r="D22" s="4">
        <v>7.125</v>
      </c>
      <c r="E22" s="4">
        <v>7.7839999999999998</v>
      </c>
      <c r="G22" s="4">
        <f t="shared" si="1"/>
        <v>-0.15000000000000036</v>
      </c>
      <c r="H22" s="4">
        <f t="shared" si="2"/>
        <v>-0.24399999999999977</v>
      </c>
      <c r="I22" s="4">
        <f t="shared" si="3"/>
        <v>-4.9000000000000377E-2</v>
      </c>
      <c r="J22" s="4">
        <f t="shared" si="4"/>
        <v>-1.7367982627202294E-2</v>
      </c>
      <c r="L22" s="5">
        <v>32628</v>
      </c>
      <c r="M22" s="6">
        <f t="shared" si="5"/>
        <v>-2.6781688370466614E-2</v>
      </c>
      <c r="N22" s="6">
        <f t="shared" si="6"/>
        <v>-0.13236840477513381</v>
      </c>
      <c r="O22" s="6">
        <f t="shared" si="7"/>
        <v>-0.38260111454703766</v>
      </c>
    </row>
    <row r="23" spans="1:15" x14ac:dyDescent="0.2">
      <c r="A23" s="5">
        <v>32324</v>
      </c>
      <c r="B23" s="7">
        <v>424.21800000000002</v>
      </c>
      <c r="C23" s="4">
        <v>3.25</v>
      </c>
      <c r="D23" s="4">
        <v>6.6980000000000004</v>
      </c>
      <c r="E23" s="4">
        <v>7.4530000000000003</v>
      </c>
      <c r="G23" s="4">
        <f t="shared" si="1"/>
        <v>-0.39999999999999991</v>
      </c>
      <c r="H23" s="4">
        <f t="shared" si="2"/>
        <v>-0.4269999999999996</v>
      </c>
      <c r="I23" s="4">
        <f t="shared" si="3"/>
        <v>-0.33099999999999952</v>
      </c>
      <c r="J23" s="4">
        <f t="shared" si="4"/>
        <v>3.937297254917338E-2</v>
      </c>
      <c r="L23" s="5">
        <v>32659</v>
      </c>
      <c r="M23" s="6">
        <f t="shared" si="5"/>
        <v>-7.9646274332272338E-2</v>
      </c>
      <c r="N23" s="6">
        <f t="shared" si="6"/>
        <v>-0.16663950996440927</v>
      </c>
      <c r="O23" s="6">
        <f t="shared" si="7"/>
        <v>-0.31308211911260331</v>
      </c>
    </row>
    <row r="24" spans="1:15" x14ac:dyDescent="0.2">
      <c r="A24" s="5">
        <v>32355</v>
      </c>
      <c r="B24" s="7">
        <v>414.03500000000003</v>
      </c>
      <c r="C24" s="4">
        <v>3.23</v>
      </c>
      <c r="D24" s="4">
        <v>6.6639999999999997</v>
      </c>
      <c r="E24" s="4">
        <v>7.4710000000000001</v>
      </c>
      <c r="G24" s="4">
        <f t="shared" si="1"/>
        <v>-2.0000000000000018E-2</v>
      </c>
      <c r="H24" s="4">
        <f t="shared" si="2"/>
        <v>-3.4000000000000696E-2</v>
      </c>
      <c r="I24" s="4">
        <f t="shared" si="3"/>
        <v>1.7999999999999794E-2</v>
      </c>
      <c r="J24" s="4">
        <f t="shared" si="4"/>
        <v>-2.400416766850999E-2</v>
      </c>
      <c r="L24" s="5">
        <v>32689</v>
      </c>
      <c r="M24" s="6">
        <f t="shared" si="5"/>
        <v>0.18794596387122711</v>
      </c>
      <c r="N24" s="6">
        <f t="shared" si="6"/>
        <v>1.042297464474163E-2</v>
      </c>
      <c r="O24" s="6">
        <f t="shared" si="7"/>
        <v>-0.10041974009253792</v>
      </c>
    </row>
    <row r="25" spans="1:15" x14ac:dyDescent="0.2">
      <c r="A25" s="5">
        <v>32386</v>
      </c>
      <c r="B25" s="7">
        <v>417.81</v>
      </c>
      <c r="C25" s="4">
        <v>2.74</v>
      </c>
      <c r="D25" s="4">
        <v>6.3540000000000001</v>
      </c>
      <c r="E25" s="4">
        <v>7.375</v>
      </c>
      <c r="G25" s="4">
        <f t="shared" si="1"/>
        <v>-0.48999999999999977</v>
      </c>
      <c r="H25" s="4">
        <f t="shared" si="2"/>
        <v>-0.30999999999999961</v>
      </c>
      <c r="I25" s="4">
        <f t="shared" si="3"/>
        <v>-9.6000000000000085E-2</v>
      </c>
      <c r="J25" s="4">
        <f t="shared" si="4"/>
        <v>9.1175866774546588E-3</v>
      </c>
      <c r="L25" s="5">
        <v>32720</v>
      </c>
      <c r="M25" s="6">
        <f t="shared" si="5"/>
        <v>0.17618175562994365</v>
      </c>
      <c r="N25" s="6">
        <f t="shared" si="6"/>
        <v>-0.10161624409909396</v>
      </c>
      <c r="O25" s="6">
        <f t="shared" si="7"/>
        <v>-0.21623104744906532</v>
      </c>
    </row>
    <row r="26" spans="1:15" x14ac:dyDescent="0.2">
      <c r="A26" s="5">
        <v>32416</v>
      </c>
      <c r="B26" s="7">
        <v>418.69</v>
      </c>
      <c r="C26" s="4">
        <v>3.02</v>
      </c>
      <c r="D26" s="4">
        <v>6.782</v>
      </c>
      <c r="E26" s="4">
        <v>7.6290000000000004</v>
      </c>
      <c r="G26" s="4">
        <f t="shared" si="1"/>
        <v>0.2799999999999998</v>
      </c>
      <c r="H26" s="4">
        <f t="shared" si="2"/>
        <v>0.42799999999999994</v>
      </c>
      <c r="I26" s="4">
        <f t="shared" si="3"/>
        <v>0.25400000000000045</v>
      </c>
      <c r="J26" s="4">
        <f t="shared" si="4"/>
        <v>2.1062205308632898E-3</v>
      </c>
      <c r="L26" s="5">
        <v>32751</v>
      </c>
      <c r="M26" s="6">
        <f t="shared" si="5"/>
        <v>0.29184218073427409</v>
      </c>
      <c r="N26" s="6">
        <f t="shared" si="6"/>
        <v>-9.8653437672915484E-2</v>
      </c>
      <c r="O26" s="6">
        <f t="shared" si="7"/>
        <v>-0.15721865470845436</v>
      </c>
    </row>
    <row r="27" spans="1:15" x14ac:dyDescent="0.2">
      <c r="A27" s="5">
        <v>32447</v>
      </c>
      <c r="B27" s="7">
        <v>431.36099999999999</v>
      </c>
      <c r="C27" s="4">
        <v>3.34</v>
      </c>
      <c r="D27" s="4">
        <v>6.931</v>
      </c>
      <c r="E27" s="4">
        <v>7.6210000000000004</v>
      </c>
      <c r="G27" s="4">
        <f t="shared" si="1"/>
        <v>0.31999999999999984</v>
      </c>
      <c r="H27" s="4">
        <f t="shared" si="2"/>
        <v>0.14900000000000002</v>
      </c>
      <c r="I27" s="4">
        <f t="shared" si="3"/>
        <v>-8.0000000000000071E-3</v>
      </c>
      <c r="J27" s="4">
        <f t="shared" si="4"/>
        <v>3.0263440731806313E-2</v>
      </c>
      <c r="L27" s="5">
        <v>32781</v>
      </c>
      <c r="M27" s="6">
        <f t="shared" si="5"/>
        <v>0.42688124561379753</v>
      </c>
      <c r="N27" s="6">
        <f t="shared" si="6"/>
        <v>7.7814096395261677E-3</v>
      </c>
      <c r="O27" s="6">
        <f t="shared" si="7"/>
        <v>-8.4282565134792209E-2</v>
      </c>
    </row>
    <row r="28" spans="1:15" x14ac:dyDescent="0.2">
      <c r="A28" s="5">
        <v>32477</v>
      </c>
      <c r="B28" s="7">
        <v>435.71100000000001</v>
      </c>
      <c r="C28" s="4">
        <v>3.15</v>
      </c>
      <c r="D28" s="4">
        <v>6.6840000000000002</v>
      </c>
      <c r="E28" s="4">
        <v>7.3959999999999999</v>
      </c>
      <c r="G28" s="4">
        <f t="shared" si="1"/>
        <v>-0.18999999999999995</v>
      </c>
      <c r="H28" s="4">
        <f t="shared" si="2"/>
        <v>-0.24699999999999989</v>
      </c>
      <c r="I28" s="4">
        <f t="shared" si="3"/>
        <v>-0.22500000000000053</v>
      </c>
      <c r="J28" s="4">
        <f t="shared" si="4"/>
        <v>1.0084360894935029E-2</v>
      </c>
      <c r="L28" s="5">
        <v>32812</v>
      </c>
      <c r="M28" s="6">
        <f t="shared" si="5"/>
        <v>0.16176046173240363</v>
      </c>
      <c r="N28" s="6">
        <f t="shared" si="6"/>
        <v>-0.37002269379534858</v>
      </c>
      <c r="O28" s="6">
        <f t="shared" si="7"/>
        <v>-0.40467301775314751</v>
      </c>
    </row>
    <row r="29" spans="1:15" x14ac:dyDescent="0.2">
      <c r="A29" s="5">
        <v>32508</v>
      </c>
      <c r="B29" s="7">
        <v>438.78300000000002</v>
      </c>
      <c r="C29" s="4">
        <v>2.97</v>
      </c>
      <c r="D29" s="4">
        <v>6.37</v>
      </c>
      <c r="E29" s="4">
        <v>7.2119999999999997</v>
      </c>
      <c r="G29" s="4">
        <f t="shared" si="1"/>
        <v>-0.17999999999999972</v>
      </c>
      <c r="H29" s="4">
        <f t="shared" si="2"/>
        <v>-0.31400000000000006</v>
      </c>
      <c r="I29" s="4">
        <f t="shared" si="3"/>
        <v>-0.18400000000000016</v>
      </c>
      <c r="J29" s="4">
        <f t="shared" si="4"/>
        <v>7.0505449713227364E-3</v>
      </c>
      <c r="L29" s="5">
        <v>32842</v>
      </c>
      <c r="M29" s="6">
        <f t="shared" si="5"/>
        <v>0.18773363554693459</v>
      </c>
      <c r="N29" s="6">
        <f t="shared" si="6"/>
        <v>-0.35175042072390345</v>
      </c>
      <c r="O29" s="6">
        <f t="shared" si="7"/>
        <v>-0.36519086416069679</v>
      </c>
    </row>
    <row r="30" spans="1:15" x14ac:dyDescent="0.2">
      <c r="A30" s="5">
        <v>32539</v>
      </c>
      <c r="B30" s="7">
        <v>443.38099999999997</v>
      </c>
      <c r="C30" s="4">
        <v>3</v>
      </c>
      <c r="D30" s="4">
        <v>6.0880000000000001</v>
      </c>
      <c r="E30" s="4">
        <v>6.9590000000000005</v>
      </c>
      <c r="G30" s="4">
        <f t="shared" si="1"/>
        <v>2.9999999999999805E-2</v>
      </c>
      <c r="H30" s="4">
        <f t="shared" si="2"/>
        <v>-0.28200000000000003</v>
      </c>
      <c r="I30" s="4">
        <f t="shared" si="3"/>
        <v>-0.25299999999999923</v>
      </c>
      <c r="J30" s="4">
        <f t="shared" si="4"/>
        <v>1.047898391687907E-2</v>
      </c>
      <c r="L30" s="5">
        <v>32873</v>
      </c>
      <c r="M30" s="6">
        <f t="shared" si="5"/>
        <v>0.23766046027857304</v>
      </c>
      <c r="N30" s="6">
        <f t="shared" si="6"/>
        <v>-0.38578288663134613</v>
      </c>
      <c r="O30" s="6">
        <f t="shared" si="7"/>
        <v>-0.35811591179830454</v>
      </c>
    </row>
    <row r="31" spans="1:15" x14ac:dyDescent="0.2">
      <c r="A31" s="5">
        <v>32567</v>
      </c>
      <c r="B31" s="7">
        <v>451.673</v>
      </c>
      <c r="C31" s="4">
        <v>2.96</v>
      </c>
      <c r="D31" s="4">
        <v>6.0259999999999998</v>
      </c>
      <c r="E31" s="4">
        <v>6.9270000000000005</v>
      </c>
      <c r="G31" s="4">
        <f t="shared" si="1"/>
        <v>-4.0000000000000036E-2</v>
      </c>
      <c r="H31" s="4">
        <f t="shared" si="2"/>
        <v>-6.2000000000000277E-2</v>
      </c>
      <c r="I31" s="4">
        <f t="shared" si="3"/>
        <v>-3.2000000000000028E-2</v>
      </c>
      <c r="J31" s="4">
        <f t="shared" si="4"/>
        <v>1.8701748608984214E-2</v>
      </c>
      <c r="L31" s="5">
        <v>32904</v>
      </c>
      <c r="M31" s="6">
        <f t="shared" si="5"/>
        <v>-0.2904957447182705</v>
      </c>
      <c r="N31" s="6">
        <f t="shared" si="6"/>
        <v>-0.58873922791953637</v>
      </c>
      <c r="O31" s="6">
        <f t="shared" si="7"/>
        <v>-0.56106028344601266</v>
      </c>
    </row>
    <row r="32" spans="1:15" x14ac:dyDescent="0.2">
      <c r="A32" s="5">
        <v>32598</v>
      </c>
      <c r="B32" s="7">
        <v>440.185</v>
      </c>
      <c r="C32" s="4">
        <v>2.95</v>
      </c>
      <c r="D32" s="4">
        <v>6.0369999999999999</v>
      </c>
      <c r="E32" s="4">
        <v>6.9430000000000005</v>
      </c>
      <c r="G32" s="4">
        <f t="shared" si="1"/>
        <v>-9.9999999999997868E-3</v>
      </c>
      <c r="H32" s="4">
        <f t="shared" si="2"/>
        <v>1.1000000000000121E-2</v>
      </c>
      <c r="I32" s="4">
        <f t="shared" si="3"/>
        <v>1.6000000000000014E-2</v>
      </c>
      <c r="J32" s="4">
        <f t="shared" si="4"/>
        <v>-2.543432970312598E-2</v>
      </c>
      <c r="L32" s="5">
        <v>32932</v>
      </c>
      <c r="M32" s="6">
        <f t="shared" si="5"/>
        <v>-0.31322173693506528</v>
      </c>
      <c r="N32" s="6">
        <f t="shared" si="6"/>
        <v>-0.70160841123419415</v>
      </c>
      <c r="O32" s="6">
        <f t="shared" si="7"/>
        <v>-0.68945899885815276</v>
      </c>
    </row>
    <row r="33" spans="1:15" x14ac:dyDescent="0.2">
      <c r="A33" s="5">
        <v>32628</v>
      </c>
      <c r="B33" s="7">
        <v>450.18900000000002</v>
      </c>
      <c r="C33" s="4">
        <v>3.13</v>
      </c>
      <c r="D33" s="4">
        <v>6.1420000000000003</v>
      </c>
      <c r="E33" s="4">
        <v>6.9790000000000001</v>
      </c>
      <c r="G33" s="4">
        <f t="shared" si="1"/>
        <v>0.17999999999999972</v>
      </c>
      <c r="H33" s="4">
        <f t="shared" si="2"/>
        <v>0.10500000000000043</v>
      </c>
      <c r="I33" s="4">
        <f t="shared" si="3"/>
        <v>3.5999999999999588E-2</v>
      </c>
      <c r="J33" s="4">
        <f t="shared" si="4"/>
        <v>2.2726808046616753E-2</v>
      </c>
      <c r="L33" s="5">
        <v>32963</v>
      </c>
      <c r="M33" s="6">
        <f t="shared" si="5"/>
        <v>-0.24216359912920166</v>
      </c>
      <c r="N33" s="6">
        <f t="shared" si="6"/>
        <v>-0.7083741410720179</v>
      </c>
      <c r="O33" s="6">
        <f t="shared" si="7"/>
        <v>-0.68101808711142453</v>
      </c>
    </row>
    <row r="34" spans="1:15" x14ac:dyDescent="0.2">
      <c r="A34" s="5">
        <v>32659</v>
      </c>
      <c r="B34" s="7">
        <v>450.524</v>
      </c>
      <c r="C34" s="4">
        <v>3.1</v>
      </c>
      <c r="D34" s="4">
        <v>5.7750000000000004</v>
      </c>
      <c r="E34" s="4">
        <v>6.6770000000000005</v>
      </c>
      <c r="G34" s="4">
        <f t="shared" si="1"/>
        <v>-2.9999999999999805E-2</v>
      </c>
      <c r="H34" s="4">
        <f t="shared" si="2"/>
        <v>-0.36699999999999999</v>
      </c>
      <c r="I34" s="4">
        <f t="shared" si="3"/>
        <v>-0.3019999999999996</v>
      </c>
      <c r="J34" s="4">
        <f t="shared" si="4"/>
        <v>7.4413190904265569E-4</v>
      </c>
      <c r="L34" s="5">
        <v>32993</v>
      </c>
      <c r="M34" s="6">
        <f t="shared" si="5"/>
        <v>-0.2216795581722118</v>
      </c>
      <c r="N34" s="6">
        <f t="shared" si="6"/>
        <v>-0.72603627667816351</v>
      </c>
      <c r="O34" s="6">
        <f t="shared" si="7"/>
        <v>-0.6815553925634642</v>
      </c>
    </row>
    <row r="35" spans="1:15" x14ac:dyDescent="0.2">
      <c r="A35" s="5">
        <v>32689</v>
      </c>
      <c r="B35" s="7">
        <v>448.12599999999998</v>
      </c>
      <c r="C35" s="4">
        <v>3.11</v>
      </c>
      <c r="D35" s="4">
        <v>5.8049999999999997</v>
      </c>
      <c r="E35" s="4">
        <v>6.5659999999999998</v>
      </c>
      <c r="G35" s="4">
        <f t="shared" si="1"/>
        <v>9.9999999999997868E-3</v>
      </c>
      <c r="H35" s="4">
        <f t="shared" si="2"/>
        <v>2.9999999999999361E-2</v>
      </c>
      <c r="I35" s="4">
        <f t="shared" si="3"/>
        <v>-0.11100000000000065</v>
      </c>
      <c r="J35" s="4">
        <f t="shared" si="4"/>
        <v>-5.3226909110281051E-3</v>
      </c>
      <c r="L35" s="5">
        <v>33024</v>
      </c>
      <c r="M35" s="6">
        <f t="shared" si="5"/>
        <v>-0.13093062933281827</v>
      </c>
      <c r="N35" s="6">
        <f t="shared" si="6"/>
        <v>-0.78889611235980028</v>
      </c>
      <c r="O35" s="6">
        <f t="shared" si="7"/>
        <v>-0.74206397418789716</v>
      </c>
    </row>
    <row r="36" spans="1:15" x14ac:dyDescent="0.2">
      <c r="A36" s="5">
        <v>32720</v>
      </c>
      <c r="B36" s="7">
        <v>463.56099999999998</v>
      </c>
      <c r="C36" s="4">
        <v>3.08</v>
      </c>
      <c r="D36" s="4">
        <v>5.476</v>
      </c>
      <c r="E36" s="4">
        <v>6.22</v>
      </c>
      <c r="G36" s="4">
        <f t="shared" si="1"/>
        <v>-2.9999999999999805E-2</v>
      </c>
      <c r="H36" s="4">
        <f t="shared" si="2"/>
        <v>-0.32899999999999974</v>
      </c>
      <c r="I36" s="4">
        <f t="shared" si="3"/>
        <v>-0.34600000000000009</v>
      </c>
      <c r="J36" s="4">
        <f t="shared" si="4"/>
        <v>3.4443437783123532E-2</v>
      </c>
      <c r="L36" s="5">
        <v>33054</v>
      </c>
      <c r="M36" s="6">
        <f t="shared" si="5"/>
        <v>-0.11112970086563861</v>
      </c>
      <c r="N36" s="6">
        <f t="shared" si="6"/>
        <v>-0.82621527437123332</v>
      </c>
      <c r="O36" s="6">
        <f t="shared" si="7"/>
        <v>-0.80605377029422809</v>
      </c>
    </row>
    <row r="37" spans="1:15" x14ac:dyDescent="0.2">
      <c r="A37" s="5">
        <v>32751</v>
      </c>
      <c r="B37" s="7">
        <v>458.93299999999999</v>
      </c>
      <c r="C37" s="4">
        <v>2.98</v>
      </c>
      <c r="D37" s="4">
        <v>5.3879999999999999</v>
      </c>
      <c r="E37" s="4">
        <v>6.0339999999999998</v>
      </c>
      <c r="G37" s="4">
        <f t="shared" si="1"/>
        <v>-0.10000000000000009</v>
      </c>
      <c r="H37" s="4">
        <f t="shared" si="2"/>
        <v>-8.8000000000000078E-2</v>
      </c>
      <c r="I37" s="4">
        <f t="shared" si="3"/>
        <v>-0.18599999999999994</v>
      </c>
      <c r="J37" s="4">
        <f t="shared" si="4"/>
        <v>-9.9835836060410132E-3</v>
      </c>
      <c r="L37" s="5">
        <v>33085</v>
      </c>
      <c r="M37" s="6">
        <f t="shared" si="5"/>
        <v>9.7912913477948615E-2</v>
      </c>
      <c r="N37" s="6">
        <f t="shared" si="6"/>
        <v>-0.74782384689504611</v>
      </c>
      <c r="O37" s="6">
        <f t="shared" si="7"/>
        <v>-0.67169298797562993</v>
      </c>
    </row>
    <row r="38" spans="1:15" x14ac:dyDescent="0.2">
      <c r="A38" s="5">
        <v>32781</v>
      </c>
      <c r="B38" s="7">
        <v>467.83199999999999</v>
      </c>
      <c r="C38" s="4">
        <v>3.09</v>
      </c>
      <c r="D38" s="4">
        <v>5.41</v>
      </c>
      <c r="E38" s="4">
        <v>5.9569999999999999</v>
      </c>
      <c r="G38" s="4">
        <f t="shared" si="1"/>
        <v>0.10999999999999988</v>
      </c>
      <c r="H38" s="4">
        <f t="shared" si="2"/>
        <v>2.2000000000000242E-2</v>
      </c>
      <c r="I38" s="4">
        <f t="shared" si="3"/>
        <v>-7.6999999999999957E-2</v>
      </c>
      <c r="J38" s="4">
        <f t="shared" si="4"/>
        <v>1.9390630004815446E-2</v>
      </c>
      <c r="L38" s="5">
        <v>33116</v>
      </c>
      <c r="M38" s="6">
        <f t="shared" si="5"/>
        <v>6.624284553009803E-2</v>
      </c>
      <c r="N38" s="6">
        <f t="shared" si="6"/>
        <v>-0.84443681420931527</v>
      </c>
      <c r="O38" s="6">
        <f t="shared" si="7"/>
        <v>-0.81120672810216743</v>
      </c>
    </row>
    <row r="39" spans="1:15" x14ac:dyDescent="0.2">
      <c r="A39" s="5">
        <v>32812</v>
      </c>
      <c r="B39" s="7">
        <v>461.78899999999999</v>
      </c>
      <c r="C39" s="4">
        <v>3.14</v>
      </c>
      <c r="D39" s="4">
        <v>5.798</v>
      </c>
      <c r="E39" s="4">
        <v>6.2880000000000003</v>
      </c>
      <c r="G39" s="4">
        <f t="shared" si="1"/>
        <v>5.0000000000000266E-2</v>
      </c>
      <c r="H39" s="4">
        <f t="shared" si="2"/>
        <v>0.3879999999999999</v>
      </c>
      <c r="I39" s="4">
        <f t="shared" si="3"/>
        <v>0.33100000000000041</v>
      </c>
      <c r="J39" s="4">
        <f t="shared" si="4"/>
        <v>-1.2917030044973465E-2</v>
      </c>
      <c r="L39" s="5">
        <v>33146</v>
      </c>
      <c r="M39" s="6">
        <f t="shared" si="5"/>
        <v>0.15067347480674531</v>
      </c>
      <c r="N39" s="6">
        <f t="shared" si="6"/>
        <v>-0.81878985858585895</v>
      </c>
      <c r="O39" s="6">
        <f t="shared" si="7"/>
        <v>-0.79261974011689373</v>
      </c>
    </row>
    <row r="40" spans="1:15" x14ac:dyDescent="0.2">
      <c r="A40" s="5">
        <v>32842</v>
      </c>
      <c r="B40" s="7">
        <v>466.45400000000001</v>
      </c>
      <c r="C40" s="4">
        <v>3.0100000000000002</v>
      </c>
      <c r="D40" s="4">
        <v>5.7949999999999999</v>
      </c>
      <c r="E40" s="4">
        <v>6.3479999999999999</v>
      </c>
      <c r="G40" s="4">
        <f t="shared" si="1"/>
        <v>-0.12999999999999989</v>
      </c>
      <c r="H40" s="4">
        <f t="shared" si="2"/>
        <v>-3.0000000000001137E-3</v>
      </c>
      <c r="I40" s="4">
        <f t="shared" si="3"/>
        <v>5.9999999999999609E-2</v>
      </c>
      <c r="J40" s="4">
        <f t="shared" si="4"/>
        <v>1.0102016288824567E-2</v>
      </c>
      <c r="L40" s="5">
        <v>33177</v>
      </c>
      <c r="M40" s="6">
        <f t="shared" si="5"/>
        <v>-0.11894801595997115</v>
      </c>
      <c r="N40" s="6">
        <f t="shared" si="6"/>
        <v>-0.71667013703315585</v>
      </c>
      <c r="O40" s="6">
        <f t="shared" si="7"/>
        <v>-0.6366834295932372</v>
      </c>
    </row>
    <row r="41" spans="1:15" x14ac:dyDescent="0.2">
      <c r="A41" s="5">
        <v>32873</v>
      </c>
      <c r="B41" s="7">
        <v>481.61</v>
      </c>
      <c r="C41" s="4">
        <v>3.0300000000000002</v>
      </c>
      <c r="D41" s="4">
        <v>5.6470000000000002</v>
      </c>
      <c r="E41" s="4">
        <v>6.2309999999999999</v>
      </c>
      <c r="G41" s="4">
        <f t="shared" si="1"/>
        <v>2.0000000000000018E-2</v>
      </c>
      <c r="H41" s="4">
        <f t="shared" si="2"/>
        <v>-0.14799999999999969</v>
      </c>
      <c r="I41" s="4">
        <f t="shared" si="3"/>
        <v>-0.11699999999999999</v>
      </c>
      <c r="J41" s="4">
        <f t="shared" si="4"/>
        <v>3.2491949902884398E-2</v>
      </c>
      <c r="L41" s="5">
        <v>33207</v>
      </c>
      <c r="M41" s="6">
        <f t="shared" si="5"/>
        <v>-0.1195107721528913</v>
      </c>
      <c r="N41" s="6">
        <f t="shared" si="6"/>
        <v>-0.71389521197907191</v>
      </c>
      <c r="O41" s="6">
        <f t="shared" si="7"/>
        <v>-0.63295201361073694</v>
      </c>
    </row>
    <row r="42" spans="1:15" x14ac:dyDescent="0.2">
      <c r="A42" s="5">
        <v>32904</v>
      </c>
      <c r="B42" s="7">
        <v>467.13499999999999</v>
      </c>
      <c r="C42" s="4">
        <v>3.44</v>
      </c>
      <c r="D42" s="4">
        <v>6.2080000000000002</v>
      </c>
      <c r="E42" s="4">
        <v>6.6710000000000003</v>
      </c>
      <c r="G42" s="4">
        <f t="shared" si="1"/>
        <v>0.4099999999999997</v>
      </c>
      <c r="H42" s="4">
        <f t="shared" si="2"/>
        <v>0.56099999999999994</v>
      </c>
      <c r="I42" s="4">
        <f t="shared" si="3"/>
        <v>0.44000000000000039</v>
      </c>
      <c r="J42" s="4">
        <f t="shared" si="4"/>
        <v>-3.0055439048192523E-2</v>
      </c>
      <c r="L42" s="5">
        <v>33238</v>
      </c>
      <c r="M42" s="6">
        <f t="shared" si="5"/>
        <v>1.3316052345455702E-2</v>
      </c>
      <c r="N42" s="6">
        <f t="shared" si="6"/>
        <v>-0.69657811233771205</v>
      </c>
      <c r="O42" s="6">
        <f t="shared" si="7"/>
        <v>-0.62111104290166308</v>
      </c>
    </row>
    <row r="43" spans="1:15" x14ac:dyDescent="0.2">
      <c r="A43" s="5">
        <v>32932</v>
      </c>
      <c r="B43" s="7">
        <v>445.76499999999999</v>
      </c>
      <c r="C43" s="4">
        <v>3.5700000000000003</v>
      </c>
      <c r="D43" s="4">
        <v>6.758</v>
      </c>
      <c r="E43" s="4">
        <v>7.11</v>
      </c>
      <c r="G43" s="4">
        <f t="shared" si="1"/>
        <v>0.13000000000000034</v>
      </c>
      <c r="H43" s="4">
        <f t="shared" si="2"/>
        <v>0.54999999999999982</v>
      </c>
      <c r="I43" s="4">
        <f t="shared" si="3"/>
        <v>0.43900000000000006</v>
      </c>
      <c r="J43" s="4">
        <f t="shared" si="4"/>
        <v>-4.5746946814090195E-2</v>
      </c>
      <c r="L43" s="5">
        <v>33269</v>
      </c>
      <c r="M43" s="6">
        <f t="shared" si="5"/>
        <v>-5.2024763675512252E-2</v>
      </c>
      <c r="N43" s="6">
        <f t="shared" si="6"/>
        <v>-0.70446391887034421</v>
      </c>
      <c r="O43" s="6">
        <f t="shared" si="7"/>
        <v>-0.62654206878938745</v>
      </c>
    </row>
    <row r="44" spans="1:15" x14ac:dyDescent="0.2">
      <c r="A44" s="5">
        <v>32963</v>
      </c>
      <c r="B44" s="7">
        <v>450.911</v>
      </c>
      <c r="C44" s="4">
        <v>3.96</v>
      </c>
      <c r="D44" s="4">
        <v>7.0430000000000001</v>
      </c>
      <c r="E44" s="4">
        <v>7.3090000000000002</v>
      </c>
      <c r="G44" s="4">
        <f t="shared" si="1"/>
        <v>0.38999999999999968</v>
      </c>
      <c r="H44" s="4">
        <f t="shared" si="2"/>
        <v>0.28500000000000014</v>
      </c>
      <c r="I44" s="4">
        <f t="shared" si="3"/>
        <v>0.19899999999999984</v>
      </c>
      <c r="J44" s="4">
        <f t="shared" si="4"/>
        <v>1.1544199297836233E-2</v>
      </c>
      <c r="L44" s="5">
        <v>33297</v>
      </c>
      <c r="M44" s="6">
        <f t="shared" si="5"/>
        <v>-0.19909518131731524</v>
      </c>
      <c r="N44" s="6">
        <f t="shared" si="6"/>
        <v>-0.59330978111537702</v>
      </c>
      <c r="O44" s="6">
        <f t="shared" si="7"/>
        <v>-0.49604034584938866</v>
      </c>
    </row>
    <row r="45" spans="1:15" x14ac:dyDescent="0.2">
      <c r="A45" s="5">
        <v>32993</v>
      </c>
      <c r="B45" s="7">
        <v>456.5</v>
      </c>
      <c r="C45" s="4">
        <v>4.28</v>
      </c>
      <c r="D45" s="4">
        <v>7.1680000000000001</v>
      </c>
      <c r="E45" s="4">
        <v>7.4359999999999999</v>
      </c>
      <c r="G45" s="4">
        <f t="shared" si="1"/>
        <v>0.32000000000000028</v>
      </c>
      <c r="H45" s="4">
        <f t="shared" si="2"/>
        <v>0.125</v>
      </c>
      <c r="I45" s="4">
        <f t="shared" si="3"/>
        <v>0.12699999999999978</v>
      </c>
      <c r="J45" s="4">
        <f t="shared" si="4"/>
        <v>1.2394907198981509E-2</v>
      </c>
      <c r="L45" s="5">
        <v>33328</v>
      </c>
      <c r="M45" s="6">
        <f t="shared" si="5"/>
        <v>-0.24908540032053339</v>
      </c>
      <c r="N45" s="6">
        <f t="shared" si="6"/>
        <v>-0.65044826857623106</v>
      </c>
      <c r="O45" s="6">
        <f t="shared" si="7"/>
        <v>-0.54301382995173086</v>
      </c>
    </row>
    <row r="46" spans="1:15" x14ac:dyDescent="0.2">
      <c r="A46" s="5">
        <v>33024</v>
      </c>
      <c r="B46" s="7">
        <v>444.27100000000002</v>
      </c>
      <c r="C46" s="4">
        <v>4.2300000000000004</v>
      </c>
      <c r="D46" s="4">
        <v>7.3260000000000005</v>
      </c>
      <c r="E46" s="4">
        <v>7.6219999999999999</v>
      </c>
      <c r="G46" s="4">
        <f t="shared" si="1"/>
        <v>-4.9999999999999822E-2</v>
      </c>
      <c r="H46" s="4">
        <f t="shared" si="2"/>
        <v>0.15800000000000036</v>
      </c>
      <c r="I46" s="4">
        <f t="shared" si="3"/>
        <v>0.18599999999999994</v>
      </c>
      <c r="J46" s="4">
        <f t="shared" si="4"/>
        <v>-2.6788608981380024E-2</v>
      </c>
      <c r="L46" s="5">
        <v>33358</v>
      </c>
      <c r="M46" s="6">
        <f t="shared" si="5"/>
        <v>-0.30960415911295486</v>
      </c>
      <c r="N46" s="6">
        <f t="shared" si="6"/>
        <v>-0.64411893109456964</v>
      </c>
      <c r="O46" s="6">
        <f t="shared" si="7"/>
        <v>-0.5503802756794226</v>
      </c>
    </row>
    <row r="47" spans="1:15" x14ac:dyDescent="0.2">
      <c r="A47" s="5">
        <v>33054</v>
      </c>
      <c r="B47" s="7">
        <v>458.25799999999998</v>
      </c>
      <c r="C47" s="4">
        <v>4.37</v>
      </c>
      <c r="D47" s="4">
        <v>7.0970000000000004</v>
      </c>
      <c r="E47" s="4">
        <v>7.3849999999999998</v>
      </c>
      <c r="G47" s="4">
        <f t="shared" si="1"/>
        <v>0.13999999999999968</v>
      </c>
      <c r="H47" s="4">
        <f t="shared" si="2"/>
        <v>-0.22900000000000009</v>
      </c>
      <c r="I47" s="4">
        <f t="shared" si="3"/>
        <v>-0.2370000000000001</v>
      </c>
      <c r="J47" s="4">
        <f t="shared" si="4"/>
        <v>3.1483036254898344E-2</v>
      </c>
      <c r="L47" s="5">
        <v>33389</v>
      </c>
      <c r="M47" s="6">
        <f t="shared" si="5"/>
        <v>-0.47578377454639142</v>
      </c>
      <c r="N47" s="6">
        <f t="shared" si="6"/>
        <v>-0.62019646800911654</v>
      </c>
      <c r="O47" s="6">
        <f t="shared" si="7"/>
        <v>-0.47979214417069765</v>
      </c>
    </row>
    <row r="48" spans="1:15" x14ac:dyDescent="0.2">
      <c r="A48" s="5">
        <v>33085</v>
      </c>
      <c r="B48" s="7">
        <v>475.48700000000002</v>
      </c>
      <c r="C48" s="4">
        <v>4.68</v>
      </c>
      <c r="D48" s="4">
        <v>7.1909999999999998</v>
      </c>
      <c r="E48" s="4">
        <v>7.548</v>
      </c>
      <c r="G48" s="4">
        <f t="shared" si="1"/>
        <v>0.30999999999999961</v>
      </c>
      <c r="H48" s="4">
        <f t="shared" si="2"/>
        <v>9.3999999999999417E-2</v>
      </c>
      <c r="I48" s="4">
        <f t="shared" si="3"/>
        <v>0.16300000000000026</v>
      </c>
      <c r="J48" s="4">
        <f t="shared" si="4"/>
        <v>3.7596724988980146E-2</v>
      </c>
      <c r="L48" s="5">
        <v>33419</v>
      </c>
      <c r="M48" s="6">
        <f t="shared" si="5"/>
        <v>-0.51053662530868527</v>
      </c>
      <c r="N48" s="6">
        <f t="shared" si="6"/>
        <v>-0.52021005388890851</v>
      </c>
      <c r="O48" s="6">
        <f t="shared" si="7"/>
        <v>-0.36259970948466558</v>
      </c>
    </row>
    <row r="49" spans="1:15" x14ac:dyDescent="0.2">
      <c r="A49" s="5">
        <v>33116</v>
      </c>
      <c r="B49" s="7">
        <v>462.69200000000001</v>
      </c>
      <c r="C49" s="4">
        <v>4.79</v>
      </c>
      <c r="D49" s="4">
        <v>7.6050000000000004</v>
      </c>
      <c r="E49" s="4">
        <v>7.8180000000000005</v>
      </c>
      <c r="G49" s="4">
        <f t="shared" si="1"/>
        <v>0.11000000000000032</v>
      </c>
      <c r="H49" s="4">
        <f t="shared" si="2"/>
        <v>0.41400000000000059</v>
      </c>
      <c r="I49" s="4">
        <f t="shared" si="3"/>
        <v>0.27000000000000046</v>
      </c>
      <c r="J49" s="4">
        <f t="shared" si="4"/>
        <v>-2.6909253039515302E-2</v>
      </c>
      <c r="L49" s="5">
        <v>33450</v>
      </c>
      <c r="M49" s="6">
        <f t="shared" si="5"/>
        <v>-0.54562676227467777</v>
      </c>
      <c r="N49" s="6">
        <f t="shared" si="6"/>
        <v>-0.56530874765354944</v>
      </c>
      <c r="O49" s="6">
        <f t="shared" si="7"/>
        <v>-0.43014995971878806</v>
      </c>
    </row>
    <row r="50" spans="1:15" x14ac:dyDescent="0.2">
      <c r="A50" s="5">
        <v>33146</v>
      </c>
      <c r="B50" s="7">
        <v>472.34699999999998</v>
      </c>
      <c r="C50" s="4">
        <v>5.16</v>
      </c>
      <c r="D50" s="4">
        <v>7.8</v>
      </c>
      <c r="E50" s="4">
        <v>7.9640000000000004</v>
      </c>
      <c r="G50" s="4">
        <f t="shared" si="1"/>
        <v>0.37000000000000011</v>
      </c>
      <c r="H50" s="4">
        <f t="shared" si="2"/>
        <v>0.1949999999999994</v>
      </c>
      <c r="I50" s="4">
        <f t="shared" si="3"/>
        <v>0.14599999999999991</v>
      </c>
      <c r="J50" s="4">
        <f t="shared" si="4"/>
        <v>2.0867013045395177E-2</v>
      </c>
      <c r="L50" s="5">
        <v>33481</v>
      </c>
      <c r="M50" s="6">
        <f t="shared" si="5"/>
        <v>-0.60779053787702786</v>
      </c>
      <c r="N50" s="6">
        <f t="shared" si="6"/>
        <v>-0.39827387648230089</v>
      </c>
      <c r="O50" s="6">
        <f t="shared" si="7"/>
        <v>-0.29529966928839202</v>
      </c>
    </row>
    <row r="51" spans="1:15" x14ac:dyDescent="0.2">
      <c r="A51" s="5">
        <v>33177</v>
      </c>
      <c r="B51" s="7">
        <v>453.69</v>
      </c>
      <c r="C51" s="4">
        <v>5.74</v>
      </c>
      <c r="D51" s="4">
        <v>7.9190000000000005</v>
      </c>
      <c r="E51" s="4">
        <v>7.9880000000000004</v>
      </c>
      <c r="G51" s="4">
        <f t="shared" si="1"/>
        <v>0.58000000000000007</v>
      </c>
      <c r="H51" s="4">
        <f t="shared" si="2"/>
        <v>0.11900000000000066</v>
      </c>
      <c r="I51" s="4">
        <f t="shared" si="3"/>
        <v>2.4000000000000021E-2</v>
      </c>
      <c r="J51" s="4">
        <f t="shared" si="4"/>
        <v>-3.9498504277575508E-2</v>
      </c>
      <c r="L51" s="5">
        <v>33511</v>
      </c>
      <c r="M51" s="6">
        <f t="shared" si="5"/>
        <v>-0.67191412932928174</v>
      </c>
      <c r="N51" s="6">
        <f t="shared" si="6"/>
        <v>-0.41550952970214222</v>
      </c>
      <c r="O51" s="6">
        <f t="shared" si="7"/>
        <v>-0.29766413391236562</v>
      </c>
    </row>
    <row r="52" spans="1:15" x14ac:dyDescent="0.2">
      <c r="A52" s="5">
        <v>33207</v>
      </c>
      <c r="B52" s="7">
        <v>459.26600000000002</v>
      </c>
      <c r="C52" s="4">
        <v>5.7</v>
      </c>
      <c r="D52" s="4">
        <v>7.835</v>
      </c>
      <c r="E52" s="4">
        <v>7.8810000000000002</v>
      </c>
      <c r="G52" s="4">
        <f t="shared" si="1"/>
        <v>-4.0000000000000036E-2</v>
      </c>
      <c r="H52" s="4">
        <f t="shared" si="2"/>
        <v>-8.4000000000000519E-2</v>
      </c>
      <c r="I52" s="4">
        <f t="shared" si="3"/>
        <v>-0.10700000000000021</v>
      </c>
      <c r="J52" s="4">
        <f t="shared" si="4"/>
        <v>1.2290330401816263E-2</v>
      </c>
      <c r="L52" s="5">
        <v>33542</v>
      </c>
      <c r="M52" s="6">
        <f t="shared" si="5"/>
        <v>-3.1967889319604391E-2</v>
      </c>
      <c r="N52" s="6">
        <f t="shared" si="6"/>
        <v>-0.248792945481974</v>
      </c>
      <c r="O52" s="6">
        <f t="shared" si="7"/>
        <v>-0.19128785024921904</v>
      </c>
    </row>
    <row r="53" spans="1:15" x14ac:dyDescent="0.2">
      <c r="A53" s="5">
        <v>33238</v>
      </c>
      <c r="B53" s="7">
        <v>470.42399999999998</v>
      </c>
      <c r="C53" s="4">
        <v>6</v>
      </c>
      <c r="D53" s="4">
        <v>7.5949999999999998</v>
      </c>
      <c r="E53" s="4">
        <v>7.7069999999999999</v>
      </c>
      <c r="G53" s="4">
        <f t="shared" si="1"/>
        <v>0.29999999999999982</v>
      </c>
      <c r="H53" s="4">
        <f t="shared" si="2"/>
        <v>-0.24000000000000021</v>
      </c>
      <c r="I53" s="4">
        <f t="shared" si="3"/>
        <v>-0.17400000000000038</v>
      </c>
      <c r="J53" s="4">
        <f t="shared" si="4"/>
        <v>2.4295288569151641E-2</v>
      </c>
      <c r="L53" s="5">
        <v>33572</v>
      </c>
      <c r="M53" s="6">
        <f t="shared" si="5"/>
        <v>8.0832854419329025E-2</v>
      </c>
      <c r="N53" s="6">
        <f t="shared" si="6"/>
        <v>-0.21819024613829632</v>
      </c>
      <c r="O53" s="6">
        <f t="shared" si="7"/>
        <v>-0.17191700105281721</v>
      </c>
    </row>
    <row r="54" spans="1:15" x14ac:dyDescent="0.2">
      <c r="A54" s="5">
        <v>33269</v>
      </c>
      <c r="B54" s="7">
        <v>487.37799999999999</v>
      </c>
      <c r="C54" s="4">
        <v>5.94</v>
      </c>
      <c r="D54" s="4">
        <v>7.2170000000000005</v>
      </c>
      <c r="E54" s="4">
        <v>7.508</v>
      </c>
      <c r="G54" s="4">
        <f t="shared" si="1"/>
        <v>-5.9999999999999609E-2</v>
      </c>
      <c r="H54" s="4">
        <f t="shared" si="2"/>
        <v>-0.37799999999999923</v>
      </c>
      <c r="I54" s="4">
        <f t="shared" si="3"/>
        <v>-0.19899999999999984</v>
      </c>
      <c r="J54" s="4">
        <f t="shared" si="4"/>
        <v>3.6039827899937205E-2</v>
      </c>
      <c r="L54" s="5">
        <v>33603</v>
      </c>
      <c r="M54" s="6">
        <f t="shared" si="5"/>
        <v>0.12992112686356297</v>
      </c>
      <c r="N54" s="6">
        <f t="shared" si="6"/>
        <v>-0.1733881921087716</v>
      </c>
      <c r="O54" s="6">
        <f t="shared" si="7"/>
        <v>-0.11478415358369372</v>
      </c>
    </row>
    <row r="55" spans="1:15" x14ac:dyDescent="0.2">
      <c r="A55" s="5">
        <v>33297</v>
      </c>
      <c r="B55" s="7">
        <v>500.69600000000003</v>
      </c>
      <c r="C55" s="4">
        <v>5.88</v>
      </c>
      <c r="D55" s="4">
        <v>7.1970000000000001</v>
      </c>
      <c r="E55" s="4">
        <v>7.4340000000000002</v>
      </c>
      <c r="G55" s="4">
        <f t="shared" si="1"/>
        <v>-6.0000000000000497E-2</v>
      </c>
      <c r="H55" s="4">
        <f t="shared" si="2"/>
        <v>-2.0000000000000462E-2</v>
      </c>
      <c r="I55" s="4">
        <f t="shared" si="3"/>
        <v>-7.3999999999999844E-2</v>
      </c>
      <c r="J55" s="4">
        <f t="shared" si="4"/>
        <v>2.7325812818797868E-2</v>
      </c>
      <c r="L55" s="5">
        <v>33634</v>
      </c>
      <c r="M55" s="6">
        <f t="shared" si="5"/>
        <v>8.699718539916966E-2</v>
      </c>
      <c r="N55" s="6">
        <f t="shared" si="6"/>
        <v>-0.30690889796175758</v>
      </c>
      <c r="O55" s="6">
        <f t="shared" si="7"/>
        <v>-0.28815891868637106</v>
      </c>
    </row>
    <row r="56" spans="1:15" x14ac:dyDescent="0.2">
      <c r="A56" s="5">
        <v>33328</v>
      </c>
      <c r="B56" s="7">
        <v>514.69799999999998</v>
      </c>
      <c r="C56" s="4">
        <v>5.88</v>
      </c>
      <c r="D56" s="4">
        <v>7.0529999999999999</v>
      </c>
      <c r="E56" s="4">
        <v>7.3390000000000004</v>
      </c>
      <c r="G56" s="4">
        <f t="shared" si="1"/>
        <v>0</v>
      </c>
      <c r="H56" s="4">
        <f t="shared" si="2"/>
        <v>-0.14400000000000013</v>
      </c>
      <c r="I56" s="4">
        <f t="shared" si="3"/>
        <v>-9.4999999999999751E-2</v>
      </c>
      <c r="J56" s="4">
        <f t="shared" si="4"/>
        <v>2.7965072618914455E-2</v>
      </c>
      <c r="L56" s="5">
        <v>33663</v>
      </c>
      <c r="M56" s="6">
        <f t="shared" si="5"/>
        <v>-4.0425181828643408E-2</v>
      </c>
      <c r="N56" s="6">
        <f t="shared" si="6"/>
        <v>-0.36022936780250542</v>
      </c>
      <c r="O56" s="6">
        <f t="shared" si="7"/>
        <v>-0.32717968183731849</v>
      </c>
    </row>
    <row r="57" spans="1:15" x14ac:dyDescent="0.2">
      <c r="A57" s="5">
        <v>33358</v>
      </c>
      <c r="B57" s="7">
        <v>533.39400000000001</v>
      </c>
      <c r="C57" s="4">
        <v>5.83</v>
      </c>
      <c r="D57" s="4">
        <v>6.327</v>
      </c>
      <c r="E57" s="4">
        <v>6.665</v>
      </c>
      <c r="G57" s="4">
        <f t="shared" si="1"/>
        <v>-4.9999999999999822E-2</v>
      </c>
      <c r="H57" s="4">
        <f t="shared" si="2"/>
        <v>-0.72599999999999998</v>
      </c>
      <c r="I57" s="4">
        <f t="shared" si="3"/>
        <v>-0.67400000000000038</v>
      </c>
      <c r="J57" s="4">
        <f t="shared" si="4"/>
        <v>3.6324213422239904E-2</v>
      </c>
      <c r="L57" s="5">
        <v>33694</v>
      </c>
      <c r="M57" s="6">
        <f t="shared" si="5"/>
        <v>-7.4106204736537257E-2</v>
      </c>
      <c r="N57" s="6">
        <f t="shared" si="6"/>
        <v>-0.37647433640080707</v>
      </c>
      <c r="O57" s="6">
        <f t="shared" si="7"/>
        <v>-0.34694142582293569</v>
      </c>
    </row>
    <row r="58" spans="1:15" x14ac:dyDescent="0.2">
      <c r="A58" s="5">
        <v>33389</v>
      </c>
      <c r="B58" s="7">
        <v>544.73800000000006</v>
      </c>
      <c r="C58" s="4">
        <v>5.66</v>
      </c>
      <c r="D58" s="4">
        <v>6.2010000000000005</v>
      </c>
      <c r="E58" s="4">
        <v>6.6240000000000006</v>
      </c>
      <c r="G58" s="4">
        <f t="shared" si="1"/>
        <v>-0.16999999999999993</v>
      </c>
      <c r="H58" s="4">
        <f t="shared" si="2"/>
        <v>-0.12599999999999945</v>
      </c>
      <c r="I58" s="4">
        <f t="shared" si="3"/>
        <v>-4.0999999999999481E-2</v>
      </c>
      <c r="J58" s="4">
        <f t="shared" si="4"/>
        <v>2.1267580812682763E-2</v>
      </c>
      <c r="L58" s="5">
        <v>33724</v>
      </c>
      <c r="M58" s="6">
        <f t="shared" si="5"/>
        <v>-7.2475534201967354E-2</v>
      </c>
      <c r="N58" s="6">
        <f t="shared" si="6"/>
        <v>-0.2202886417872488</v>
      </c>
      <c r="O58" s="6">
        <f t="shared" si="7"/>
        <v>-0.18256744611517917</v>
      </c>
    </row>
    <row r="59" spans="1:15" x14ac:dyDescent="0.2">
      <c r="A59" s="5">
        <v>33419</v>
      </c>
      <c r="B59" s="7">
        <v>562.04300000000001</v>
      </c>
      <c r="C59" s="4">
        <v>5.58</v>
      </c>
      <c r="D59" s="4">
        <v>6.431</v>
      </c>
      <c r="E59" s="4">
        <v>6.8580000000000005</v>
      </c>
      <c r="G59" s="4">
        <f t="shared" si="1"/>
        <v>-8.0000000000000071E-2</v>
      </c>
      <c r="H59" s="4">
        <f t="shared" si="2"/>
        <v>0.22999999999999954</v>
      </c>
      <c r="I59" s="4">
        <f t="shared" si="3"/>
        <v>0.23399999999999999</v>
      </c>
      <c r="J59" s="4">
        <f t="shared" si="4"/>
        <v>3.1767565324981817E-2</v>
      </c>
      <c r="L59" s="5">
        <v>33755</v>
      </c>
      <c r="M59" s="6">
        <f t="shared" si="5"/>
        <v>-8.1438433211333205E-2</v>
      </c>
      <c r="N59" s="6">
        <f t="shared" si="6"/>
        <v>-0.15150774207019232</v>
      </c>
      <c r="O59" s="6">
        <f t="shared" si="7"/>
        <v>-0.12029215063686848</v>
      </c>
    </row>
    <row r="60" spans="1:15" x14ac:dyDescent="0.2">
      <c r="A60" s="5">
        <v>33450</v>
      </c>
      <c r="B60" s="7">
        <v>561.87099999999998</v>
      </c>
      <c r="C60" s="4">
        <v>5.45</v>
      </c>
      <c r="D60" s="4">
        <v>6.3100000000000005</v>
      </c>
      <c r="E60" s="4">
        <v>6.7140000000000004</v>
      </c>
      <c r="G60" s="4">
        <f t="shared" si="1"/>
        <v>-0.12999999999999989</v>
      </c>
      <c r="H60" s="4">
        <f t="shared" si="2"/>
        <v>-0.12099999999999955</v>
      </c>
      <c r="I60" s="4">
        <f t="shared" si="3"/>
        <v>-0.14400000000000013</v>
      </c>
      <c r="J60" s="4">
        <f t="shared" si="4"/>
        <v>-3.060264072322072E-4</v>
      </c>
      <c r="L60" s="5">
        <v>33785</v>
      </c>
      <c r="M60" s="6">
        <f t="shared" si="5"/>
        <v>-0.31379284773144833</v>
      </c>
      <c r="N60" s="6">
        <f t="shared" si="6"/>
        <v>-0.19965740843741997</v>
      </c>
      <c r="O60" s="6">
        <f t="shared" si="7"/>
        <v>-0.21135898256011978</v>
      </c>
    </row>
    <row r="61" spans="1:15" x14ac:dyDescent="0.2">
      <c r="A61" s="5">
        <v>33481</v>
      </c>
      <c r="B61" s="7">
        <v>584.39499999999998</v>
      </c>
      <c r="C61" s="4">
        <v>5.42</v>
      </c>
      <c r="D61" s="4">
        <v>6.1580000000000004</v>
      </c>
      <c r="E61" s="4">
        <v>6.4850000000000003</v>
      </c>
      <c r="G61" s="4">
        <f t="shared" si="1"/>
        <v>-3.0000000000000249E-2</v>
      </c>
      <c r="H61" s="4">
        <f t="shared" si="2"/>
        <v>-0.15200000000000014</v>
      </c>
      <c r="I61" s="4">
        <f t="shared" si="3"/>
        <v>-0.22900000000000009</v>
      </c>
      <c r="J61" s="4">
        <f t="shared" si="4"/>
        <v>4.0087493392611417E-2</v>
      </c>
      <c r="L61" s="5">
        <v>33816</v>
      </c>
      <c r="M61" s="6">
        <f t="shared" si="5"/>
        <v>-0.36108853371551375</v>
      </c>
      <c r="N61" s="6">
        <f t="shared" si="6"/>
        <v>-0.22381700524719386</v>
      </c>
      <c r="O61" s="6">
        <f t="shared" si="7"/>
        <v>-0.24269071011109233</v>
      </c>
    </row>
    <row r="62" spans="1:15" x14ac:dyDescent="0.2">
      <c r="A62" s="5">
        <v>33511</v>
      </c>
      <c r="B62" s="7">
        <v>581.48400000000004</v>
      </c>
      <c r="C62" s="4">
        <v>5.51</v>
      </c>
      <c r="D62" s="4">
        <v>6.0090000000000003</v>
      </c>
      <c r="E62" s="4">
        <v>6.3310000000000004</v>
      </c>
      <c r="G62" s="4">
        <f t="shared" si="1"/>
        <v>8.9999999999999858E-2</v>
      </c>
      <c r="H62" s="4">
        <f t="shared" si="2"/>
        <v>-0.14900000000000002</v>
      </c>
      <c r="I62" s="4">
        <f t="shared" si="3"/>
        <v>-0.15399999999999991</v>
      </c>
      <c r="J62" s="4">
        <f t="shared" si="4"/>
        <v>-4.9812198940784036E-3</v>
      </c>
      <c r="L62" s="5">
        <v>33847</v>
      </c>
      <c r="M62" s="6">
        <f t="shared" si="5"/>
        <v>-0.50190381993732169</v>
      </c>
      <c r="N62" s="6">
        <f t="shared" si="6"/>
        <v>-0.29604132026782931</v>
      </c>
      <c r="O62" s="6">
        <f t="shared" si="7"/>
        <v>-0.24441968478746667</v>
      </c>
    </row>
    <row r="63" spans="1:15" x14ac:dyDescent="0.2">
      <c r="A63" s="5">
        <v>33542</v>
      </c>
      <c r="B63" s="7">
        <v>605.35199999999998</v>
      </c>
      <c r="C63" s="4">
        <v>5.53</v>
      </c>
      <c r="D63" s="4">
        <v>5.7789999999999999</v>
      </c>
      <c r="E63" s="4">
        <v>6.1349999999999998</v>
      </c>
      <c r="G63" s="4">
        <f t="shared" si="1"/>
        <v>2.0000000000000462E-2</v>
      </c>
      <c r="H63" s="4">
        <f t="shared" si="2"/>
        <v>-0.23000000000000043</v>
      </c>
      <c r="I63" s="4">
        <f t="shared" si="3"/>
        <v>-0.19600000000000062</v>
      </c>
      <c r="J63" s="4">
        <f t="shared" si="4"/>
        <v>4.1046701199001001E-2</v>
      </c>
      <c r="L63" s="5">
        <v>33877</v>
      </c>
      <c r="M63" s="6">
        <f t="shared" si="5"/>
        <v>-0.42171999737382043</v>
      </c>
      <c r="N63" s="6">
        <f t="shared" si="6"/>
        <v>-0.39060056897866657</v>
      </c>
      <c r="O63" s="6">
        <f t="shared" si="7"/>
        <v>-0.35422391227005284</v>
      </c>
    </row>
    <row r="64" spans="1:15" x14ac:dyDescent="0.2">
      <c r="A64" s="5">
        <v>33572</v>
      </c>
      <c r="B64" s="7">
        <v>615.91300000000001</v>
      </c>
      <c r="C64" s="4">
        <v>5.08</v>
      </c>
      <c r="D64" s="4">
        <v>5.5750000000000002</v>
      </c>
      <c r="E64" s="4">
        <v>5.9550000000000001</v>
      </c>
      <c r="G64" s="4">
        <f t="shared" si="1"/>
        <v>-0.45000000000000018</v>
      </c>
      <c r="H64" s="4">
        <f t="shared" si="2"/>
        <v>-0.20399999999999974</v>
      </c>
      <c r="I64" s="4">
        <f t="shared" si="3"/>
        <v>-0.17999999999999972</v>
      </c>
      <c r="J64" s="4">
        <f t="shared" si="4"/>
        <v>1.7446047919227325E-2</v>
      </c>
      <c r="L64" s="5">
        <v>33908</v>
      </c>
      <c r="M64" s="6">
        <f t="shared" si="5"/>
        <v>-0.3704894396232245</v>
      </c>
      <c r="N64" s="6">
        <f t="shared" si="6"/>
        <v>-0.47500200424965738</v>
      </c>
      <c r="O64" s="6">
        <f t="shared" si="7"/>
        <v>-0.42729659132460418</v>
      </c>
    </row>
    <row r="65" spans="1:15" x14ac:dyDescent="0.2">
      <c r="A65" s="5">
        <v>33603</v>
      </c>
      <c r="B65" s="7">
        <v>636.00300000000004</v>
      </c>
      <c r="C65" s="4">
        <v>5.05</v>
      </c>
      <c r="D65" s="4">
        <v>5.5890000000000004</v>
      </c>
      <c r="E65" s="4">
        <v>6.0289999999999999</v>
      </c>
      <c r="G65" s="4">
        <f t="shared" si="1"/>
        <v>-3.0000000000000249E-2</v>
      </c>
      <c r="H65" s="4">
        <f t="shared" si="2"/>
        <v>1.4000000000000234E-2</v>
      </c>
      <c r="I65" s="4">
        <f t="shared" si="3"/>
        <v>7.3999999999999844E-2</v>
      </c>
      <c r="J65" s="4">
        <f t="shared" si="4"/>
        <v>3.2618243160966065E-2</v>
      </c>
      <c r="L65" s="5">
        <v>33938</v>
      </c>
      <c r="M65" s="6">
        <f t="shared" si="5"/>
        <v>-0.582752794497434</v>
      </c>
      <c r="N65" s="6">
        <f t="shared" si="6"/>
        <v>-0.56091599740411568</v>
      </c>
      <c r="O65" s="6">
        <f t="shared" si="7"/>
        <v>-0.49654014541307723</v>
      </c>
    </row>
    <row r="66" spans="1:15" x14ac:dyDescent="0.2">
      <c r="A66" s="5">
        <v>33634</v>
      </c>
      <c r="B66" s="7">
        <v>640.41800000000001</v>
      </c>
      <c r="C66" s="4">
        <v>5.01</v>
      </c>
      <c r="D66" s="4">
        <v>6.1589999999999998</v>
      </c>
      <c r="E66" s="4">
        <v>6.548</v>
      </c>
      <c r="G66" s="4">
        <f t="shared" si="1"/>
        <v>-4.0000000000000036E-2</v>
      </c>
      <c r="H66" s="4">
        <f t="shared" si="2"/>
        <v>0.5699999999999994</v>
      </c>
      <c r="I66" s="4">
        <f t="shared" si="3"/>
        <v>0.51900000000000013</v>
      </c>
      <c r="J66" s="4">
        <f t="shared" si="4"/>
        <v>6.941791155073096E-3</v>
      </c>
      <c r="L66" s="5">
        <v>33969</v>
      </c>
      <c r="M66" s="6">
        <f t="shared" si="5"/>
        <v>-0.53745910770006855</v>
      </c>
      <c r="N66" s="6">
        <f t="shared" si="6"/>
        <v>-0.50555055630890067</v>
      </c>
      <c r="O66" s="6">
        <f t="shared" si="7"/>
        <v>-0.40836113352592845</v>
      </c>
    </row>
    <row r="67" spans="1:15" x14ac:dyDescent="0.2">
      <c r="A67" s="5">
        <v>33663</v>
      </c>
      <c r="B67" s="7">
        <v>645.49599999999998</v>
      </c>
      <c r="C67" s="4">
        <v>5.15</v>
      </c>
      <c r="D67" s="4">
        <v>6.3310000000000004</v>
      </c>
      <c r="E67" s="4">
        <v>6.6690000000000005</v>
      </c>
      <c r="G67" s="4">
        <f t="shared" si="1"/>
        <v>0.14000000000000057</v>
      </c>
      <c r="H67" s="4">
        <f t="shared" si="2"/>
        <v>0.1720000000000006</v>
      </c>
      <c r="I67" s="4">
        <f t="shared" si="3"/>
        <v>0.12100000000000044</v>
      </c>
      <c r="J67" s="4">
        <f t="shared" si="4"/>
        <v>7.9291962437033625E-3</v>
      </c>
      <c r="L67" s="5">
        <v>34000</v>
      </c>
      <c r="M67" s="6">
        <f t="shared" si="5"/>
        <v>-0.56924466082287939</v>
      </c>
      <c r="N67" s="6">
        <f t="shared" si="6"/>
        <v>-0.54269754167264672</v>
      </c>
      <c r="O67" s="6">
        <f t="shared" si="7"/>
        <v>-0.44740268112568071</v>
      </c>
    </row>
    <row r="68" spans="1:15" x14ac:dyDescent="0.2">
      <c r="A68" s="5">
        <v>33694</v>
      </c>
      <c r="B68" s="7">
        <v>654.16600000000005</v>
      </c>
      <c r="C68" s="4">
        <v>5.15</v>
      </c>
      <c r="D68" s="4">
        <v>6.6429999999999998</v>
      </c>
      <c r="E68" s="4">
        <v>6.883</v>
      </c>
      <c r="G68" s="4">
        <f t="shared" si="1"/>
        <v>0</v>
      </c>
      <c r="H68" s="4">
        <f t="shared" si="2"/>
        <v>0.31199999999999939</v>
      </c>
      <c r="I68" s="4">
        <f t="shared" si="3"/>
        <v>0.21399999999999952</v>
      </c>
      <c r="J68" s="4">
        <f t="shared" si="4"/>
        <v>1.3431531721343148E-2</v>
      </c>
      <c r="L68" s="5">
        <v>34028</v>
      </c>
      <c r="M68" s="6">
        <f t="shared" si="5"/>
        <v>-0.63100924028631589</v>
      </c>
      <c r="N68" s="6">
        <f t="shared" si="6"/>
        <v>-0.60816942334545088</v>
      </c>
      <c r="O68" s="6">
        <f t="shared" si="7"/>
        <v>-0.53700865364404471</v>
      </c>
    </row>
    <row r="69" spans="1:15" x14ac:dyDescent="0.2">
      <c r="A69" s="5">
        <v>33724</v>
      </c>
      <c r="B69" s="7">
        <v>669.12400000000002</v>
      </c>
      <c r="C69" s="4">
        <v>5.17</v>
      </c>
      <c r="D69" s="4">
        <v>6.8040000000000003</v>
      </c>
      <c r="E69" s="4">
        <v>6.9939999999999998</v>
      </c>
      <c r="G69" s="4">
        <f t="shared" si="1"/>
        <v>1.9999999999999574E-2</v>
      </c>
      <c r="H69" s="4">
        <f t="shared" si="2"/>
        <v>0.16100000000000048</v>
      </c>
      <c r="I69" s="4">
        <f t="shared" si="3"/>
        <v>0.11099999999999977</v>
      </c>
      <c r="J69" s="4">
        <f t="shared" si="4"/>
        <v>2.2865755786757536E-2</v>
      </c>
      <c r="L69" s="5">
        <v>34059</v>
      </c>
      <c r="M69" s="6">
        <f t="shared" si="5"/>
        <v>-0.66839711884306507</v>
      </c>
      <c r="N69" s="6">
        <f t="shared" si="6"/>
        <v>-0.6751143277159134</v>
      </c>
      <c r="O69" s="6">
        <f t="shared" si="7"/>
        <v>-0.59920215014917799</v>
      </c>
    </row>
    <row r="70" spans="1:15" x14ac:dyDescent="0.2">
      <c r="A70" s="5">
        <v>33755</v>
      </c>
      <c r="B70" s="7">
        <v>670.63499999999999</v>
      </c>
      <c r="C70" s="4">
        <v>5.16</v>
      </c>
      <c r="D70" s="4">
        <v>6.7130000000000001</v>
      </c>
      <c r="E70" s="4">
        <v>6.9009999999999998</v>
      </c>
      <c r="G70" s="4">
        <f t="shared" ref="G70:G133" si="8">C70-C69</f>
        <v>-9.9999999999997868E-3</v>
      </c>
      <c r="H70" s="4">
        <f t="shared" ref="H70:H133" si="9">D70-D69</f>
        <v>-9.1000000000000192E-2</v>
      </c>
      <c r="I70" s="4">
        <f t="shared" ref="I70:I133" si="10">E70-E69</f>
        <v>-9.2999999999999972E-2</v>
      </c>
      <c r="J70" s="4">
        <f t="shared" ref="J70:J133" si="11">B70/B69-1</f>
        <v>2.2581763619298201E-3</v>
      </c>
      <c r="L70" s="5">
        <v>34089</v>
      </c>
      <c r="M70" s="6">
        <f t="shared" si="5"/>
        <v>-0.68184867169991548</v>
      </c>
      <c r="N70" s="6">
        <f t="shared" si="6"/>
        <v>-0.6875097829418032</v>
      </c>
      <c r="O70" s="6">
        <f t="shared" si="7"/>
        <v>-0.60860086088408538</v>
      </c>
    </row>
    <row r="71" spans="1:15" x14ac:dyDescent="0.2">
      <c r="A71" s="5">
        <v>33785</v>
      </c>
      <c r="B71" s="7">
        <v>639.95500000000004</v>
      </c>
      <c r="C71" s="4">
        <v>5.32</v>
      </c>
      <c r="D71" s="4">
        <v>6.7910000000000004</v>
      </c>
      <c r="E71" s="4">
        <v>6.9740000000000002</v>
      </c>
      <c r="G71" s="4">
        <f t="shared" si="8"/>
        <v>0.16000000000000014</v>
      </c>
      <c r="H71" s="4">
        <f t="shared" si="9"/>
        <v>7.8000000000000291E-2</v>
      </c>
      <c r="I71" s="4">
        <f t="shared" si="10"/>
        <v>7.3000000000000398E-2</v>
      </c>
      <c r="J71" s="4">
        <f t="shared" si="11"/>
        <v>-4.5747686893764739E-2</v>
      </c>
      <c r="L71" s="5">
        <v>34120</v>
      </c>
      <c r="M71" s="6">
        <f t="shared" ref="M71:M134" si="12">CORREL($J71:$J82,G71:G82)</f>
        <v>-0.54293139792404332</v>
      </c>
      <c r="N71" s="6">
        <f t="shared" ref="N71:N134" si="13">CORREL($J71:$J82,H71:H82)</f>
        <v>-0.71960218251880081</v>
      </c>
      <c r="O71" s="6">
        <f t="shared" ref="O71:O134" si="14">CORREL($J71:$J82,I71:I82)</f>
        <v>-0.65314605611837484</v>
      </c>
    </row>
    <row r="72" spans="1:15" x14ac:dyDescent="0.2">
      <c r="A72" s="5">
        <v>33816</v>
      </c>
      <c r="B72" s="7">
        <v>651.99</v>
      </c>
      <c r="C72" s="4">
        <v>5.29</v>
      </c>
      <c r="D72" s="4">
        <v>6.9420000000000002</v>
      </c>
      <c r="E72" s="4">
        <v>7.0810000000000004</v>
      </c>
      <c r="G72" s="4">
        <f t="shared" si="8"/>
        <v>-3.0000000000000249E-2</v>
      </c>
      <c r="H72" s="4">
        <f t="shared" si="9"/>
        <v>0.1509999999999998</v>
      </c>
      <c r="I72" s="4">
        <f t="shared" si="10"/>
        <v>0.10700000000000021</v>
      </c>
      <c r="J72" s="4">
        <f t="shared" si="11"/>
        <v>1.880600979756375E-2</v>
      </c>
      <c r="L72" s="5">
        <v>34150</v>
      </c>
      <c r="M72" s="6">
        <f t="shared" si="12"/>
        <v>-0.36755257220373966</v>
      </c>
      <c r="N72" s="6">
        <f t="shared" si="13"/>
        <v>-0.80620047627280667</v>
      </c>
      <c r="O72" s="6">
        <f t="shared" si="14"/>
        <v>-0.72628735804394307</v>
      </c>
    </row>
    <row r="73" spans="1:15" x14ac:dyDescent="0.2">
      <c r="A73" s="5">
        <v>33847</v>
      </c>
      <c r="B73" s="7">
        <v>687.31399999999996</v>
      </c>
      <c r="C73" s="4">
        <v>5.04</v>
      </c>
      <c r="D73" s="4">
        <v>6.7010000000000005</v>
      </c>
      <c r="E73" s="4">
        <v>6.9270000000000005</v>
      </c>
      <c r="G73" s="4">
        <f t="shared" si="8"/>
        <v>-0.25</v>
      </c>
      <c r="H73" s="4">
        <f t="shared" si="9"/>
        <v>-0.24099999999999966</v>
      </c>
      <c r="I73" s="4">
        <f t="shared" si="10"/>
        <v>-0.15399999999999991</v>
      </c>
      <c r="J73" s="4">
        <f t="shared" si="11"/>
        <v>5.417874507277709E-2</v>
      </c>
      <c r="L73" s="5">
        <v>34181</v>
      </c>
      <c r="M73" s="6">
        <f t="shared" si="12"/>
        <v>-0.30120741799642986</v>
      </c>
      <c r="N73" s="6">
        <f t="shared" si="13"/>
        <v>-0.84542438256627328</v>
      </c>
      <c r="O73" s="6">
        <f t="shared" si="14"/>
        <v>-0.79236573898800267</v>
      </c>
    </row>
    <row r="74" spans="1:15" x14ac:dyDescent="0.2">
      <c r="A74" s="5">
        <v>33877</v>
      </c>
      <c r="B74" s="7">
        <v>705.26700000000005</v>
      </c>
      <c r="C74" s="4">
        <v>5.15</v>
      </c>
      <c r="D74" s="4">
        <v>6.3680000000000003</v>
      </c>
      <c r="E74" s="4">
        <v>6.6530000000000005</v>
      </c>
      <c r="G74" s="4">
        <f t="shared" si="8"/>
        <v>0.11000000000000032</v>
      </c>
      <c r="H74" s="4">
        <f t="shared" si="9"/>
        <v>-0.33300000000000018</v>
      </c>
      <c r="I74" s="4">
        <f t="shared" si="10"/>
        <v>-0.27400000000000002</v>
      </c>
      <c r="J74" s="4">
        <f t="shared" si="11"/>
        <v>2.6120521333771851E-2</v>
      </c>
      <c r="L74" s="5">
        <v>34212</v>
      </c>
      <c r="M74" s="6">
        <f t="shared" si="12"/>
        <v>-0.2850921145837802</v>
      </c>
      <c r="N74" s="6">
        <f t="shared" si="13"/>
        <v>-0.8445862976831694</v>
      </c>
      <c r="O74" s="6">
        <f t="shared" si="14"/>
        <v>-0.79398680937483401</v>
      </c>
    </row>
    <row r="75" spans="1:15" x14ac:dyDescent="0.2">
      <c r="A75" s="5">
        <v>33908</v>
      </c>
      <c r="B75" s="7">
        <v>757.02</v>
      </c>
      <c r="C75" s="4">
        <v>5.13</v>
      </c>
      <c r="D75" s="4">
        <v>6.0449999999999999</v>
      </c>
      <c r="E75" s="4">
        <v>6.4169999999999998</v>
      </c>
      <c r="G75" s="4">
        <f t="shared" si="8"/>
        <v>-2.0000000000000462E-2</v>
      </c>
      <c r="H75" s="4">
        <f t="shared" si="9"/>
        <v>-0.3230000000000004</v>
      </c>
      <c r="I75" s="4">
        <f t="shared" si="10"/>
        <v>-0.23600000000000065</v>
      </c>
      <c r="J75" s="4">
        <f t="shared" si="11"/>
        <v>7.3380719642348158E-2</v>
      </c>
      <c r="L75" s="5">
        <v>34242</v>
      </c>
      <c r="M75" s="6">
        <f t="shared" si="12"/>
        <v>-0.33998801831097608</v>
      </c>
      <c r="N75" s="6">
        <f t="shared" si="13"/>
        <v>-0.70582726476425528</v>
      </c>
      <c r="O75" s="6">
        <f t="shared" si="14"/>
        <v>-0.64663667688758852</v>
      </c>
    </row>
    <row r="76" spans="1:15" x14ac:dyDescent="0.2">
      <c r="A76" s="5">
        <v>33938</v>
      </c>
      <c r="B76" s="7">
        <v>740.74</v>
      </c>
      <c r="C76" s="4">
        <v>5.15</v>
      </c>
      <c r="D76" s="4">
        <v>6.4169999999999998</v>
      </c>
      <c r="E76" s="4">
        <v>6.6429999999999998</v>
      </c>
      <c r="G76" s="4">
        <f t="shared" si="8"/>
        <v>2.0000000000000462E-2</v>
      </c>
      <c r="H76" s="4">
        <f t="shared" si="9"/>
        <v>0.37199999999999989</v>
      </c>
      <c r="I76" s="4">
        <f t="shared" si="10"/>
        <v>0.22599999999999998</v>
      </c>
      <c r="J76" s="4">
        <f t="shared" si="11"/>
        <v>-2.1505376344086002E-2</v>
      </c>
      <c r="L76" s="5">
        <v>34273</v>
      </c>
      <c r="M76" s="6">
        <f t="shared" si="12"/>
        <v>-0.32685882903973967</v>
      </c>
      <c r="N76" s="6">
        <f t="shared" si="13"/>
        <v>-0.65343977621069438</v>
      </c>
      <c r="O76" s="6">
        <f t="shared" si="14"/>
        <v>-0.61598363233272857</v>
      </c>
    </row>
    <row r="77" spans="1:15" x14ac:dyDescent="0.2">
      <c r="A77" s="5">
        <v>33969</v>
      </c>
      <c r="B77" s="7">
        <v>786.16</v>
      </c>
      <c r="C77" s="4">
        <v>5.15</v>
      </c>
      <c r="D77" s="4">
        <v>6.508</v>
      </c>
      <c r="E77" s="4">
        <v>6.8</v>
      </c>
      <c r="G77" s="4">
        <f t="shared" si="8"/>
        <v>0</v>
      </c>
      <c r="H77" s="4">
        <f t="shared" si="9"/>
        <v>9.1000000000000192E-2</v>
      </c>
      <c r="I77" s="4">
        <f t="shared" si="10"/>
        <v>0.15700000000000003</v>
      </c>
      <c r="J77" s="4">
        <f t="shared" si="11"/>
        <v>6.1317061317061272E-2</v>
      </c>
      <c r="L77" s="5">
        <v>34303</v>
      </c>
      <c r="M77" s="6">
        <f t="shared" si="12"/>
        <v>-0.33522440022407868</v>
      </c>
      <c r="N77" s="6">
        <f t="shared" si="13"/>
        <v>-0.60695072199668998</v>
      </c>
      <c r="O77" s="6">
        <f t="shared" si="14"/>
        <v>-0.56344708487361528</v>
      </c>
    </row>
    <row r="78" spans="1:15" x14ac:dyDescent="0.2">
      <c r="A78" s="5">
        <v>34000</v>
      </c>
      <c r="B78" s="7">
        <v>790.82</v>
      </c>
      <c r="C78" s="4">
        <v>5.22</v>
      </c>
      <c r="D78" s="4">
        <v>6.5970000000000004</v>
      </c>
      <c r="E78" s="4">
        <v>6.8490000000000002</v>
      </c>
      <c r="G78" s="4">
        <f t="shared" si="8"/>
        <v>6.9999999999999396E-2</v>
      </c>
      <c r="H78" s="4">
        <f t="shared" si="9"/>
        <v>8.9000000000000412E-2</v>
      </c>
      <c r="I78" s="4">
        <f t="shared" si="10"/>
        <v>4.9000000000000377E-2</v>
      </c>
      <c r="J78" s="4">
        <f t="shared" si="11"/>
        <v>5.9275465554087248E-3</v>
      </c>
      <c r="L78" s="5">
        <v>34334</v>
      </c>
      <c r="M78" s="6">
        <f t="shared" si="12"/>
        <v>-0.28728645196216335</v>
      </c>
      <c r="N78" s="6">
        <f t="shared" si="13"/>
        <v>-0.66532000843437544</v>
      </c>
      <c r="O78" s="6">
        <f t="shared" si="14"/>
        <v>-0.68578904968461685</v>
      </c>
    </row>
    <row r="79" spans="1:15" x14ac:dyDescent="0.2">
      <c r="A79" s="5">
        <v>34028</v>
      </c>
      <c r="B79" s="7">
        <v>757.12</v>
      </c>
      <c r="C79" s="4">
        <v>5.34</v>
      </c>
      <c r="D79" s="4">
        <v>6.9190000000000005</v>
      </c>
      <c r="E79" s="4">
        <v>7.1050000000000004</v>
      </c>
      <c r="G79" s="4">
        <f t="shared" si="8"/>
        <v>0.12000000000000011</v>
      </c>
      <c r="H79" s="4">
        <f t="shared" si="9"/>
        <v>0.32200000000000006</v>
      </c>
      <c r="I79" s="4">
        <f t="shared" si="10"/>
        <v>0.25600000000000023</v>
      </c>
      <c r="J79" s="4">
        <f t="shared" si="11"/>
        <v>-4.2613995599504406E-2</v>
      </c>
      <c r="L79" s="5">
        <v>34365</v>
      </c>
      <c r="M79" s="6">
        <f t="shared" si="12"/>
        <v>-0.16162830556958374</v>
      </c>
      <c r="N79" s="6">
        <f t="shared" si="13"/>
        <v>-0.50344585294030608</v>
      </c>
      <c r="O79" s="6">
        <f t="shared" si="14"/>
        <v>-0.54598825467756762</v>
      </c>
    </row>
    <row r="80" spans="1:15" x14ac:dyDescent="0.2">
      <c r="A80" s="5">
        <v>34059</v>
      </c>
      <c r="B80" s="7">
        <v>801.34</v>
      </c>
      <c r="C80" s="4">
        <v>5.24</v>
      </c>
      <c r="D80" s="4">
        <v>6.7130000000000001</v>
      </c>
      <c r="E80" s="4">
        <v>6.9580000000000002</v>
      </c>
      <c r="G80" s="4">
        <f t="shared" si="8"/>
        <v>-9.9999999999999645E-2</v>
      </c>
      <c r="H80" s="4">
        <f t="shared" si="9"/>
        <v>-0.20600000000000041</v>
      </c>
      <c r="I80" s="4">
        <f t="shared" si="10"/>
        <v>-0.14700000000000024</v>
      </c>
      <c r="J80" s="4">
        <f t="shared" si="11"/>
        <v>5.8405536770921529E-2</v>
      </c>
      <c r="L80" s="5">
        <v>34393</v>
      </c>
      <c r="M80" s="6">
        <f t="shared" si="12"/>
        <v>-0.10226023879448508</v>
      </c>
      <c r="N80" s="6">
        <f t="shared" si="13"/>
        <v>-0.34444919577700006</v>
      </c>
      <c r="O80" s="6">
        <f t="shared" si="14"/>
        <v>-0.3907181323282109</v>
      </c>
    </row>
    <row r="81" spans="1:15" x14ac:dyDescent="0.2">
      <c r="A81" s="5">
        <v>34089</v>
      </c>
      <c r="B81" s="7">
        <v>848.28</v>
      </c>
      <c r="C81" s="4">
        <v>4.95</v>
      </c>
      <c r="D81" s="4">
        <v>6.6480000000000006</v>
      </c>
      <c r="E81" s="4">
        <v>6.9160000000000004</v>
      </c>
      <c r="G81" s="4">
        <f t="shared" si="8"/>
        <v>-0.29000000000000004</v>
      </c>
      <c r="H81" s="4">
        <f t="shared" si="9"/>
        <v>-6.4999999999999503E-2</v>
      </c>
      <c r="I81" s="4">
        <f t="shared" si="10"/>
        <v>-4.1999999999999815E-2</v>
      </c>
      <c r="J81" s="4">
        <f t="shared" si="11"/>
        <v>5.8576883719769324E-2</v>
      </c>
      <c r="L81" s="5">
        <v>34424</v>
      </c>
      <c r="M81" s="6">
        <f t="shared" si="12"/>
        <v>-2.0912359055710227E-2</v>
      </c>
      <c r="N81" s="6">
        <f t="shared" si="13"/>
        <v>-0.3390108620646648</v>
      </c>
      <c r="O81" s="6">
        <f t="shared" si="14"/>
        <v>-0.39710595750887667</v>
      </c>
    </row>
    <row r="82" spans="1:15" x14ac:dyDescent="0.2">
      <c r="A82" s="5">
        <v>34120</v>
      </c>
      <c r="B82" s="7">
        <v>885.14</v>
      </c>
      <c r="C82" s="4">
        <v>5.17</v>
      </c>
      <c r="D82" s="4">
        <v>6.5040000000000004</v>
      </c>
      <c r="E82" s="4">
        <v>6.7949999999999999</v>
      </c>
      <c r="G82" s="4">
        <f t="shared" si="8"/>
        <v>0.21999999999999975</v>
      </c>
      <c r="H82" s="4">
        <f t="shared" si="9"/>
        <v>-0.14400000000000013</v>
      </c>
      <c r="I82" s="4">
        <f t="shared" si="10"/>
        <v>-0.12100000000000044</v>
      </c>
      <c r="J82" s="4">
        <f t="shared" si="11"/>
        <v>4.345263356438922E-2</v>
      </c>
      <c r="L82" s="5">
        <v>34454</v>
      </c>
      <c r="M82" s="6">
        <f t="shared" si="12"/>
        <v>9.0719634852760536E-2</v>
      </c>
      <c r="N82" s="6">
        <f t="shared" si="13"/>
        <v>-0.33701387934081262</v>
      </c>
      <c r="O82" s="6">
        <f t="shared" si="14"/>
        <v>-0.37795641970212629</v>
      </c>
    </row>
    <row r="83" spans="1:15" x14ac:dyDescent="0.2">
      <c r="A83" s="5">
        <v>34150</v>
      </c>
      <c r="B83" s="7">
        <v>954.29</v>
      </c>
      <c r="C83" s="4">
        <v>5.24</v>
      </c>
      <c r="D83" s="4">
        <v>6.0110000000000001</v>
      </c>
      <c r="E83" s="4">
        <v>6.2990000000000004</v>
      </c>
      <c r="G83" s="4">
        <f t="shared" si="8"/>
        <v>7.0000000000000284E-2</v>
      </c>
      <c r="H83" s="4">
        <f t="shared" si="9"/>
        <v>-0.49300000000000033</v>
      </c>
      <c r="I83" s="4">
        <f t="shared" si="10"/>
        <v>-0.49599999999999955</v>
      </c>
      <c r="J83" s="4">
        <f t="shared" si="11"/>
        <v>7.8123234742526471E-2</v>
      </c>
      <c r="L83" s="5">
        <v>34485</v>
      </c>
      <c r="M83" s="6">
        <f t="shared" si="12"/>
        <v>4.2873360767304539E-2</v>
      </c>
      <c r="N83" s="6">
        <f t="shared" si="13"/>
        <v>-0.33627539701372733</v>
      </c>
      <c r="O83" s="6">
        <f t="shared" si="14"/>
        <v>-0.38690235323691946</v>
      </c>
    </row>
    <row r="84" spans="1:15" x14ac:dyDescent="0.2">
      <c r="A84" s="5">
        <v>34181</v>
      </c>
      <c r="B84" s="7">
        <v>899.47</v>
      </c>
      <c r="C84" s="4">
        <v>5.23</v>
      </c>
      <c r="D84" s="4">
        <v>6.3769999999999998</v>
      </c>
      <c r="E84" s="4">
        <v>6.6349999999999998</v>
      </c>
      <c r="G84" s="4">
        <f t="shared" si="8"/>
        <v>-9.9999999999997868E-3</v>
      </c>
      <c r="H84" s="4">
        <f t="shared" si="9"/>
        <v>0.36599999999999966</v>
      </c>
      <c r="I84" s="4">
        <f t="shared" si="10"/>
        <v>0.33599999999999941</v>
      </c>
      <c r="J84" s="4">
        <f t="shared" si="11"/>
        <v>-5.7445849794087733E-2</v>
      </c>
      <c r="L84" s="5">
        <v>34515</v>
      </c>
      <c r="M84" s="6">
        <f t="shared" si="12"/>
        <v>-4.0118743571294913E-2</v>
      </c>
      <c r="N84" s="6">
        <f t="shared" si="13"/>
        <v>-0.16437782491061198</v>
      </c>
      <c r="O84" s="6">
        <f t="shared" si="14"/>
        <v>-0.22834896654298933</v>
      </c>
    </row>
    <row r="85" spans="1:15" x14ac:dyDescent="0.2">
      <c r="A85" s="5">
        <v>34212</v>
      </c>
      <c r="B85" s="7">
        <v>947.28</v>
      </c>
      <c r="C85" s="4">
        <v>5.1100000000000003</v>
      </c>
      <c r="D85" s="4">
        <v>6.1080000000000005</v>
      </c>
      <c r="E85" s="4">
        <v>6.4059999999999997</v>
      </c>
      <c r="G85" s="4">
        <f t="shared" si="8"/>
        <v>-0.12000000000000011</v>
      </c>
      <c r="H85" s="4">
        <f t="shared" si="9"/>
        <v>-0.26899999999999924</v>
      </c>
      <c r="I85" s="4">
        <f t="shared" si="10"/>
        <v>-0.22900000000000009</v>
      </c>
      <c r="J85" s="4">
        <f t="shared" si="11"/>
        <v>5.3153523741759079E-2</v>
      </c>
      <c r="L85" s="5">
        <v>34546</v>
      </c>
      <c r="M85" s="6">
        <f t="shared" si="12"/>
        <v>0.30476482098998087</v>
      </c>
      <c r="N85" s="6">
        <f t="shared" si="13"/>
        <v>0.67328842991342974</v>
      </c>
      <c r="O85" s="6">
        <f t="shared" si="14"/>
        <v>0.5711738105194587</v>
      </c>
    </row>
    <row r="86" spans="1:15" x14ac:dyDescent="0.2">
      <c r="A86" s="5">
        <v>34242</v>
      </c>
      <c r="B86" s="7">
        <v>914.62</v>
      </c>
      <c r="C86" s="4">
        <v>5.2</v>
      </c>
      <c r="D86" s="4">
        <v>5.8209999999999997</v>
      </c>
      <c r="E86" s="4">
        <v>6.1450000000000005</v>
      </c>
      <c r="G86" s="4">
        <f t="shared" si="8"/>
        <v>8.9999999999999858E-2</v>
      </c>
      <c r="H86" s="4">
        <f t="shared" si="9"/>
        <v>-0.28700000000000081</v>
      </c>
      <c r="I86" s="4">
        <f t="shared" si="10"/>
        <v>-0.26099999999999923</v>
      </c>
      <c r="J86" s="4">
        <f t="shared" si="11"/>
        <v>-3.4477662359597927E-2</v>
      </c>
      <c r="L86" s="5">
        <v>34577</v>
      </c>
      <c r="M86" s="6">
        <f t="shared" si="12"/>
        <v>1.4397092913766677E-2</v>
      </c>
      <c r="N86" s="6">
        <f t="shared" si="13"/>
        <v>0.37891605561468578</v>
      </c>
      <c r="O86" s="6">
        <f t="shared" si="14"/>
        <v>0.38928013652806975</v>
      </c>
    </row>
    <row r="87" spans="1:15" x14ac:dyDescent="0.2">
      <c r="A87" s="5">
        <v>34273</v>
      </c>
      <c r="B87" s="7">
        <v>955.4</v>
      </c>
      <c r="C87" s="4">
        <v>5.23</v>
      </c>
      <c r="D87" s="4">
        <v>5.87</v>
      </c>
      <c r="E87" s="4">
        <v>6.0940000000000003</v>
      </c>
      <c r="G87" s="4">
        <f t="shared" si="8"/>
        <v>3.0000000000000249E-2</v>
      </c>
      <c r="H87" s="4">
        <f t="shared" si="9"/>
        <v>4.9000000000000377E-2</v>
      </c>
      <c r="I87" s="4">
        <f t="shared" si="10"/>
        <v>-5.1000000000000156E-2</v>
      </c>
      <c r="J87" s="4">
        <f t="shared" si="11"/>
        <v>4.4586822942861426E-2</v>
      </c>
      <c r="L87" s="5">
        <v>34607</v>
      </c>
      <c r="M87" s="6">
        <f t="shared" si="12"/>
        <v>9.3720950215673518E-2</v>
      </c>
      <c r="N87" s="6">
        <f t="shared" si="13"/>
        <v>0.43173437863295261</v>
      </c>
      <c r="O87" s="6">
        <f t="shared" si="14"/>
        <v>0.44389605954975786</v>
      </c>
    </row>
    <row r="88" spans="1:15" x14ac:dyDescent="0.2">
      <c r="A88" s="5">
        <v>34303</v>
      </c>
      <c r="B88" s="7">
        <v>970.43</v>
      </c>
      <c r="C88" s="4">
        <v>5.3500000000000005</v>
      </c>
      <c r="D88" s="4">
        <v>5.7380000000000004</v>
      </c>
      <c r="E88" s="4">
        <v>5.9260000000000002</v>
      </c>
      <c r="G88" s="4">
        <f t="shared" si="8"/>
        <v>0.12000000000000011</v>
      </c>
      <c r="H88" s="4">
        <f t="shared" si="9"/>
        <v>-0.13199999999999967</v>
      </c>
      <c r="I88" s="4">
        <f t="shared" si="10"/>
        <v>-0.16800000000000015</v>
      </c>
      <c r="J88" s="4">
        <f t="shared" si="11"/>
        <v>1.5731630730583923E-2</v>
      </c>
      <c r="L88" s="5">
        <v>34638</v>
      </c>
      <c r="M88" s="6">
        <f t="shared" si="12"/>
        <v>0.15002716546211867</v>
      </c>
      <c r="N88" s="6">
        <f t="shared" si="13"/>
        <v>0.45242758635229319</v>
      </c>
      <c r="O88" s="6">
        <f t="shared" si="14"/>
        <v>0.44956083384643675</v>
      </c>
    </row>
    <row r="89" spans="1:15" x14ac:dyDescent="0.2">
      <c r="A89" s="5">
        <v>34334</v>
      </c>
      <c r="B89" s="7">
        <v>980.28</v>
      </c>
      <c r="C89" s="4">
        <v>5.18</v>
      </c>
      <c r="D89" s="4">
        <v>5.5149999999999997</v>
      </c>
      <c r="E89" s="4">
        <v>5.8079999999999998</v>
      </c>
      <c r="G89" s="4">
        <f t="shared" si="8"/>
        <v>-0.17000000000000082</v>
      </c>
      <c r="H89" s="4">
        <f t="shared" si="9"/>
        <v>-0.22300000000000075</v>
      </c>
      <c r="I89" s="4">
        <f t="shared" si="10"/>
        <v>-0.11800000000000033</v>
      </c>
      <c r="J89" s="4">
        <f t="shared" si="11"/>
        <v>1.0150139628824384E-2</v>
      </c>
      <c r="L89" s="5">
        <v>34668</v>
      </c>
      <c r="M89" s="6">
        <f t="shared" si="12"/>
        <v>0.15832780238706931</v>
      </c>
      <c r="N89" s="6">
        <f t="shared" si="13"/>
        <v>0.43717430693184106</v>
      </c>
      <c r="O89" s="6">
        <f t="shared" si="14"/>
        <v>0.45548616232485523</v>
      </c>
    </row>
    <row r="90" spans="1:15" x14ac:dyDescent="0.2">
      <c r="A90" s="5">
        <v>34365</v>
      </c>
      <c r="B90" s="7">
        <v>1049.3399999999999</v>
      </c>
      <c r="C90" s="4">
        <v>5.33</v>
      </c>
      <c r="D90" s="4">
        <v>5.6959999999999997</v>
      </c>
      <c r="E90" s="4">
        <v>5.92</v>
      </c>
      <c r="G90" s="4">
        <f t="shared" si="8"/>
        <v>0.15000000000000036</v>
      </c>
      <c r="H90" s="4">
        <f t="shared" si="9"/>
        <v>0.18100000000000005</v>
      </c>
      <c r="I90" s="4">
        <f t="shared" si="10"/>
        <v>0.1120000000000001</v>
      </c>
      <c r="J90" s="4">
        <f t="shared" si="11"/>
        <v>7.0449259395274799E-2</v>
      </c>
      <c r="L90" s="5">
        <v>34699</v>
      </c>
      <c r="M90" s="6">
        <f t="shared" si="12"/>
        <v>0.15813818324002724</v>
      </c>
      <c r="N90" s="6">
        <f t="shared" si="13"/>
        <v>0.43903638802778527</v>
      </c>
      <c r="O90" s="6">
        <f t="shared" si="14"/>
        <v>0.45801830742876509</v>
      </c>
    </row>
    <row r="91" spans="1:15" x14ac:dyDescent="0.2">
      <c r="A91" s="5">
        <v>34393</v>
      </c>
      <c r="B91" s="7">
        <v>1101.75</v>
      </c>
      <c r="C91" s="4">
        <v>5.16</v>
      </c>
      <c r="D91" s="4">
        <v>5.6680000000000001</v>
      </c>
      <c r="E91" s="4">
        <v>5.94</v>
      </c>
      <c r="G91" s="4">
        <f t="shared" si="8"/>
        <v>-0.16999999999999993</v>
      </c>
      <c r="H91" s="4">
        <f t="shared" si="9"/>
        <v>-2.7999999999999581E-2</v>
      </c>
      <c r="I91" s="4">
        <f t="shared" si="10"/>
        <v>2.0000000000000462E-2</v>
      </c>
      <c r="J91" s="4">
        <f t="shared" si="11"/>
        <v>4.994568014180345E-2</v>
      </c>
      <c r="L91" s="5">
        <v>34730</v>
      </c>
      <c r="M91" s="6">
        <f t="shared" si="12"/>
        <v>-3.0768908958864079E-2</v>
      </c>
      <c r="N91" s="6">
        <f t="shared" si="13"/>
        <v>0.12994703810363889</v>
      </c>
      <c r="O91" s="6">
        <f t="shared" si="14"/>
        <v>0.10547693263850488</v>
      </c>
    </row>
    <row r="92" spans="1:15" x14ac:dyDescent="0.2">
      <c r="A92" s="5">
        <v>34424</v>
      </c>
      <c r="B92" s="7">
        <v>1111.75</v>
      </c>
      <c r="C92" s="4">
        <v>4.9800000000000004</v>
      </c>
      <c r="D92" s="4">
        <v>5.673</v>
      </c>
      <c r="E92" s="4">
        <v>5.9489999999999998</v>
      </c>
      <c r="G92" s="4">
        <f t="shared" si="8"/>
        <v>-0.17999999999999972</v>
      </c>
      <c r="H92" s="4">
        <f t="shared" si="9"/>
        <v>4.9999999999998934E-3</v>
      </c>
      <c r="I92" s="4">
        <f t="shared" si="10"/>
        <v>8.9999999999994529E-3</v>
      </c>
      <c r="J92" s="4">
        <f t="shared" si="11"/>
        <v>9.0764692534603952E-3</v>
      </c>
      <c r="L92" s="5">
        <v>34758</v>
      </c>
      <c r="M92" s="6">
        <f t="shared" si="12"/>
        <v>-2.6505492144295841E-2</v>
      </c>
      <c r="N92" s="6">
        <f t="shared" si="13"/>
        <v>0.12935738281682049</v>
      </c>
      <c r="O92" s="6">
        <f t="shared" si="14"/>
        <v>0.10072846956530424</v>
      </c>
    </row>
    <row r="93" spans="1:15" x14ac:dyDescent="0.2">
      <c r="A93" s="5">
        <v>34454</v>
      </c>
      <c r="B93" s="7">
        <v>1090.82</v>
      </c>
      <c r="C93" s="4">
        <v>5.0200000000000005</v>
      </c>
      <c r="D93" s="4">
        <v>5.58</v>
      </c>
      <c r="E93" s="4">
        <v>5.8029999999999999</v>
      </c>
      <c r="G93" s="4">
        <f t="shared" si="8"/>
        <v>4.0000000000000036E-2</v>
      </c>
      <c r="H93" s="4">
        <f t="shared" si="9"/>
        <v>-9.2999999999999972E-2</v>
      </c>
      <c r="I93" s="4">
        <f t="shared" si="10"/>
        <v>-0.14599999999999991</v>
      </c>
      <c r="J93" s="4">
        <f t="shared" si="11"/>
        <v>-1.8826174949404195E-2</v>
      </c>
      <c r="L93" s="5">
        <v>34789</v>
      </c>
      <c r="M93" s="6">
        <f t="shared" si="12"/>
        <v>-1.8326476999535577E-2</v>
      </c>
      <c r="N93" s="6">
        <f t="shared" si="13"/>
        <v>0.14347474900999632</v>
      </c>
      <c r="O93" s="6">
        <f t="shared" si="14"/>
        <v>0.11138083874958968</v>
      </c>
    </row>
    <row r="94" spans="1:15" x14ac:dyDescent="0.2">
      <c r="A94" s="5">
        <v>34485</v>
      </c>
      <c r="B94" s="7">
        <v>1133.8399999999999</v>
      </c>
      <c r="C94" s="4">
        <v>5.1000000000000005</v>
      </c>
      <c r="D94" s="4">
        <v>5.4359999999999999</v>
      </c>
      <c r="E94" s="4">
        <v>5.62</v>
      </c>
      <c r="G94" s="4">
        <f t="shared" si="8"/>
        <v>8.0000000000000071E-2</v>
      </c>
      <c r="H94" s="4">
        <f t="shared" si="9"/>
        <v>-0.14400000000000013</v>
      </c>
      <c r="I94" s="4">
        <f t="shared" si="10"/>
        <v>-0.18299999999999983</v>
      </c>
      <c r="J94" s="4">
        <f t="shared" si="11"/>
        <v>3.9438220788031053E-2</v>
      </c>
      <c r="L94" s="5">
        <v>34819</v>
      </c>
      <c r="M94" s="6">
        <f t="shared" si="12"/>
        <v>-4.1756332535558251E-2</v>
      </c>
      <c r="N94" s="6">
        <f t="shared" si="13"/>
        <v>5.4338259008499569E-2</v>
      </c>
      <c r="O94" s="6">
        <f t="shared" si="14"/>
        <v>3.6264145079052158E-2</v>
      </c>
    </row>
    <row r="95" spans="1:15" x14ac:dyDescent="0.2">
      <c r="A95" s="5">
        <v>34515</v>
      </c>
      <c r="B95" s="7">
        <v>1120.67</v>
      </c>
      <c r="C95" s="4">
        <v>5.08</v>
      </c>
      <c r="D95" s="4">
        <v>5.4969999999999999</v>
      </c>
      <c r="E95" s="4">
        <v>5.7160000000000002</v>
      </c>
      <c r="G95" s="4">
        <f t="shared" si="8"/>
        <v>-2.0000000000000462E-2</v>
      </c>
      <c r="H95" s="4">
        <f t="shared" si="9"/>
        <v>6.0999999999999943E-2</v>
      </c>
      <c r="I95" s="4">
        <f t="shared" si="10"/>
        <v>9.6000000000000085E-2</v>
      </c>
      <c r="J95" s="4">
        <f t="shared" si="11"/>
        <v>-1.1615395470260248E-2</v>
      </c>
      <c r="L95" s="5">
        <v>34850</v>
      </c>
      <c r="M95" s="6">
        <f t="shared" si="12"/>
        <v>-1.9459629253104235E-2</v>
      </c>
      <c r="N95" s="6">
        <f t="shared" si="13"/>
        <v>8.1509426991618394E-2</v>
      </c>
      <c r="O95" s="6">
        <f t="shared" si="14"/>
        <v>9.1906374320947268E-2</v>
      </c>
    </row>
    <row r="96" spans="1:15" x14ac:dyDescent="0.2">
      <c r="A96" s="5">
        <v>34546</v>
      </c>
      <c r="B96" s="7">
        <v>957.28</v>
      </c>
      <c r="C96" s="4">
        <v>4.8899999999999997</v>
      </c>
      <c r="D96" s="4">
        <v>5.0350000000000001</v>
      </c>
      <c r="E96" s="4">
        <v>5.3790000000000004</v>
      </c>
      <c r="G96" s="4">
        <f t="shared" si="8"/>
        <v>-0.19000000000000039</v>
      </c>
      <c r="H96" s="4">
        <f t="shared" si="9"/>
        <v>-0.46199999999999974</v>
      </c>
      <c r="I96" s="4">
        <f t="shared" si="10"/>
        <v>-0.33699999999999974</v>
      </c>
      <c r="J96" s="4">
        <f t="shared" si="11"/>
        <v>-0.14579671089616042</v>
      </c>
      <c r="L96" s="5">
        <v>34880</v>
      </c>
      <c r="M96" s="6">
        <f t="shared" si="12"/>
        <v>-1.6766447154309663E-2</v>
      </c>
      <c r="N96" s="6">
        <f t="shared" si="13"/>
        <v>6.9941884078192407E-2</v>
      </c>
      <c r="O96" s="6">
        <f t="shared" si="14"/>
        <v>7.6635175156784946E-2</v>
      </c>
    </row>
    <row r="97" spans="1:15" x14ac:dyDescent="0.2">
      <c r="A97" s="5">
        <v>34577</v>
      </c>
      <c r="B97" s="7">
        <v>1017.01</v>
      </c>
      <c r="C97" s="4">
        <v>4.3600000000000003</v>
      </c>
      <c r="D97" s="4">
        <v>4.4130000000000003</v>
      </c>
      <c r="E97" s="4">
        <v>4.9750000000000005</v>
      </c>
      <c r="G97" s="4">
        <f t="shared" si="8"/>
        <v>-0.52999999999999936</v>
      </c>
      <c r="H97" s="4">
        <f t="shared" si="9"/>
        <v>-0.62199999999999989</v>
      </c>
      <c r="I97" s="4">
        <f t="shared" si="10"/>
        <v>-0.40399999999999991</v>
      </c>
      <c r="J97" s="4">
        <f t="shared" si="11"/>
        <v>6.2395537355841579E-2</v>
      </c>
      <c r="L97" s="5">
        <v>34911</v>
      </c>
      <c r="M97" s="6">
        <f t="shared" si="12"/>
        <v>-0.4041558048503095</v>
      </c>
      <c r="N97" s="6">
        <f t="shared" si="13"/>
        <v>-0.55838573053457818</v>
      </c>
      <c r="O97" s="6">
        <f t="shared" si="14"/>
        <v>-0.55805755330440987</v>
      </c>
    </row>
    <row r="98" spans="1:15" x14ac:dyDescent="0.2">
      <c r="A98" s="5">
        <v>34607</v>
      </c>
      <c r="B98" s="7">
        <v>1098.67</v>
      </c>
      <c r="C98" s="4">
        <v>4.33</v>
      </c>
      <c r="D98" s="4">
        <v>4.6109999999999998</v>
      </c>
      <c r="E98" s="4">
        <v>5.1479999999999997</v>
      </c>
      <c r="G98" s="4">
        <f t="shared" si="8"/>
        <v>-3.0000000000000249E-2</v>
      </c>
      <c r="H98" s="4">
        <f t="shared" si="9"/>
        <v>0.19799999999999951</v>
      </c>
      <c r="I98" s="4">
        <f t="shared" si="10"/>
        <v>0.17299999999999915</v>
      </c>
      <c r="J98" s="4">
        <f t="shared" si="11"/>
        <v>8.0294195730622242E-2</v>
      </c>
      <c r="L98" s="5">
        <v>34942</v>
      </c>
      <c r="M98" s="6">
        <f t="shared" si="12"/>
        <v>-0.1947166332063596</v>
      </c>
      <c r="N98" s="6">
        <f t="shared" si="13"/>
        <v>-0.33018650580452458</v>
      </c>
      <c r="O98" s="6">
        <f t="shared" si="14"/>
        <v>-0.30208816488597462</v>
      </c>
    </row>
    <row r="99" spans="1:15" x14ac:dyDescent="0.2">
      <c r="A99" s="5">
        <v>34638</v>
      </c>
      <c r="B99" s="7">
        <v>1163.6300000000001</v>
      </c>
      <c r="C99" s="4">
        <v>4.54</v>
      </c>
      <c r="D99" s="4">
        <v>4.7729999999999997</v>
      </c>
      <c r="E99" s="4">
        <v>5.1219999999999999</v>
      </c>
      <c r="G99" s="4">
        <f t="shared" si="8"/>
        <v>0.20999999999999996</v>
      </c>
      <c r="H99" s="4">
        <f t="shared" si="9"/>
        <v>0.16199999999999992</v>
      </c>
      <c r="I99" s="4">
        <f t="shared" si="10"/>
        <v>-2.5999999999999801E-2</v>
      </c>
      <c r="J99" s="4">
        <f t="shared" si="11"/>
        <v>5.9126034204993294E-2</v>
      </c>
      <c r="L99" s="5">
        <v>34972</v>
      </c>
      <c r="M99" s="6">
        <f t="shared" si="12"/>
        <v>4.1386506317801601E-2</v>
      </c>
      <c r="N99" s="6">
        <f t="shared" si="13"/>
        <v>-0.40014943651932927</v>
      </c>
      <c r="O99" s="6">
        <f t="shared" si="14"/>
        <v>-0.38857816561795866</v>
      </c>
    </row>
    <row r="100" spans="1:15" x14ac:dyDescent="0.2">
      <c r="A100" s="5">
        <v>34668</v>
      </c>
      <c r="B100" s="7">
        <v>1229.23</v>
      </c>
      <c r="C100" s="4">
        <v>4.47</v>
      </c>
      <c r="D100" s="4">
        <v>4.6470000000000002</v>
      </c>
      <c r="E100" s="4">
        <v>5.085</v>
      </c>
      <c r="G100" s="4">
        <f t="shared" si="8"/>
        <v>-7.0000000000000284E-2</v>
      </c>
      <c r="H100" s="4">
        <f t="shared" si="9"/>
        <v>-0.12599999999999945</v>
      </c>
      <c r="I100" s="4">
        <f t="shared" si="10"/>
        <v>-3.6999999999999922E-2</v>
      </c>
      <c r="J100" s="4">
        <f t="shared" si="11"/>
        <v>5.6375308302467175E-2</v>
      </c>
      <c r="L100" s="5">
        <v>35003</v>
      </c>
      <c r="M100" s="6">
        <f t="shared" si="12"/>
        <v>-5.4003761041201401E-2</v>
      </c>
      <c r="N100" s="6">
        <f t="shared" si="13"/>
        <v>-0.4433050484158253</v>
      </c>
      <c r="O100" s="6">
        <f t="shared" si="14"/>
        <v>-0.34427970440011235</v>
      </c>
    </row>
    <row r="101" spans="1:15" x14ac:dyDescent="0.2">
      <c r="A101" s="5">
        <v>34699</v>
      </c>
      <c r="B101" s="7">
        <v>1279.6400000000001</v>
      </c>
      <c r="C101" s="4">
        <v>4.47</v>
      </c>
      <c r="D101" s="4">
        <v>4.6580000000000004</v>
      </c>
      <c r="E101" s="4">
        <v>5.09</v>
      </c>
      <c r="G101" s="4">
        <f t="shared" si="8"/>
        <v>0</v>
      </c>
      <c r="H101" s="4">
        <f t="shared" si="9"/>
        <v>1.1000000000000121E-2</v>
      </c>
      <c r="I101" s="4">
        <f t="shared" si="10"/>
        <v>4.9999999999998934E-3</v>
      </c>
      <c r="J101" s="4">
        <f t="shared" si="11"/>
        <v>4.1009412396378231E-2</v>
      </c>
      <c r="L101" s="5">
        <v>35033</v>
      </c>
      <c r="M101" s="6">
        <f t="shared" si="12"/>
        <v>-7.6919620546680875E-2</v>
      </c>
      <c r="N101" s="6">
        <f t="shared" si="13"/>
        <v>-0.2688790829902486</v>
      </c>
      <c r="O101" s="6">
        <f t="shared" si="14"/>
        <v>-0.20491752084234666</v>
      </c>
    </row>
    <row r="102" spans="1:15" x14ac:dyDescent="0.2">
      <c r="A102" s="5">
        <v>34730</v>
      </c>
      <c r="B102" s="7">
        <v>1238.33</v>
      </c>
      <c r="C102" s="4">
        <v>4.7</v>
      </c>
      <c r="D102" s="4">
        <v>5.2780000000000005</v>
      </c>
      <c r="E102" s="4">
        <v>5.62</v>
      </c>
      <c r="G102" s="4">
        <f t="shared" si="8"/>
        <v>0.23000000000000043</v>
      </c>
      <c r="H102" s="4">
        <f t="shared" si="9"/>
        <v>0.62000000000000011</v>
      </c>
      <c r="I102" s="4">
        <f t="shared" si="10"/>
        <v>0.53000000000000025</v>
      </c>
      <c r="J102" s="4">
        <f t="shared" si="11"/>
        <v>-3.2282516957894525E-2</v>
      </c>
      <c r="L102" s="5">
        <v>35064</v>
      </c>
      <c r="M102" s="6">
        <f t="shared" si="12"/>
        <v>-0.31143024044918738</v>
      </c>
      <c r="N102" s="6">
        <f t="shared" si="13"/>
        <v>-0.25515180957486283</v>
      </c>
      <c r="O102" s="6">
        <f t="shared" si="14"/>
        <v>-5.2312979681707734E-2</v>
      </c>
    </row>
    <row r="103" spans="1:15" x14ac:dyDescent="0.2">
      <c r="A103" s="5">
        <v>34758</v>
      </c>
      <c r="B103" s="7">
        <v>1286.3699999999999</v>
      </c>
      <c r="C103" s="4">
        <v>4.5</v>
      </c>
      <c r="D103" s="4">
        <v>5.2389999999999999</v>
      </c>
      <c r="E103" s="4">
        <v>5.6219999999999999</v>
      </c>
      <c r="G103" s="4">
        <f t="shared" si="8"/>
        <v>-0.20000000000000018</v>
      </c>
      <c r="H103" s="4">
        <f t="shared" si="9"/>
        <v>-3.900000000000059E-2</v>
      </c>
      <c r="I103" s="4">
        <f t="shared" si="10"/>
        <v>1.9999999999997797E-3</v>
      </c>
      <c r="J103" s="4">
        <f t="shared" si="11"/>
        <v>3.8794182487705164E-2</v>
      </c>
      <c r="L103" s="5">
        <v>35095</v>
      </c>
      <c r="M103" s="6">
        <f t="shared" si="12"/>
        <v>-0.26647938730546078</v>
      </c>
      <c r="N103" s="6">
        <f t="shared" si="13"/>
        <v>6.7226556747964364E-2</v>
      </c>
      <c r="O103" s="6">
        <f t="shared" si="14"/>
        <v>0.4174757705900809</v>
      </c>
    </row>
    <row r="104" spans="1:15" x14ac:dyDescent="0.2">
      <c r="A104" s="5">
        <v>34789</v>
      </c>
      <c r="B104" s="7">
        <v>1335.18</v>
      </c>
      <c r="C104" s="4">
        <v>4.55</v>
      </c>
      <c r="D104" s="4">
        <v>5.3540000000000001</v>
      </c>
      <c r="E104" s="4">
        <v>5.6740000000000004</v>
      </c>
      <c r="G104" s="4">
        <f t="shared" si="8"/>
        <v>4.9999999999999822E-2</v>
      </c>
      <c r="H104" s="4">
        <f t="shared" si="9"/>
        <v>0.11500000000000021</v>
      </c>
      <c r="I104" s="4">
        <f t="shared" si="10"/>
        <v>5.200000000000049E-2</v>
      </c>
      <c r="J104" s="4">
        <f t="shared" si="11"/>
        <v>3.7943981902563095E-2</v>
      </c>
      <c r="L104" s="5">
        <v>35124</v>
      </c>
      <c r="M104" s="6">
        <f t="shared" si="12"/>
        <v>-0.18648838546045773</v>
      </c>
      <c r="N104" s="6">
        <f t="shared" si="13"/>
        <v>-0.36061816133328622</v>
      </c>
      <c r="O104" s="6">
        <f t="shared" si="14"/>
        <v>-0.14607608855570181</v>
      </c>
    </row>
    <row r="105" spans="1:15" x14ac:dyDescent="0.2">
      <c r="A105" s="5">
        <v>34819</v>
      </c>
      <c r="B105" s="7">
        <v>1301.8399999999999</v>
      </c>
      <c r="C105" s="4">
        <v>4.66</v>
      </c>
      <c r="D105" s="4">
        <v>5.7160000000000002</v>
      </c>
      <c r="E105" s="4">
        <v>5.843</v>
      </c>
      <c r="G105" s="4">
        <f t="shared" si="8"/>
        <v>0.11000000000000032</v>
      </c>
      <c r="H105" s="4">
        <f t="shared" si="9"/>
        <v>0.3620000000000001</v>
      </c>
      <c r="I105" s="4">
        <f t="shared" si="10"/>
        <v>0.16899999999999959</v>
      </c>
      <c r="J105" s="4">
        <f t="shared" si="11"/>
        <v>-2.4970415973876281E-2</v>
      </c>
      <c r="L105" s="5">
        <v>35155</v>
      </c>
      <c r="M105" s="6">
        <f t="shared" si="12"/>
        <v>-6.71660161476553E-2</v>
      </c>
      <c r="N105" s="6">
        <f t="shared" si="13"/>
        <v>-0.4023219421918931</v>
      </c>
      <c r="O105" s="6">
        <f t="shared" si="14"/>
        <v>-0.19387487319809238</v>
      </c>
    </row>
    <row r="106" spans="1:15" x14ac:dyDescent="0.2">
      <c r="A106" s="5">
        <v>34850</v>
      </c>
      <c r="B106" s="7">
        <v>1372.71</v>
      </c>
      <c r="C106" s="4">
        <v>4.78</v>
      </c>
      <c r="D106" s="4">
        <v>5.8079999999999998</v>
      </c>
      <c r="E106" s="4">
        <v>5.9910000000000005</v>
      </c>
      <c r="G106" s="4">
        <f t="shared" si="8"/>
        <v>0.12000000000000011</v>
      </c>
      <c r="H106" s="4">
        <f t="shared" si="9"/>
        <v>9.1999999999999638E-2</v>
      </c>
      <c r="I106" s="4">
        <f t="shared" si="10"/>
        <v>0.14800000000000058</v>
      </c>
      <c r="J106" s="4">
        <f t="shared" si="11"/>
        <v>5.4438333435752551E-2</v>
      </c>
      <c r="L106" s="5">
        <v>35185</v>
      </c>
      <c r="M106" s="6">
        <f t="shared" si="12"/>
        <v>2.8425792448483297E-2</v>
      </c>
      <c r="N106" s="6">
        <f t="shared" si="13"/>
        <v>-0.35367046743035263</v>
      </c>
      <c r="O106" s="6">
        <f t="shared" si="14"/>
        <v>-0.15991980950112539</v>
      </c>
    </row>
    <row r="107" spans="1:15" x14ac:dyDescent="0.2">
      <c r="A107" s="5">
        <v>34880</v>
      </c>
      <c r="B107" s="7">
        <v>1328.72</v>
      </c>
      <c r="C107" s="4">
        <v>4.75</v>
      </c>
      <c r="D107" s="4">
        <v>5.9050000000000002</v>
      </c>
      <c r="E107" s="4">
        <v>6.1070000000000002</v>
      </c>
      <c r="G107" s="4">
        <f t="shared" si="8"/>
        <v>-3.0000000000000249E-2</v>
      </c>
      <c r="H107" s="4">
        <f t="shared" si="9"/>
        <v>9.7000000000000419E-2</v>
      </c>
      <c r="I107" s="4">
        <f t="shared" si="10"/>
        <v>0.11599999999999966</v>
      </c>
      <c r="J107" s="4">
        <f t="shared" si="11"/>
        <v>-3.2046098593293548E-2</v>
      </c>
      <c r="L107" s="5">
        <v>35216</v>
      </c>
      <c r="M107" s="6">
        <f t="shared" si="12"/>
        <v>3.7602188493937802E-2</v>
      </c>
      <c r="N107" s="6">
        <f t="shared" si="13"/>
        <v>-0.40675913914330708</v>
      </c>
      <c r="O107" s="6">
        <f t="shared" si="14"/>
        <v>-0.26525729851760216</v>
      </c>
    </row>
    <row r="108" spans="1:15" x14ac:dyDescent="0.2">
      <c r="A108" s="5">
        <v>34911</v>
      </c>
      <c r="B108" s="7">
        <v>1320.41</v>
      </c>
      <c r="C108" s="4">
        <v>4.93</v>
      </c>
      <c r="D108" s="4">
        <v>6.0350000000000001</v>
      </c>
      <c r="E108" s="4">
        <v>6.1850000000000005</v>
      </c>
      <c r="G108" s="4">
        <f t="shared" si="8"/>
        <v>0.17999999999999972</v>
      </c>
      <c r="H108" s="4">
        <f t="shared" si="9"/>
        <v>0.12999999999999989</v>
      </c>
      <c r="I108" s="4">
        <f t="shared" si="10"/>
        <v>7.8000000000000291E-2</v>
      </c>
      <c r="J108" s="4">
        <f t="shared" si="11"/>
        <v>-6.2541393220543195E-3</v>
      </c>
      <c r="L108" s="5">
        <v>35246</v>
      </c>
      <c r="M108" s="6">
        <f t="shared" si="12"/>
        <v>-7.0898928420574506E-2</v>
      </c>
      <c r="N108" s="6">
        <f t="shared" si="13"/>
        <v>-0.39062945813890732</v>
      </c>
      <c r="O108" s="6">
        <f t="shared" si="14"/>
        <v>-0.19427326898653263</v>
      </c>
    </row>
    <row r="109" spans="1:15" x14ac:dyDescent="0.2">
      <c r="A109" s="5">
        <v>34942</v>
      </c>
      <c r="B109" s="7">
        <v>1282.703</v>
      </c>
      <c r="C109" s="4">
        <v>4.8600000000000003</v>
      </c>
      <c r="D109" s="4">
        <v>5.8870000000000005</v>
      </c>
      <c r="E109" s="4">
        <v>6.0549999999999997</v>
      </c>
      <c r="G109" s="4">
        <f t="shared" si="8"/>
        <v>-6.9999999999999396E-2</v>
      </c>
      <c r="H109" s="4">
        <f t="shared" si="9"/>
        <v>-0.14799999999999969</v>
      </c>
      <c r="I109" s="4">
        <f t="shared" si="10"/>
        <v>-0.13000000000000078</v>
      </c>
      <c r="J109" s="4">
        <f t="shared" si="11"/>
        <v>-2.8557039101491322E-2</v>
      </c>
      <c r="L109" s="5">
        <v>35277</v>
      </c>
      <c r="M109" s="6">
        <f t="shared" si="12"/>
        <v>-6.6603994325211024E-2</v>
      </c>
      <c r="N109" s="6">
        <f t="shared" si="13"/>
        <v>-0.41652212124652188</v>
      </c>
      <c r="O109" s="6">
        <f t="shared" si="14"/>
        <v>-0.20842617033307675</v>
      </c>
    </row>
    <row r="110" spans="1:15" x14ac:dyDescent="0.2">
      <c r="A110" s="5">
        <v>34972</v>
      </c>
      <c r="B110" s="7">
        <v>1362.922</v>
      </c>
      <c r="C110" s="4">
        <v>5.13</v>
      </c>
      <c r="D110" s="4">
        <v>6.0090000000000003</v>
      </c>
      <c r="E110" s="4">
        <v>6.1509999999999998</v>
      </c>
      <c r="G110" s="4">
        <f t="shared" si="8"/>
        <v>0.26999999999999957</v>
      </c>
      <c r="H110" s="4">
        <f t="shared" si="9"/>
        <v>0.12199999999999989</v>
      </c>
      <c r="I110" s="4">
        <f t="shared" si="10"/>
        <v>9.6000000000000085E-2</v>
      </c>
      <c r="J110" s="4">
        <f t="shared" si="11"/>
        <v>6.2539028910043815E-2</v>
      </c>
      <c r="L110" s="5">
        <v>35308</v>
      </c>
      <c r="M110" s="6">
        <f t="shared" si="12"/>
        <v>-7.589618416706188E-3</v>
      </c>
      <c r="N110" s="6">
        <f t="shared" si="13"/>
        <v>-0.40566614662969597</v>
      </c>
      <c r="O110" s="6">
        <f t="shared" si="14"/>
        <v>-0.37298951617805765</v>
      </c>
    </row>
    <row r="111" spans="1:15" x14ac:dyDescent="0.2">
      <c r="A111" s="5">
        <v>35003</v>
      </c>
      <c r="B111" s="7">
        <v>1388.9059999999999</v>
      </c>
      <c r="C111" s="4">
        <v>5.32</v>
      </c>
      <c r="D111" s="4">
        <v>6.1660000000000004</v>
      </c>
      <c r="E111" s="4">
        <v>6.282</v>
      </c>
      <c r="G111" s="4">
        <f t="shared" si="8"/>
        <v>0.19000000000000039</v>
      </c>
      <c r="H111" s="4">
        <f t="shared" si="9"/>
        <v>0.15700000000000003</v>
      </c>
      <c r="I111" s="4">
        <f t="shared" si="10"/>
        <v>0.13100000000000023</v>
      </c>
      <c r="J111" s="4">
        <f t="shared" si="11"/>
        <v>1.9064920809848118E-2</v>
      </c>
      <c r="L111" s="5">
        <v>35338</v>
      </c>
      <c r="M111" s="6">
        <f t="shared" si="12"/>
        <v>-0.10566337412744904</v>
      </c>
      <c r="N111" s="6">
        <f t="shared" si="13"/>
        <v>-0.49423323448191453</v>
      </c>
      <c r="O111" s="6">
        <f t="shared" si="14"/>
        <v>-0.45539078209777356</v>
      </c>
    </row>
    <row r="112" spans="1:15" x14ac:dyDescent="0.2">
      <c r="A112" s="5">
        <v>35033</v>
      </c>
      <c r="B112" s="7">
        <v>1469.25</v>
      </c>
      <c r="C112" s="4">
        <v>5.22</v>
      </c>
      <c r="D112" s="4">
        <v>6.4340000000000002</v>
      </c>
      <c r="E112" s="4">
        <v>6.4770000000000003</v>
      </c>
      <c r="G112" s="4">
        <f t="shared" si="8"/>
        <v>-0.10000000000000053</v>
      </c>
      <c r="H112" s="4">
        <f t="shared" si="9"/>
        <v>0.26799999999999979</v>
      </c>
      <c r="I112" s="4">
        <f t="shared" si="10"/>
        <v>0.19500000000000028</v>
      </c>
      <c r="J112" s="4">
        <f t="shared" si="11"/>
        <v>5.7846967325362542E-2</v>
      </c>
      <c r="L112" s="5">
        <v>35369</v>
      </c>
      <c r="M112" s="6">
        <f t="shared" si="12"/>
        <v>6.8079493964527657E-2</v>
      </c>
      <c r="N112" s="6">
        <f t="shared" si="13"/>
        <v>-0.29816339601942243</v>
      </c>
      <c r="O112" s="6">
        <f t="shared" si="14"/>
        <v>-0.32733358989131778</v>
      </c>
    </row>
    <row r="113" spans="1:15" x14ac:dyDescent="0.2">
      <c r="A113" s="5">
        <v>35064</v>
      </c>
      <c r="B113" s="7">
        <v>1394.453</v>
      </c>
      <c r="C113" s="4">
        <v>5.68</v>
      </c>
      <c r="D113" s="4">
        <v>6.6669999999999998</v>
      </c>
      <c r="E113" s="4">
        <v>6.49</v>
      </c>
      <c r="G113" s="4">
        <f t="shared" si="8"/>
        <v>0.45999999999999996</v>
      </c>
      <c r="H113" s="4">
        <f t="shared" si="9"/>
        <v>0.23299999999999965</v>
      </c>
      <c r="I113" s="4">
        <f t="shared" si="10"/>
        <v>1.2999999999999901E-2</v>
      </c>
      <c r="J113" s="4">
        <f t="shared" si="11"/>
        <v>-5.0908286540752079E-2</v>
      </c>
      <c r="L113" s="5">
        <v>35399</v>
      </c>
      <c r="M113" s="6">
        <f t="shared" si="12"/>
        <v>0.11961129321701039</v>
      </c>
      <c r="N113" s="6">
        <f t="shared" si="13"/>
        <v>-0.53871116975742039</v>
      </c>
      <c r="O113" s="6">
        <f t="shared" si="14"/>
        <v>-0.57839923744322774</v>
      </c>
    </row>
    <row r="114" spans="1:15" x14ac:dyDescent="0.2">
      <c r="A114" s="5">
        <v>35095</v>
      </c>
      <c r="B114" s="7">
        <v>1366.422</v>
      </c>
      <c r="C114" s="4">
        <v>5.8</v>
      </c>
      <c r="D114" s="4">
        <v>6.5430000000000001</v>
      </c>
      <c r="E114" s="4">
        <v>6.2540000000000004</v>
      </c>
      <c r="G114" s="4">
        <f t="shared" si="8"/>
        <v>0.12000000000000011</v>
      </c>
      <c r="H114" s="4">
        <f t="shared" si="9"/>
        <v>-0.12399999999999967</v>
      </c>
      <c r="I114" s="4">
        <f t="shared" si="10"/>
        <v>-0.23599999999999977</v>
      </c>
      <c r="J114" s="4">
        <f t="shared" si="11"/>
        <v>-2.0101789016911953E-2</v>
      </c>
      <c r="L114" s="5">
        <v>35430</v>
      </c>
      <c r="M114" s="6">
        <f t="shared" si="12"/>
        <v>7.5406102117684488E-3</v>
      </c>
      <c r="N114" s="6">
        <f t="shared" si="13"/>
        <v>-0.38966147344414404</v>
      </c>
      <c r="O114" s="6">
        <f t="shared" si="14"/>
        <v>-0.44491407561993757</v>
      </c>
    </row>
    <row r="115" spans="1:15" x14ac:dyDescent="0.2">
      <c r="A115" s="5">
        <v>35124</v>
      </c>
      <c r="B115" s="7">
        <v>1498.578</v>
      </c>
      <c r="C115" s="4">
        <v>5.88</v>
      </c>
      <c r="D115" s="4">
        <v>6.0200000000000005</v>
      </c>
      <c r="E115" s="4">
        <v>5.8369999999999997</v>
      </c>
      <c r="G115" s="4">
        <f t="shared" si="8"/>
        <v>8.0000000000000071E-2</v>
      </c>
      <c r="H115" s="4">
        <f t="shared" si="9"/>
        <v>-0.52299999999999969</v>
      </c>
      <c r="I115" s="4">
        <f t="shared" si="10"/>
        <v>-0.4170000000000007</v>
      </c>
      <c r="J115" s="4">
        <f t="shared" si="11"/>
        <v>9.6716826866077854E-2</v>
      </c>
      <c r="L115" s="5">
        <v>35461</v>
      </c>
      <c r="M115" s="6">
        <f t="shared" si="12"/>
        <v>5.9486150989520641E-2</v>
      </c>
      <c r="N115" s="6">
        <f t="shared" si="13"/>
        <v>-0.34147746424186082</v>
      </c>
      <c r="O115" s="6">
        <f t="shared" si="14"/>
        <v>-0.42763836258351939</v>
      </c>
    </row>
    <row r="116" spans="1:15" x14ac:dyDescent="0.2">
      <c r="A116" s="5">
        <v>35155</v>
      </c>
      <c r="B116" s="7">
        <v>1452.422</v>
      </c>
      <c r="C116" s="4">
        <v>5.8100000000000005</v>
      </c>
      <c r="D116" s="4">
        <v>6.2190000000000003</v>
      </c>
      <c r="E116" s="4">
        <v>5.9640000000000004</v>
      </c>
      <c r="G116" s="4">
        <f t="shared" si="8"/>
        <v>-6.9999999999999396E-2</v>
      </c>
      <c r="H116" s="4">
        <f t="shared" si="9"/>
        <v>0.19899999999999984</v>
      </c>
      <c r="I116" s="4">
        <f t="shared" si="10"/>
        <v>0.12700000000000067</v>
      </c>
      <c r="J116" s="4">
        <f t="shared" si="11"/>
        <v>-3.0799864938628407E-2</v>
      </c>
      <c r="L116" s="5">
        <v>35489</v>
      </c>
      <c r="M116" s="6">
        <f t="shared" si="12"/>
        <v>7.7289729490197773E-2</v>
      </c>
      <c r="N116" s="6">
        <f t="shared" si="13"/>
        <v>2.6247494166417581E-2</v>
      </c>
      <c r="O116" s="6">
        <f t="shared" si="14"/>
        <v>-8.4848885064093951E-2</v>
      </c>
    </row>
    <row r="117" spans="1:15" x14ac:dyDescent="0.2">
      <c r="A117" s="5">
        <v>35185</v>
      </c>
      <c r="B117" s="7">
        <v>1420.5940000000001</v>
      </c>
      <c r="C117" s="4">
        <v>5.64</v>
      </c>
      <c r="D117" s="4">
        <v>6.29</v>
      </c>
      <c r="E117" s="4">
        <v>6.0190000000000001</v>
      </c>
      <c r="G117" s="4">
        <f t="shared" si="8"/>
        <v>-0.17000000000000082</v>
      </c>
      <c r="H117" s="4">
        <f t="shared" si="9"/>
        <v>7.099999999999973E-2</v>
      </c>
      <c r="I117" s="4">
        <f t="shared" si="10"/>
        <v>5.4999999999999716E-2</v>
      </c>
      <c r="J117" s="4">
        <f t="shared" si="11"/>
        <v>-2.1913741323114078E-2</v>
      </c>
      <c r="L117" s="5">
        <v>35520</v>
      </c>
      <c r="M117" s="6">
        <f t="shared" si="12"/>
        <v>-4.0987845404436792E-2</v>
      </c>
      <c r="N117" s="6">
        <f t="shared" si="13"/>
        <v>0.4242675160340395</v>
      </c>
      <c r="O117" s="6">
        <f t="shared" si="14"/>
        <v>0.30236531005501738</v>
      </c>
    </row>
    <row r="118" spans="1:15" x14ac:dyDescent="0.2">
      <c r="A118" s="5">
        <v>35216</v>
      </c>
      <c r="B118" s="7">
        <v>1454.6</v>
      </c>
      <c r="C118" s="4">
        <v>5.87</v>
      </c>
      <c r="D118" s="4">
        <v>6.0229999999999997</v>
      </c>
      <c r="E118" s="4">
        <v>5.8920000000000003</v>
      </c>
      <c r="G118" s="4">
        <f t="shared" si="8"/>
        <v>0.23000000000000043</v>
      </c>
      <c r="H118" s="4">
        <f t="shared" si="9"/>
        <v>-0.26700000000000035</v>
      </c>
      <c r="I118" s="4">
        <f t="shared" si="10"/>
        <v>-0.12699999999999978</v>
      </c>
      <c r="J118" s="4">
        <f t="shared" si="11"/>
        <v>2.3937873875294224E-2</v>
      </c>
      <c r="L118" s="5">
        <v>35550</v>
      </c>
      <c r="M118" s="6">
        <f t="shared" si="12"/>
        <v>-5.291672118819564E-2</v>
      </c>
      <c r="N118" s="6">
        <f t="shared" si="13"/>
        <v>0.45615477014512779</v>
      </c>
      <c r="O118" s="6">
        <f t="shared" si="14"/>
        <v>0.31589818496163885</v>
      </c>
    </row>
    <row r="119" spans="1:15" x14ac:dyDescent="0.2">
      <c r="A119" s="5">
        <v>35246</v>
      </c>
      <c r="B119" s="7">
        <v>1430.83</v>
      </c>
      <c r="C119" s="4">
        <v>6.2</v>
      </c>
      <c r="D119" s="4">
        <v>6.0380000000000003</v>
      </c>
      <c r="E119" s="4">
        <v>5.7850000000000001</v>
      </c>
      <c r="G119" s="4">
        <f t="shared" si="8"/>
        <v>0.33000000000000007</v>
      </c>
      <c r="H119" s="4">
        <f t="shared" si="9"/>
        <v>1.5000000000000568E-2</v>
      </c>
      <c r="I119" s="4">
        <f t="shared" si="10"/>
        <v>-0.10700000000000021</v>
      </c>
      <c r="J119" s="4">
        <f t="shared" si="11"/>
        <v>-1.6341262202667406E-2</v>
      </c>
      <c r="L119" s="5">
        <v>35581</v>
      </c>
      <c r="M119" s="6">
        <f t="shared" si="12"/>
        <v>-0.14481562866173373</v>
      </c>
      <c r="N119" s="6">
        <f t="shared" si="13"/>
        <v>0.53989254025517208</v>
      </c>
      <c r="O119" s="6">
        <f t="shared" si="14"/>
        <v>0.37311710701607148</v>
      </c>
    </row>
    <row r="120" spans="1:15" x14ac:dyDescent="0.2">
      <c r="A120" s="5">
        <v>35277</v>
      </c>
      <c r="B120" s="7">
        <v>1517.68</v>
      </c>
      <c r="C120" s="4">
        <v>6.3</v>
      </c>
      <c r="D120" s="4">
        <v>5.8820000000000006</v>
      </c>
      <c r="E120" s="4">
        <v>5.6749999999999998</v>
      </c>
      <c r="G120" s="4">
        <f t="shared" si="8"/>
        <v>9.9999999999999645E-2</v>
      </c>
      <c r="H120" s="4">
        <f t="shared" si="9"/>
        <v>-0.15599999999999969</v>
      </c>
      <c r="I120" s="4">
        <f t="shared" si="10"/>
        <v>-0.11000000000000032</v>
      </c>
      <c r="J120" s="4">
        <f t="shared" si="11"/>
        <v>6.069903482594019E-2</v>
      </c>
      <c r="L120" s="5">
        <v>35611</v>
      </c>
      <c r="M120" s="6">
        <f t="shared" si="12"/>
        <v>-0.1508768451348986</v>
      </c>
      <c r="N120" s="6">
        <f t="shared" si="13"/>
        <v>0.49120866980122885</v>
      </c>
      <c r="O120" s="6">
        <f t="shared" si="14"/>
        <v>0.33797695207420109</v>
      </c>
    </row>
    <row r="121" spans="1:15" x14ac:dyDescent="0.2">
      <c r="A121" s="5">
        <v>35308</v>
      </c>
      <c r="B121" s="7">
        <v>1436.51</v>
      </c>
      <c r="C121" s="4">
        <v>6.21</v>
      </c>
      <c r="D121" s="4">
        <v>5.7969999999999997</v>
      </c>
      <c r="E121" s="4">
        <v>5.8810000000000002</v>
      </c>
      <c r="G121" s="4">
        <f t="shared" si="8"/>
        <v>-8.9999999999999858E-2</v>
      </c>
      <c r="H121" s="4">
        <f t="shared" si="9"/>
        <v>-8.5000000000000853E-2</v>
      </c>
      <c r="I121" s="4">
        <f t="shared" si="10"/>
        <v>0.20600000000000041</v>
      </c>
      <c r="J121" s="4">
        <f t="shared" si="11"/>
        <v>-5.3482947656950164E-2</v>
      </c>
      <c r="L121" s="5">
        <v>35642</v>
      </c>
      <c r="M121" s="6">
        <f t="shared" si="12"/>
        <v>-0.3548715130241526</v>
      </c>
      <c r="N121" s="6">
        <f t="shared" si="13"/>
        <v>0.59108969158071156</v>
      </c>
      <c r="O121" s="6">
        <f t="shared" si="14"/>
        <v>0.49162779108908056</v>
      </c>
    </row>
    <row r="122" spans="1:15" x14ac:dyDescent="0.2">
      <c r="A122" s="5">
        <v>35338</v>
      </c>
      <c r="B122" s="7">
        <v>1429.4</v>
      </c>
      <c r="C122" s="4">
        <v>6.37</v>
      </c>
      <c r="D122" s="4">
        <v>5.7549999999999999</v>
      </c>
      <c r="E122" s="4">
        <v>5.7850000000000001</v>
      </c>
      <c r="G122" s="4">
        <f t="shared" si="8"/>
        <v>0.16000000000000014</v>
      </c>
      <c r="H122" s="4">
        <f t="shared" si="9"/>
        <v>-4.1999999999999815E-2</v>
      </c>
      <c r="I122" s="4">
        <f t="shared" si="10"/>
        <v>-9.6000000000000085E-2</v>
      </c>
      <c r="J122" s="4">
        <f t="shared" si="11"/>
        <v>-4.9494956526581202E-3</v>
      </c>
      <c r="L122" s="5">
        <v>35673</v>
      </c>
      <c r="M122" s="6">
        <f t="shared" si="12"/>
        <v>-4.3363602582015291E-2</v>
      </c>
      <c r="N122" s="6">
        <f t="shared" si="13"/>
        <v>0.64793549167038844</v>
      </c>
      <c r="O122" s="6">
        <f t="shared" si="14"/>
        <v>0.54637890024434588</v>
      </c>
    </row>
    <row r="123" spans="1:15" x14ac:dyDescent="0.2">
      <c r="A123" s="5">
        <v>35369</v>
      </c>
      <c r="B123" s="7">
        <v>1314.95</v>
      </c>
      <c r="C123" s="4">
        <v>6.21</v>
      </c>
      <c r="D123" s="4">
        <v>5.4459999999999997</v>
      </c>
      <c r="E123" s="4">
        <v>5.59</v>
      </c>
      <c r="G123" s="4">
        <f t="shared" si="8"/>
        <v>-0.16000000000000014</v>
      </c>
      <c r="H123" s="4">
        <f t="shared" si="9"/>
        <v>-0.30900000000000016</v>
      </c>
      <c r="I123" s="4">
        <f t="shared" si="10"/>
        <v>-0.19500000000000028</v>
      </c>
      <c r="J123" s="4">
        <f t="shared" si="11"/>
        <v>-8.0068560235063702E-2</v>
      </c>
      <c r="L123" s="5">
        <v>35703</v>
      </c>
      <c r="M123" s="6">
        <f t="shared" si="12"/>
        <v>-9.3550968389392378E-2</v>
      </c>
      <c r="N123" s="6">
        <f t="shared" si="13"/>
        <v>0.54326873512409191</v>
      </c>
      <c r="O123" s="6">
        <f t="shared" si="14"/>
        <v>0.22937243184663841</v>
      </c>
    </row>
    <row r="124" spans="1:15" x14ac:dyDescent="0.2">
      <c r="A124" s="5">
        <v>35399</v>
      </c>
      <c r="B124" s="7">
        <v>1320.28</v>
      </c>
      <c r="C124" s="4">
        <v>5.89</v>
      </c>
      <c r="D124" s="4">
        <v>5.1050000000000004</v>
      </c>
      <c r="E124" s="4">
        <v>5.4480000000000004</v>
      </c>
      <c r="G124" s="4">
        <f t="shared" si="8"/>
        <v>-0.32000000000000028</v>
      </c>
      <c r="H124" s="4">
        <f t="shared" si="9"/>
        <v>-0.3409999999999993</v>
      </c>
      <c r="I124" s="4">
        <f t="shared" si="10"/>
        <v>-0.14199999999999946</v>
      </c>
      <c r="J124" s="4">
        <f t="shared" si="11"/>
        <v>4.0533860603064742E-3</v>
      </c>
      <c r="L124" s="5">
        <v>35734</v>
      </c>
      <c r="M124" s="6">
        <f t="shared" si="12"/>
        <v>2.0216664984250766E-2</v>
      </c>
      <c r="N124" s="6">
        <f t="shared" si="13"/>
        <v>0.63817639673217574</v>
      </c>
      <c r="O124" s="6">
        <f t="shared" si="14"/>
        <v>0.38580403371236299</v>
      </c>
    </row>
    <row r="125" spans="1:15" x14ac:dyDescent="0.2">
      <c r="A125" s="5">
        <v>35430</v>
      </c>
      <c r="B125" s="7">
        <v>1366.01</v>
      </c>
      <c r="C125" s="4">
        <v>4.99</v>
      </c>
      <c r="D125" s="4">
        <v>5.157</v>
      </c>
      <c r="E125" s="4">
        <v>5.5419999999999998</v>
      </c>
      <c r="G125" s="4">
        <f t="shared" si="8"/>
        <v>-0.89999999999999947</v>
      </c>
      <c r="H125" s="4">
        <f t="shared" si="9"/>
        <v>5.1999999999999602E-2</v>
      </c>
      <c r="I125" s="4">
        <f t="shared" si="10"/>
        <v>9.3999999999999417E-2</v>
      </c>
      <c r="J125" s="4">
        <f t="shared" si="11"/>
        <v>3.4636592238010078E-2</v>
      </c>
      <c r="L125" s="5">
        <v>35764</v>
      </c>
      <c r="M125" s="6">
        <f t="shared" si="12"/>
        <v>4.3209913473362879E-2</v>
      </c>
      <c r="N125" s="6">
        <f t="shared" si="13"/>
        <v>0.69117074059579342</v>
      </c>
      <c r="O125" s="6">
        <f t="shared" si="14"/>
        <v>0.41326059021574729</v>
      </c>
    </row>
    <row r="126" spans="1:15" x14ac:dyDescent="0.2">
      <c r="A126" s="5">
        <v>35461</v>
      </c>
      <c r="B126" s="7">
        <v>1239.94</v>
      </c>
      <c r="C126" s="4">
        <v>4.84</v>
      </c>
      <c r="D126" s="4">
        <v>5.0289999999999999</v>
      </c>
      <c r="E126" s="4">
        <v>5.4610000000000003</v>
      </c>
      <c r="G126" s="4">
        <f t="shared" si="8"/>
        <v>-0.15000000000000036</v>
      </c>
      <c r="H126" s="4">
        <f t="shared" si="9"/>
        <v>-0.12800000000000011</v>
      </c>
      <c r="I126" s="4">
        <f t="shared" si="10"/>
        <v>-8.0999999999999517E-2</v>
      </c>
      <c r="J126" s="4">
        <f t="shared" si="11"/>
        <v>-9.2290686012547418E-2</v>
      </c>
      <c r="L126" s="5">
        <v>35795</v>
      </c>
      <c r="M126" s="6">
        <f t="shared" si="12"/>
        <v>0.19764211899154202</v>
      </c>
      <c r="N126" s="6">
        <f t="shared" si="13"/>
        <v>0.69812792950906066</v>
      </c>
      <c r="O126" s="6">
        <f t="shared" si="14"/>
        <v>0.39903071508933102</v>
      </c>
    </row>
    <row r="127" spans="1:15" x14ac:dyDescent="0.2">
      <c r="A127" s="5">
        <v>35489</v>
      </c>
      <c r="B127" s="7">
        <v>1160.3330000000001</v>
      </c>
      <c r="C127" s="4">
        <v>4.29</v>
      </c>
      <c r="D127" s="4">
        <v>4.9350000000000005</v>
      </c>
      <c r="E127" s="4">
        <v>5.4630000000000001</v>
      </c>
      <c r="G127" s="4">
        <f t="shared" si="8"/>
        <v>-0.54999999999999982</v>
      </c>
      <c r="H127" s="4">
        <f t="shared" si="9"/>
        <v>-9.3999999999999417E-2</v>
      </c>
      <c r="I127" s="4">
        <f t="shared" si="10"/>
        <v>1.9999999999997797E-3</v>
      </c>
      <c r="J127" s="4">
        <f t="shared" si="11"/>
        <v>-6.4202300111295685E-2</v>
      </c>
      <c r="L127" s="5">
        <v>35826</v>
      </c>
      <c r="M127" s="6">
        <f t="shared" si="12"/>
        <v>0.25206561360109397</v>
      </c>
      <c r="N127" s="6">
        <f t="shared" si="13"/>
        <v>0.72174403719787983</v>
      </c>
      <c r="O127" s="6">
        <f t="shared" si="14"/>
        <v>0.40049089131761523</v>
      </c>
    </row>
    <row r="128" spans="1:15" x14ac:dyDescent="0.2">
      <c r="A128" s="5">
        <v>35520</v>
      </c>
      <c r="B128" s="7">
        <v>1249.46</v>
      </c>
      <c r="C128" s="4">
        <v>3.89</v>
      </c>
      <c r="D128" s="4">
        <v>5.3360000000000003</v>
      </c>
      <c r="E128" s="4">
        <v>5.7780000000000005</v>
      </c>
      <c r="G128" s="4">
        <f t="shared" si="8"/>
        <v>-0.39999999999999991</v>
      </c>
      <c r="H128" s="4">
        <f t="shared" si="9"/>
        <v>0.4009999999999998</v>
      </c>
      <c r="I128" s="4">
        <f t="shared" si="10"/>
        <v>0.31500000000000039</v>
      </c>
      <c r="J128" s="4">
        <f t="shared" si="11"/>
        <v>7.6811570471580159E-2</v>
      </c>
      <c r="L128" s="5">
        <v>35854</v>
      </c>
      <c r="M128" s="6">
        <f t="shared" si="12"/>
        <v>0.21052576013605476</v>
      </c>
      <c r="N128" s="6">
        <f t="shared" si="13"/>
        <v>0.74748561656568702</v>
      </c>
      <c r="O128" s="6">
        <f t="shared" si="14"/>
        <v>0.48063442165202608</v>
      </c>
    </row>
    <row r="129" spans="1:15" x14ac:dyDescent="0.2">
      <c r="A129" s="5">
        <v>35550</v>
      </c>
      <c r="B129" s="4">
        <v>1255.82</v>
      </c>
      <c r="C129" s="4">
        <v>3.5500000000000003</v>
      </c>
      <c r="D129" s="4">
        <v>5.4050000000000002</v>
      </c>
      <c r="E129" s="4">
        <v>5.7679999999999998</v>
      </c>
      <c r="G129" s="4">
        <f t="shared" si="8"/>
        <v>-0.33999999999999986</v>
      </c>
      <c r="H129" s="4">
        <f t="shared" si="9"/>
        <v>6.899999999999995E-2</v>
      </c>
      <c r="I129" s="4">
        <f t="shared" si="10"/>
        <v>-1.0000000000000675E-2</v>
      </c>
      <c r="J129" s="4">
        <f t="shared" si="11"/>
        <v>5.0901989659533076E-3</v>
      </c>
      <c r="L129" s="5">
        <v>35885</v>
      </c>
      <c r="M129" s="6">
        <f t="shared" si="12"/>
        <v>0.28863659241200795</v>
      </c>
      <c r="N129" s="6">
        <f t="shared" si="13"/>
        <v>0.73223655922291297</v>
      </c>
      <c r="O129" s="6">
        <f t="shared" si="14"/>
        <v>0.43365825977703071</v>
      </c>
    </row>
    <row r="130" spans="1:15" x14ac:dyDescent="0.2">
      <c r="A130" s="5">
        <v>35581</v>
      </c>
      <c r="B130" s="4">
        <v>1224.42</v>
      </c>
      <c r="C130" s="4">
        <v>3.62</v>
      </c>
      <c r="D130" s="4">
        <v>5.4020000000000001</v>
      </c>
      <c r="E130" s="4">
        <v>5.7460000000000004</v>
      </c>
      <c r="G130" s="4">
        <f t="shared" si="8"/>
        <v>6.999999999999984E-2</v>
      </c>
      <c r="H130" s="4">
        <f t="shared" si="9"/>
        <v>-3.0000000000001137E-3</v>
      </c>
      <c r="I130" s="4">
        <f t="shared" si="10"/>
        <v>-2.1999999999999353E-2</v>
      </c>
      <c r="J130" s="4">
        <f t="shared" si="11"/>
        <v>-2.5003583316080213E-2</v>
      </c>
      <c r="L130" s="5">
        <v>35915</v>
      </c>
      <c r="M130" s="6">
        <f t="shared" si="12"/>
        <v>0.31587491105552729</v>
      </c>
      <c r="N130" s="6">
        <f t="shared" si="13"/>
        <v>0.72848329975952086</v>
      </c>
      <c r="O130" s="6">
        <f t="shared" si="14"/>
        <v>0.4363943679664522</v>
      </c>
    </row>
    <row r="131" spans="1:15" x14ac:dyDescent="0.2">
      <c r="A131" s="5">
        <v>35611</v>
      </c>
      <c r="B131" s="4">
        <v>1211.23</v>
      </c>
      <c r="C131" s="4">
        <v>3.54</v>
      </c>
      <c r="D131" s="4">
        <v>5.0389999999999997</v>
      </c>
      <c r="E131" s="4">
        <v>5.508</v>
      </c>
      <c r="G131" s="4">
        <f t="shared" si="8"/>
        <v>-8.0000000000000071E-2</v>
      </c>
      <c r="H131" s="4">
        <f t="shared" si="9"/>
        <v>-0.36300000000000043</v>
      </c>
      <c r="I131" s="4">
        <f t="shared" si="10"/>
        <v>-0.23800000000000043</v>
      </c>
      <c r="J131" s="4">
        <f t="shared" si="11"/>
        <v>-1.0772447362833004E-2</v>
      </c>
      <c r="L131" s="5">
        <v>35946</v>
      </c>
      <c r="M131" s="6">
        <f t="shared" si="12"/>
        <v>0.27956164213259233</v>
      </c>
      <c r="N131" s="6">
        <f t="shared" si="13"/>
        <v>0.73566703257435961</v>
      </c>
      <c r="O131" s="6">
        <f t="shared" si="14"/>
        <v>0.43901997456106695</v>
      </c>
    </row>
    <row r="132" spans="1:15" x14ac:dyDescent="0.2">
      <c r="A132" s="5">
        <v>35642</v>
      </c>
      <c r="B132" s="4">
        <v>1133.58</v>
      </c>
      <c r="C132" s="4">
        <v>3.37</v>
      </c>
      <c r="D132" s="4">
        <v>4.9260000000000002</v>
      </c>
      <c r="E132" s="4">
        <v>5.3689999999999998</v>
      </c>
      <c r="G132" s="4">
        <f t="shared" si="8"/>
        <v>-0.16999999999999993</v>
      </c>
      <c r="H132" s="4">
        <f t="shared" si="9"/>
        <v>-0.11299999999999955</v>
      </c>
      <c r="I132" s="4">
        <f t="shared" si="10"/>
        <v>-0.13900000000000023</v>
      </c>
      <c r="J132" s="4">
        <f t="shared" si="11"/>
        <v>-6.4108385690579084E-2</v>
      </c>
      <c r="L132" s="5">
        <v>35976</v>
      </c>
      <c r="M132" s="6">
        <f t="shared" si="12"/>
        <v>0.19223027908611304</v>
      </c>
      <c r="N132" s="6">
        <f t="shared" si="13"/>
        <v>0.81334757951672332</v>
      </c>
      <c r="O132" s="6">
        <f t="shared" si="14"/>
        <v>0.50719082679303085</v>
      </c>
    </row>
    <row r="133" spans="1:15" x14ac:dyDescent="0.2">
      <c r="A133" s="5">
        <v>35673</v>
      </c>
      <c r="B133" s="4">
        <v>1040.94</v>
      </c>
      <c r="C133" s="4">
        <v>2.37</v>
      </c>
      <c r="D133" s="4">
        <v>4.5780000000000003</v>
      </c>
      <c r="E133" s="4">
        <v>5.4160000000000004</v>
      </c>
      <c r="G133" s="4">
        <f t="shared" si="8"/>
        <v>-1</v>
      </c>
      <c r="H133" s="4">
        <f t="shared" si="9"/>
        <v>-0.34799999999999986</v>
      </c>
      <c r="I133" s="4">
        <f t="shared" si="10"/>
        <v>4.7000000000000597E-2</v>
      </c>
      <c r="J133" s="4">
        <f t="shared" si="11"/>
        <v>-8.1723389615201314E-2</v>
      </c>
      <c r="L133" s="5">
        <v>36007</v>
      </c>
      <c r="M133" s="6">
        <f t="shared" si="12"/>
        <v>0.2069833970292225</v>
      </c>
      <c r="N133" s="6">
        <f t="shared" si="13"/>
        <v>0.74791291607073496</v>
      </c>
      <c r="O133" s="6">
        <f t="shared" si="14"/>
        <v>0.39850037300903612</v>
      </c>
    </row>
    <row r="134" spans="1:15" x14ac:dyDescent="0.2">
      <c r="A134" s="5">
        <v>35703</v>
      </c>
      <c r="B134" s="4">
        <v>1059.78</v>
      </c>
      <c r="C134" s="4">
        <v>2.0499999999999998</v>
      </c>
      <c r="D134" s="4">
        <v>4.2690000000000001</v>
      </c>
      <c r="E134" s="4">
        <v>4.891</v>
      </c>
      <c r="G134" s="4">
        <f t="shared" ref="G134:I197" si="15">C134-C133</f>
        <v>-0.32000000000000028</v>
      </c>
      <c r="H134" s="4">
        <f t="shared" si="15"/>
        <v>-0.30900000000000016</v>
      </c>
      <c r="I134" s="4">
        <f t="shared" si="15"/>
        <v>-0.52500000000000036</v>
      </c>
      <c r="J134" s="4">
        <f t="shared" ref="J134:J197" si="16">B134/B133-1</f>
        <v>1.8099025880454089E-2</v>
      </c>
      <c r="L134" s="5">
        <v>36038</v>
      </c>
      <c r="M134" s="6">
        <f t="shared" si="12"/>
        <v>-0.46300774696372787</v>
      </c>
      <c r="N134" s="6">
        <f t="shared" si="13"/>
        <v>0.77480093870152933</v>
      </c>
      <c r="O134" s="6">
        <f t="shared" si="14"/>
        <v>0.5219482856900628</v>
      </c>
    </row>
    <row r="135" spans="1:15" x14ac:dyDescent="0.2">
      <c r="A135" s="5">
        <v>35734</v>
      </c>
      <c r="B135" s="4">
        <v>1139.45</v>
      </c>
      <c r="C135" s="4">
        <v>1.78</v>
      </c>
      <c r="D135" s="4">
        <v>4.7480000000000002</v>
      </c>
      <c r="E135" s="4">
        <v>5.266</v>
      </c>
      <c r="G135" s="4">
        <f t="shared" si="15"/>
        <v>-0.2699999999999998</v>
      </c>
      <c r="H135" s="4">
        <f t="shared" si="15"/>
        <v>0.47900000000000009</v>
      </c>
      <c r="I135" s="4">
        <f t="shared" si="15"/>
        <v>0.375</v>
      </c>
      <c r="J135" s="4">
        <f t="shared" si="16"/>
        <v>7.5175979920360847E-2</v>
      </c>
      <c r="L135" s="5">
        <v>36068</v>
      </c>
      <c r="M135" s="6">
        <f t="shared" ref="M135:O198" si="17">CORREL($J135:$J146,G135:G146)</f>
        <v>-0.52816319814088297</v>
      </c>
      <c r="N135" s="6">
        <f t="shared" si="17"/>
        <v>0.8583417968857725</v>
      </c>
      <c r="O135" s="6">
        <f t="shared" si="17"/>
        <v>0.7992567172709496</v>
      </c>
    </row>
    <row r="136" spans="1:15" x14ac:dyDescent="0.2">
      <c r="A136" s="5">
        <v>35764</v>
      </c>
      <c r="B136" s="4">
        <v>1148.08</v>
      </c>
      <c r="C136" s="4">
        <v>1.73</v>
      </c>
      <c r="D136" s="4">
        <v>5.04</v>
      </c>
      <c r="E136" s="4">
        <v>5.4740000000000002</v>
      </c>
      <c r="G136" s="4">
        <f t="shared" si="15"/>
        <v>-5.0000000000000044E-2</v>
      </c>
      <c r="H136" s="4">
        <f t="shared" si="15"/>
        <v>0.29199999999999982</v>
      </c>
      <c r="I136" s="4">
        <f t="shared" si="15"/>
        <v>0.20800000000000018</v>
      </c>
      <c r="J136" s="4">
        <f t="shared" si="16"/>
        <v>7.5738294791345417E-3</v>
      </c>
      <c r="L136" s="5">
        <v>36099</v>
      </c>
      <c r="M136" s="6">
        <f t="shared" si="17"/>
        <v>-0.47322375403819866</v>
      </c>
      <c r="N136" s="6">
        <f t="shared" si="17"/>
        <v>0.84340037200932416</v>
      </c>
      <c r="O136" s="6">
        <f t="shared" si="17"/>
        <v>0.71935929202023619</v>
      </c>
    </row>
    <row r="137" spans="1:15" x14ac:dyDescent="0.2">
      <c r="A137" s="5">
        <v>35795</v>
      </c>
      <c r="B137" s="4">
        <v>1130.2</v>
      </c>
      <c r="C137" s="4">
        <v>1.76</v>
      </c>
      <c r="D137" s="4">
        <v>5.0309999999999997</v>
      </c>
      <c r="E137" s="4">
        <v>5.4340000000000002</v>
      </c>
      <c r="G137" s="4">
        <f t="shared" si="15"/>
        <v>3.0000000000000027E-2</v>
      </c>
      <c r="H137" s="4">
        <f t="shared" si="15"/>
        <v>-9.0000000000003411E-3</v>
      </c>
      <c r="I137" s="4">
        <f t="shared" si="15"/>
        <v>-4.0000000000000036E-2</v>
      </c>
      <c r="J137" s="4">
        <f t="shared" si="16"/>
        <v>-1.5573827607832103E-2</v>
      </c>
      <c r="L137" s="5">
        <v>36129</v>
      </c>
      <c r="M137" s="6">
        <f t="shared" si="17"/>
        <v>-0.46816315859854463</v>
      </c>
      <c r="N137" s="6">
        <f t="shared" si="17"/>
        <v>0.86335193522929943</v>
      </c>
      <c r="O137" s="6">
        <f t="shared" si="17"/>
        <v>0.73610157656156161</v>
      </c>
    </row>
    <row r="138" spans="1:15" x14ac:dyDescent="0.2">
      <c r="A138" s="5">
        <v>35826</v>
      </c>
      <c r="B138" s="4">
        <v>1106.73</v>
      </c>
      <c r="C138" s="4">
        <v>1.77</v>
      </c>
      <c r="D138" s="4">
        <v>4.9210000000000003</v>
      </c>
      <c r="E138" s="4">
        <v>5.4180000000000001</v>
      </c>
      <c r="G138" s="4">
        <f t="shared" si="15"/>
        <v>1.0000000000000009E-2</v>
      </c>
      <c r="H138" s="4">
        <f t="shared" si="15"/>
        <v>-0.10999999999999943</v>
      </c>
      <c r="I138" s="4">
        <f t="shared" si="15"/>
        <v>-1.6000000000000014E-2</v>
      </c>
      <c r="J138" s="4">
        <f t="shared" si="16"/>
        <v>-2.0766236064413413E-2</v>
      </c>
      <c r="L138" s="5">
        <v>36160</v>
      </c>
      <c r="M138" s="6">
        <f t="shared" si="17"/>
        <v>-0.50230602801273383</v>
      </c>
      <c r="N138" s="6">
        <f t="shared" si="17"/>
        <v>0.83439738389144102</v>
      </c>
      <c r="O138" s="6">
        <f t="shared" si="17"/>
        <v>0.72263132263701435</v>
      </c>
    </row>
    <row r="139" spans="1:15" x14ac:dyDescent="0.2">
      <c r="A139" s="5">
        <v>35854</v>
      </c>
      <c r="B139" s="4">
        <v>1147.3900000000001</v>
      </c>
      <c r="C139" s="4">
        <v>1.79</v>
      </c>
      <c r="D139" s="4">
        <v>5.4130000000000003</v>
      </c>
      <c r="E139" s="4">
        <v>5.8159999999999998</v>
      </c>
      <c r="G139" s="4">
        <f t="shared" si="15"/>
        <v>2.0000000000000018E-2</v>
      </c>
      <c r="H139" s="4">
        <f t="shared" si="15"/>
        <v>0.49199999999999999</v>
      </c>
      <c r="I139" s="4">
        <f t="shared" si="15"/>
        <v>0.39799999999999969</v>
      </c>
      <c r="J139" s="4">
        <f t="shared" si="16"/>
        <v>3.6738861330225081E-2</v>
      </c>
      <c r="L139" s="5">
        <v>36191</v>
      </c>
      <c r="M139" s="6">
        <f t="shared" si="17"/>
        <v>-0.48368058572923694</v>
      </c>
      <c r="N139" s="6">
        <f t="shared" si="17"/>
        <v>0.81700277585606329</v>
      </c>
      <c r="O139" s="6">
        <f t="shared" si="17"/>
        <v>0.71190726109138669</v>
      </c>
    </row>
    <row r="140" spans="1:15" x14ac:dyDescent="0.2">
      <c r="A140" s="5">
        <v>35885</v>
      </c>
      <c r="B140" s="4">
        <v>1076.92</v>
      </c>
      <c r="C140" s="4">
        <v>1.75</v>
      </c>
      <c r="D140" s="4">
        <v>5.0990000000000002</v>
      </c>
      <c r="E140" s="4">
        <v>5.6000000000000005</v>
      </c>
      <c r="G140" s="4">
        <f t="shared" si="15"/>
        <v>-4.0000000000000036E-2</v>
      </c>
      <c r="H140" s="4">
        <f t="shared" si="15"/>
        <v>-0.31400000000000006</v>
      </c>
      <c r="I140" s="4">
        <f t="shared" si="15"/>
        <v>-0.2159999999999993</v>
      </c>
      <c r="J140" s="4">
        <f t="shared" si="16"/>
        <v>-6.1417652236815723E-2</v>
      </c>
      <c r="L140" s="5">
        <v>36219</v>
      </c>
      <c r="M140" s="6">
        <f t="shared" si="17"/>
        <v>-0.64073743053752252</v>
      </c>
      <c r="N140" s="6">
        <f t="shared" si="17"/>
        <v>0.82202999704611379</v>
      </c>
      <c r="O140" s="6">
        <f t="shared" si="17"/>
        <v>0.69895420383465634</v>
      </c>
    </row>
    <row r="141" spans="1:15" x14ac:dyDescent="0.2">
      <c r="A141" s="5">
        <v>35915</v>
      </c>
      <c r="B141" s="4">
        <v>1067.1400000000001</v>
      </c>
      <c r="C141" s="4">
        <v>1.73</v>
      </c>
      <c r="D141" s="4">
        <v>5.0440000000000005</v>
      </c>
      <c r="E141" s="4">
        <v>5.6139999999999999</v>
      </c>
      <c r="G141" s="4">
        <f t="shared" si="15"/>
        <v>-2.0000000000000018E-2</v>
      </c>
      <c r="H141" s="4">
        <f t="shared" si="15"/>
        <v>-5.4999999999999716E-2</v>
      </c>
      <c r="I141" s="4">
        <f t="shared" si="15"/>
        <v>1.3999999999999346E-2</v>
      </c>
      <c r="J141" s="4">
        <f t="shared" si="16"/>
        <v>-9.0814545184414452E-3</v>
      </c>
      <c r="L141" s="5">
        <v>36250</v>
      </c>
      <c r="M141" s="6">
        <f t="shared" si="17"/>
        <v>-0.37370990732738196</v>
      </c>
      <c r="N141" s="6">
        <f t="shared" si="17"/>
        <v>0.7843969466923354</v>
      </c>
      <c r="O141" s="6">
        <f t="shared" si="17"/>
        <v>0.61559487507978594</v>
      </c>
    </row>
    <row r="142" spans="1:15" x14ac:dyDescent="0.2">
      <c r="A142" s="5">
        <v>35946</v>
      </c>
      <c r="B142" s="4">
        <v>989.81000000000006</v>
      </c>
      <c r="C142" s="4">
        <v>1.67</v>
      </c>
      <c r="D142" s="4">
        <v>4.8260000000000005</v>
      </c>
      <c r="E142" s="4">
        <v>5.5170000000000003</v>
      </c>
      <c r="G142" s="4">
        <f t="shared" si="15"/>
        <v>-6.0000000000000053E-2</v>
      </c>
      <c r="H142" s="4">
        <f t="shared" si="15"/>
        <v>-0.21799999999999997</v>
      </c>
      <c r="I142" s="4">
        <f t="shared" si="15"/>
        <v>-9.6999999999999531E-2</v>
      </c>
      <c r="J142" s="4">
        <f t="shared" si="16"/>
        <v>-7.2464718781040993E-2</v>
      </c>
      <c r="L142" s="5">
        <v>36280</v>
      </c>
      <c r="M142" s="6">
        <f t="shared" si="17"/>
        <v>-0.34728728391892444</v>
      </c>
      <c r="N142" s="6">
        <f t="shared" si="17"/>
        <v>0.59063203060474812</v>
      </c>
      <c r="O142" s="6">
        <f t="shared" si="17"/>
        <v>0.4156734327931782</v>
      </c>
    </row>
    <row r="143" spans="1:15" x14ac:dyDescent="0.2">
      <c r="A143" s="5">
        <v>35976</v>
      </c>
      <c r="B143" s="4">
        <v>911.62</v>
      </c>
      <c r="C143" s="4">
        <v>1.68</v>
      </c>
      <c r="D143" s="4">
        <v>4.4649999999999999</v>
      </c>
      <c r="E143" s="4">
        <v>5.3049999999999997</v>
      </c>
      <c r="G143" s="4">
        <f t="shared" si="15"/>
        <v>1.0000000000000009E-2</v>
      </c>
      <c r="H143" s="4">
        <f t="shared" si="15"/>
        <v>-0.36100000000000065</v>
      </c>
      <c r="I143" s="4">
        <f t="shared" si="15"/>
        <v>-0.21200000000000063</v>
      </c>
      <c r="J143" s="4">
        <f t="shared" si="16"/>
        <v>-7.899495862842365E-2</v>
      </c>
      <c r="L143" s="5">
        <v>36311</v>
      </c>
      <c r="M143" s="6">
        <f t="shared" si="17"/>
        <v>-0.33466472188003488</v>
      </c>
      <c r="N143" s="6">
        <f t="shared" si="17"/>
        <v>0.58747323594523138</v>
      </c>
      <c r="O143" s="6">
        <f t="shared" si="17"/>
        <v>0.42973627526262392</v>
      </c>
    </row>
    <row r="144" spans="1:15" x14ac:dyDescent="0.2">
      <c r="A144" s="5">
        <v>36007</v>
      </c>
      <c r="B144" s="4">
        <v>916.07</v>
      </c>
      <c r="C144" s="4">
        <v>1.6400000000000001</v>
      </c>
      <c r="D144" s="4">
        <v>4.1120000000000001</v>
      </c>
      <c r="E144" s="4">
        <v>4.9359999999999999</v>
      </c>
      <c r="G144" s="4">
        <f t="shared" si="15"/>
        <v>-3.9999999999999813E-2</v>
      </c>
      <c r="H144" s="4">
        <f t="shared" si="15"/>
        <v>-0.35299999999999976</v>
      </c>
      <c r="I144" s="4">
        <f t="shared" si="15"/>
        <v>-0.36899999999999977</v>
      </c>
      <c r="J144" s="4">
        <f t="shared" si="16"/>
        <v>4.8814198898663452E-3</v>
      </c>
      <c r="L144" s="5">
        <v>36341</v>
      </c>
      <c r="M144" s="6">
        <f t="shared" si="17"/>
        <v>-0.19653396748333474</v>
      </c>
      <c r="N144" s="6">
        <f t="shared" si="17"/>
        <v>0.42776096361845001</v>
      </c>
      <c r="O144" s="6">
        <f t="shared" si="17"/>
        <v>0.30007596661583319</v>
      </c>
    </row>
    <row r="145" spans="1:15" x14ac:dyDescent="0.2">
      <c r="A145" s="5">
        <v>36038</v>
      </c>
      <c r="B145" s="4">
        <v>815.28</v>
      </c>
      <c r="C145" s="4">
        <v>1.6</v>
      </c>
      <c r="D145" s="4">
        <v>3.6040000000000001</v>
      </c>
      <c r="E145" s="4">
        <v>4.6630000000000003</v>
      </c>
      <c r="G145" s="4">
        <f t="shared" si="15"/>
        <v>-4.0000000000000036E-2</v>
      </c>
      <c r="H145" s="4">
        <f t="shared" si="15"/>
        <v>-0.50800000000000001</v>
      </c>
      <c r="I145" s="4">
        <f t="shared" si="15"/>
        <v>-0.27299999999999969</v>
      </c>
      <c r="J145" s="4">
        <f t="shared" si="16"/>
        <v>-0.11002434311788412</v>
      </c>
      <c r="L145" s="5">
        <v>36372</v>
      </c>
      <c r="M145" s="6">
        <f t="shared" si="17"/>
        <v>-0.18249827238583138</v>
      </c>
      <c r="N145" s="6">
        <f t="shared" si="17"/>
        <v>0.43162928116142352</v>
      </c>
      <c r="O145" s="6">
        <f t="shared" si="17"/>
        <v>0.29676127309650535</v>
      </c>
    </row>
    <row r="146" spans="1:15" x14ac:dyDescent="0.2">
      <c r="A146" s="5">
        <v>36068</v>
      </c>
      <c r="B146" s="4">
        <v>885.76</v>
      </c>
      <c r="C146" s="4">
        <v>1.47</v>
      </c>
      <c r="D146" s="4">
        <v>3.9010000000000002</v>
      </c>
      <c r="E146" s="4">
        <v>5.0040000000000004</v>
      </c>
      <c r="G146" s="4">
        <f t="shared" si="15"/>
        <v>-0.13000000000000012</v>
      </c>
      <c r="H146" s="4">
        <f t="shared" si="15"/>
        <v>0.29700000000000015</v>
      </c>
      <c r="I146" s="4">
        <f t="shared" si="15"/>
        <v>0.34100000000000019</v>
      </c>
      <c r="J146" s="4">
        <f t="shared" si="16"/>
        <v>8.644882739672255E-2</v>
      </c>
      <c r="L146" s="5">
        <v>36403</v>
      </c>
      <c r="M146" s="6">
        <f t="shared" si="17"/>
        <v>-0.20974348011080524</v>
      </c>
      <c r="N146" s="6">
        <f t="shared" si="17"/>
        <v>0.30034377436172383</v>
      </c>
      <c r="O146" s="6">
        <f t="shared" si="17"/>
        <v>0.21699466578289317</v>
      </c>
    </row>
    <row r="147" spans="1:15" x14ac:dyDescent="0.2">
      <c r="A147" s="5">
        <v>36099</v>
      </c>
      <c r="B147" s="4">
        <v>936.31000000000006</v>
      </c>
      <c r="C147" s="4">
        <v>1.23</v>
      </c>
      <c r="D147" s="4">
        <v>4.2149999999999999</v>
      </c>
      <c r="E147" s="4">
        <v>5.0440000000000005</v>
      </c>
      <c r="G147" s="4">
        <f t="shared" si="15"/>
        <v>-0.24</v>
      </c>
      <c r="H147" s="4">
        <f t="shared" si="15"/>
        <v>0.31399999999999961</v>
      </c>
      <c r="I147" s="4">
        <f t="shared" si="15"/>
        <v>4.0000000000000036E-2</v>
      </c>
      <c r="J147" s="4">
        <f t="shared" si="16"/>
        <v>5.7069635115607031E-2</v>
      </c>
      <c r="L147" s="5">
        <v>36433</v>
      </c>
      <c r="M147" s="6">
        <f t="shared" si="17"/>
        <v>-7.0828751534400117E-2</v>
      </c>
      <c r="N147" s="6">
        <f t="shared" si="17"/>
        <v>0.2922257860691394</v>
      </c>
      <c r="O147" s="6">
        <f t="shared" si="17"/>
        <v>0.15251388353833731</v>
      </c>
    </row>
    <row r="148" spans="1:15" x14ac:dyDescent="0.2">
      <c r="A148" s="5">
        <v>36129</v>
      </c>
      <c r="B148" s="4">
        <v>879.82</v>
      </c>
      <c r="C148" s="4">
        <v>1.19</v>
      </c>
      <c r="D148" s="4">
        <v>3.8280000000000003</v>
      </c>
      <c r="E148" s="4">
        <v>4.7860000000000005</v>
      </c>
      <c r="G148" s="4">
        <f t="shared" si="15"/>
        <v>-4.0000000000000036E-2</v>
      </c>
      <c r="H148" s="4">
        <f t="shared" si="15"/>
        <v>-0.38699999999999957</v>
      </c>
      <c r="I148" s="4">
        <f t="shared" si="15"/>
        <v>-0.25800000000000001</v>
      </c>
      <c r="J148" s="4">
        <f t="shared" si="16"/>
        <v>-6.0332582157618719E-2</v>
      </c>
      <c r="L148" s="5">
        <v>36464</v>
      </c>
      <c r="M148" s="6">
        <f t="shared" si="17"/>
        <v>0.15733721167843875</v>
      </c>
      <c r="N148" s="6">
        <f t="shared" si="17"/>
        <v>0.24174300805680007</v>
      </c>
      <c r="O148" s="6">
        <f t="shared" si="17"/>
        <v>0.15287527219346994</v>
      </c>
    </row>
    <row r="149" spans="1:15" x14ac:dyDescent="0.2">
      <c r="A149" s="5">
        <v>36160</v>
      </c>
      <c r="B149" s="4">
        <v>855.7</v>
      </c>
      <c r="C149" s="4">
        <v>1.1500000000000001</v>
      </c>
      <c r="D149" s="4">
        <v>3.9769999999999999</v>
      </c>
      <c r="E149" s="4">
        <v>4.8500000000000005</v>
      </c>
      <c r="G149" s="4">
        <f t="shared" si="15"/>
        <v>-3.9999999999999813E-2</v>
      </c>
      <c r="H149" s="4">
        <f t="shared" si="15"/>
        <v>0.14899999999999958</v>
      </c>
      <c r="I149" s="4">
        <f t="shared" si="15"/>
        <v>6.4000000000000057E-2</v>
      </c>
      <c r="J149" s="4">
        <f t="shared" si="16"/>
        <v>-2.7414698461048825E-2</v>
      </c>
      <c r="L149" s="5">
        <v>36494</v>
      </c>
      <c r="M149" s="6">
        <f t="shared" si="17"/>
        <v>0.17587931936251006</v>
      </c>
      <c r="N149" s="6">
        <f t="shared" si="17"/>
        <v>6.2671441598521796E-2</v>
      </c>
      <c r="O149" s="6">
        <f t="shared" si="17"/>
        <v>-6.9780345236173354E-3</v>
      </c>
    </row>
    <row r="150" spans="1:15" x14ac:dyDescent="0.2">
      <c r="A150" s="5">
        <v>36191</v>
      </c>
      <c r="B150" s="4">
        <v>841.15</v>
      </c>
      <c r="C150" s="4">
        <v>1.18</v>
      </c>
      <c r="D150" s="4">
        <v>3.6830000000000003</v>
      </c>
      <c r="E150" s="4">
        <v>4.6740000000000004</v>
      </c>
      <c r="G150" s="4">
        <f t="shared" si="15"/>
        <v>2.9999999999999805E-2</v>
      </c>
      <c r="H150" s="4">
        <f t="shared" si="15"/>
        <v>-0.29399999999999959</v>
      </c>
      <c r="I150" s="4">
        <f t="shared" si="15"/>
        <v>-0.17600000000000016</v>
      </c>
      <c r="J150" s="4">
        <f t="shared" si="16"/>
        <v>-1.7003622764987791E-2</v>
      </c>
      <c r="L150" s="5">
        <v>36525</v>
      </c>
      <c r="M150" s="6">
        <f t="shared" si="17"/>
        <v>0.16248986414693831</v>
      </c>
      <c r="N150" s="6">
        <f t="shared" si="17"/>
        <v>0.12479092135204714</v>
      </c>
      <c r="O150" s="6">
        <f t="shared" si="17"/>
        <v>1.9790072150108352E-2</v>
      </c>
    </row>
    <row r="151" spans="1:15" x14ac:dyDescent="0.2">
      <c r="A151" s="5">
        <v>36219</v>
      </c>
      <c r="B151" s="4">
        <v>848.18000000000006</v>
      </c>
      <c r="C151" s="4">
        <v>1.0900000000000001</v>
      </c>
      <c r="D151" s="4">
        <v>3.8250000000000002</v>
      </c>
      <c r="E151" s="4">
        <v>4.8369999999999997</v>
      </c>
      <c r="G151" s="4">
        <f t="shared" si="15"/>
        <v>-8.9999999999999858E-2</v>
      </c>
      <c r="H151" s="4">
        <f t="shared" si="15"/>
        <v>0.1419999999999999</v>
      </c>
      <c r="I151" s="4">
        <f t="shared" si="15"/>
        <v>0.16299999999999937</v>
      </c>
      <c r="J151" s="4">
        <f t="shared" si="16"/>
        <v>8.3576056589194092E-3</v>
      </c>
      <c r="L151" s="5">
        <v>36556</v>
      </c>
      <c r="M151" s="6">
        <f t="shared" si="17"/>
        <v>0.23856053671532851</v>
      </c>
      <c r="N151" s="6">
        <f t="shared" si="17"/>
        <v>4.4049936461014183E-2</v>
      </c>
      <c r="O151" s="6">
        <f t="shared" si="17"/>
        <v>-4.3691785122257798E-2</v>
      </c>
    </row>
    <row r="152" spans="1:15" x14ac:dyDescent="0.2">
      <c r="A152" s="5">
        <v>36250</v>
      </c>
      <c r="B152" s="4">
        <v>916.92000000000007</v>
      </c>
      <c r="C152" s="4">
        <v>1.1200000000000001</v>
      </c>
      <c r="D152" s="4">
        <v>3.859</v>
      </c>
      <c r="E152" s="4">
        <v>4.7780000000000005</v>
      </c>
      <c r="G152" s="4">
        <f t="shared" si="15"/>
        <v>3.0000000000000027E-2</v>
      </c>
      <c r="H152" s="4">
        <f t="shared" si="15"/>
        <v>3.3999999999999808E-2</v>
      </c>
      <c r="I152" s="4">
        <f t="shared" si="15"/>
        <v>-5.8999999999999275E-2</v>
      </c>
      <c r="J152" s="4">
        <f t="shared" si="16"/>
        <v>8.1044117993822162E-2</v>
      </c>
      <c r="L152" s="5">
        <v>36585</v>
      </c>
      <c r="M152" s="6">
        <f t="shared" si="17"/>
        <v>0.15161421338639308</v>
      </c>
      <c r="N152" s="6">
        <f t="shared" si="17"/>
        <v>0.10590022318117796</v>
      </c>
      <c r="O152" s="6">
        <f t="shared" si="17"/>
        <v>1.8998198781168683E-2</v>
      </c>
    </row>
    <row r="153" spans="1:15" x14ac:dyDescent="0.2">
      <c r="A153" s="5">
        <v>36280</v>
      </c>
      <c r="B153" s="4">
        <v>963.59</v>
      </c>
      <c r="C153" s="4">
        <v>1.08</v>
      </c>
      <c r="D153" s="4">
        <v>3.3370000000000002</v>
      </c>
      <c r="E153" s="4">
        <v>4.3609999999999998</v>
      </c>
      <c r="G153" s="4">
        <f t="shared" si="15"/>
        <v>-4.0000000000000036E-2</v>
      </c>
      <c r="H153" s="4">
        <f t="shared" si="15"/>
        <v>-0.5219999999999998</v>
      </c>
      <c r="I153" s="4">
        <f t="shared" si="15"/>
        <v>-0.4170000000000007</v>
      </c>
      <c r="J153" s="4">
        <f t="shared" si="16"/>
        <v>5.0898660733760703E-2</v>
      </c>
      <c r="L153" s="5">
        <v>36616</v>
      </c>
      <c r="M153" s="6">
        <f t="shared" si="17"/>
        <v>-1.3508434593150931E-2</v>
      </c>
      <c r="N153" s="6">
        <f t="shared" si="17"/>
        <v>-9.262538517265699E-2</v>
      </c>
      <c r="O153" s="6">
        <f t="shared" si="17"/>
        <v>-0.11450289352416185</v>
      </c>
    </row>
    <row r="154" spans="1:15" x14ac:dyDescent="0.2">
      <c r="A154" s="5">
        <v>36311</v>
      </c>
      <c r="B154" s="4">
        <v>974.5</v>
      </c>
      <c r="C154" s="4">
        <v>0.84</v>
      </c>
      <c r="D154" s="4">
        <v>3.5289999999999999</v>
      </c>
      <c r="E154" s="4">
        <v>4.5659999999999998</v>
      </c>
      <c r="G154" s="4">
        <f t="shared" si="15"/>
        <v>-0.2400000000000001</v>
      </c>
      <c r="H154" s="4">
        <f t="shared" si="15"/>
        <v>0.19199999999999973</v>
      </c>
      <c r="I154" s="4">
        <f t="shared" si="15"/>
        <v>0.20500000000000007</v>
      </c>
      <c r="J154" s="4">
        <f t="shared" si="16"/>
        <v>1.1322242862628284E-2</v>
      </c>
      <c r="L154" s="5">
        <v>36646</v>
      </c>
      <c r="M154" s="6">
        <f t="shared" si="17"/>
        <v>2.853546493986911E-2</v>
      </c>
      <c r="N154" s="6">
        <f t="shared" si="17"/>
        <v>0.11221319388030364</v>
      </c>
      <c r="O154" s="6">
        <f t="shared" si="17"/>
        <v>7.4412340215929546E-2</v>
      </c>
    </row>
    <row r="155" spans="1:15" x14ac:dyDescent="0.2">
      <c r="A155" s="5">
        <v>36341</v>
      </c>
      <c r="B155" s="4">
        <v>990.31000000000006</v>
      </c>
      <c r="C155" s="4">
        <v>0.95000000000000007</v>
      </c>
      <c r="D155" s="4">
        <v>4.476</v>
      </c>
      <c r="E155" s="4">
        <v>5.4080000000000004</v>
      </c>
      <c r="G155" s="4">
        <f t="shared" si="15"/>
        <v>0.1100000000000001</v>
      </c>
      <c r="H155" s="4">
        <f t="shared" si="15"/>
        <v>0.94700000000000006</v>
      </c>
      <c r="I155" s="4">
        <f t="shared" si="15"/>
        <v>0.84200000000000053</v>
      </c>
      <c r="J155" s="4">
        <f t="shared" si="16"/>
        <v>1.6223704463827593E-2</v>
      </c>
      <c r="L155" s="5">
        <v>36677</v>
      </c>
      <c r="M155" s="6">
        <f t="shared" si="17"/>
        <v>6.2697640081335382E-2</v>
      </c>
      <c r="N155" s="6">
        <f t="shared" si="17"/>
        <v>0.10754594047385721</v>
      </c>
      <c r="O155" s="6">
        <f t="shared" si="17"/>
        <v>7.1226786155046379E-2</v>
      </c>
    </row>
    <row r="156" spans="1:15" x14ac:dyDescent="0.2">
      <c r="A156" s="5">
        <v>36372</v>
      </c>
      <c r="B156" s="4">
        <v>1008.01</v>
      </c>
      <c r="C156" s="4">
        <v>0.96</v>
      </c>
      <c r="D156" s="4">
        <v>4.3849999999999998</v>
      </c>
      <c r="E156" s="4">
        <v>5.2250000000000005</v>
      </c>
      <c r="G156" s="4">
        <f t="shared" si="15"/>
        <v>9.9999999999998979E-3</v>
      </c>
      <c r="H156" s="4">
        <f t="shared" si="15"/>
        <v>-9.1000000000000192E-2</v>
      </c>
      <c r="I156" s="4">
        <f t="shared" si="15"/>
        <v>-0.18299999999999983</v>
      </c>
      <c r="J156" s="4">
        <f t="shared" si="16"/>
        <v>1.7873191222950391E-2</v>
      </c>
      <c r="L156" s="5">
        <v>36707</v>
      </c>
      <c r="M156" s="6">
        <f t="shared" si="17"/>
        <v>-0.10736688140819274</v>
      </c>
      <c r="N156" s="6">
        <f t="shared" si="17"/>
        <v>0.17569864892584564</v>
      </c>
      <c r="O156" s="6">
        <f t="shared" si="17"/>
        <v>0.12344625903461971</v>
      </c>
    </row>
    <row r="157" spans="1:15" x14ac:dyDescent="0.2">
      <c r="A157" s="5">
        <v>36403</v>
      </c>
      <c r="B157" s="4">
        <v>995.97</v>
      </c>
      <c r="C157" s="4">
        <v>0.93</v>
      </c>
      <c r="D157" s="4">
        <v>3.9380000000000002</v>
      </c>
      <c r="E157" s="4">
        <v>4.8860000000000001</v>
      </c>
      <c r="G157" s="4">
        <f t="shared" si="15"/>
        <v>-2.9999999999999916E-2</v>
      </c>
      <c r="H157" s="4">
        <f t="shared" si="15"/>
        <v>-0.44699999999999962</v>
      </c>
      <c r="I157" s="4">
        <f t="shared" si="15"/>
        <v>-0.33900000000000041</v>
      </c>
      <c r="J157" s="4">
        <f t="shared" si="16"/>
        <v>-1.1944325949147294E-2</v>
      </c>
      <c r="L157" s="5">
        <v>36738</v>
      </c>
      <c r="M157" s="6">
        <f t="shared" si="17"/>
        <v>-0.11670299804064307</v>
      </c>
      <c r="N157" s="6">
        <f t="shared" si="17"/>
        <v>0.1993429271009112</v>
      </c>
      <c r="O157" s="6">
        <f t="shared" si="17"/>
        <v>0.1669253890893572</v>
      </c>
    </row>
    <row r="158" spans="1:15" x14ac:dyDescent="0.2">
      <c r="A158" s="5">
        <v>36433</v>
      </c>
      <c r="B158" s="4">
        <v>1050.71</v>
      </c>
      <c r="C158" s="4">
        <v>0.93</v>
      </c>
      <c r="D158" s="4">
        <v>4.2990000000000004</v>
      </c>
      <c r="E158" s="4">
        <v>5.1440000000000001</v>
      </c>
      <c r="G158" s="4">
        <f t="shared" si="15"/>
        <v>0</v>
      </c>
      <c r="H158" s="4">
        <f t="shared" si="15"/>
        <v>0.36100000000000021</v>
      </c>
      <c r="I158" s="4">
        <f t="shared" si="15"/>
        <v>0.25800000000000001</v>
      </c>
      <c r="J158" s="4">
        <f t="shared" si="16"/>
        <v>5.4961494824141255E-2</v>
      </c>
      <c r="L158" s="5">
        <v>36769</v>
      </c>
      <c r="M158" s="6">
        <f t="shared" si="17"/>
        <v>-0.20214629292901531</v>
      </c>
      <c r="N158" s="6">
        <f t="shared" si="17"/>
        <v>0.10759669687805032</v>
      </c>
      <c r="O158" s="6">
        <f t="shared" si="17"/>
        <v>7.1721955292610648E-2</v>
      </c>
    </row>
    <row r="159" spans="1:15" x14ac:dyDescent="0.2">
      <c r="A159" s="5">
        <v>36464</v>
      </c>
      <c r="B159" s="4">
        <v>1058.2</v>
      </c>
      <c r="C159" s="4">
        <v>0.91</v>
      </c>
      <c r="D159" s="4">
        <v>4.2990000000000004</v>
      </c>
      <c r="E159" s="4">
        <v>5.1260000000000003</v>
      </c>
      <c r="G159" s="4">
        <f t="shared" si="15"/>
        <v>-2.0000000000000018E-2</v>
      </c>
      <c r="H159" s="4">
        <f t="shared" si="15"/>
        <v>0</v>
      </c>
      <c r="I159" s="4">
        <f t="shared" si="15"/>
        <v>-1.7999999999999794E-2</v>
      </c>
      <c r="J159" s="4">
        <f t="shared" si="16"/>
        <v>7.1285131006653124E-3</v>
      </c>
      <c r="L159" s="5">
        <v>36799</v>
      </c>
      <c r="M159" s="6">
        <f t="shared" si="17"/>
        <v>-3.4160490008384323E-2</v>
      </c>
      <c r="N159" s="6">
        <f t="shared" si="17"/>
        <v>-0.16320654332024787</v>
      </c>
      <c r="O159" s="6">
        <f t="shared" si="17"/>
        <v>-0.20842893514779945</v>
      </c>
    </row>
    <row r="160" spans="1:15" x14ac:dyDescent="0.2">
      <c r="A160" s="5">
        <v>36494</v>
      </c>
      <c r="B160" s="4">
        <v>1111.92</v>
      </c>
      <c r="C160" s="4">
        <v>0.91</v>
      </c>
      <c r="D160" s="4">
        <v>4.2640000000000002</v>
      </c>
      <c r="E160" s="4">
        <v>5.0810000000000004</v>
      </c>
      <c r="G160" s="4">
        <f t="shared" si="15"/>
        <v>0</v>
      </c>
      <c r="H160" s="4">
        <f t="shared" si="15"/>
        <v>-3.5000000000000142E-2</v>
      </c>
      <c r="I160" s="4">
        <f t="shared" si="15"/>
        <v>-4.4999999999999929E-2</v>
      </c>
      <c r="J160" s="4">
        <f t="shared" si="16"/>
        <v>5.0765450765450693E-2</v>
      </c>
      <c r="L160" s="5">
        <v>36830</v>
      </c>
      <c r="M160" s="6">
        <f t="shared" si="17"/>
        <v>0.2294642967196858</v>
      </c>
      <c r="N160" s="6">
        <f t="shared" si="17"/>
        <v>1.7212612923431087E-2</v>
      </c>
      <c r="O160" s="6">
        <f t="shared" si="17"/>
        <v>-3.5592562845532846E-2</v>
      </c>
    </row>
    <row r="161" spans="1:15" x14ac:dyDescent="0.2">
      <c r="A161" s="5">
        <v>36525</v>
      </c>
      <c r="B161" s="4">
        <v>1131.1300000000001</v>
      </c>
      <c r="C161" s="4">
        <v>0.9</v>
      </c>
      <c r="D161" s="4">
        <v>4.1360000000000001</v>
      </c>
      <c r="E161" s="4">
        <v>4.9649999999999999</v>
      </c>
      <c r="G161" s="4">
        <f t="shared" si="15"/>
        <v>-1.0000000000000009E-2</v>
      </c>
      <c r="H161" s="4">
        <f t="shared" si="15"/>
        <v>-0.12800000000000011</v>
      </c>
      <c r="I161" s="4">
        <f t="shared" si="15"/>
        <v>-0.11600000000000055</v>
      </c>
      <c r="J161" s="4">
        <f t="shared" si="16"/>
        <v>1.7276422764227695E-2</v>
      </c>
      <c r="L161" s="5">
        <v>36860</v>
      </c>
      <c r="M161" s="6">
        <f t="shared" si="17"/>
        <v>0.32371965113866913</v>
      </c>
      <c r="N161" s="6">
        <f t="shared" si="17"/>
        <v>-1.3752679855276846E-2</v>
      </c>
      <c r="O161" s="6">
        <f t="shared" si="17"/>
        <v>-0.10092043750224705</v>
      </c>
    </row>
    <row r="162" spans="1:15" x14ac:dyDescent="0.2">
      <c r="A162" s="5">
        <v>36556</v>
      </c>
      <c r="B162" s="4">
        <v>1144.94</v>
      </c>
      <c r="C162" s="4">
        <v>0.93</v>
      </c>
      <c r="D162" s="4">
        <v>3.9660000000000002</v>
      </c>
      <c r="E162" s="4">
        <v>4.8550000000000004</v>
      </c>
      <c r="G162" s="4">
        <f t="shared" si="15"/>
        <v>3.0000000000000027E-2</v>
      </c>
      <c r="H162" s="4">
        <f t="shared" si="15"/>
        <v>-0.16999999999999993</v>
      </c>
      <c r="I162" s="4">
        <f t="shared" si="15"/>
        <v>-0.10999999999999943</v>
      </c>
      <c r="J162" s="4">
        <f t="shared" si="16"/>
        <v>1.2209029908144986E-2</v>
      </c>
      <c r="L162" s="5">
        <v>36891</v>
      </c>
      <c r="M162" s="6">
        <f t="shared" si="17"/>
        <v>0.13685949022056274</v>
      </c>
      <c r="N162" s="6">
        <f t="shared" si="17"/>
        <v>4.6557277122763405E-2</v>
      </c>
      <c r="O162" s="6">
        <f t="shared" si="17"/>
        <v>5.0195341761432623E-2</v>
      </c>
    </row>
    <row r="163" spans="1:15" x14ac:dyDescent="0.2">
      <c r="A163" s="5">
        <v>36585</v>
      </c>
      <c r="B163" s="4">
        <v>1126.21</v>
      </c>
      <c r="C163" s="4">
        <v>0.93</v>
      </c>
      <c r="D163" s="4">
        <v>3.839</v>
      </c>
      <c r="E163" s="4">
        <v>4.7750000000000004</v>
      </c>
      <c r="G163" s="4">
        <f t="shared" si="15"/>
        <v>0</v>
      </c>
      <c r="H163" s="4">
        <f t="shared" si="15"/>
        <v>-0.12700000000000022</v>
      </c>
      <c r="I163" s="4">
        <f t="shared" si="15"/>
        <v>-8.0000000000000071E-2</v>
      </c>
      <c r="J163" s="4">
        <f t="shared" si="16"/>
        <v>-1.6358935839432598E-2</v>
      </c>
      <c r="L163" s="5">
        <v>36922</v>
      </c>
      <c r="M163" s="6">
        <f t="shared" si="17"/>
        <v>0.21901061723358731</v>
      </c>
      <c r="N163" s="6">
        <f t="shared" si="17"/>
        <v>0.11491836029978575</v>
      </c>
      <c r="O163" s="6">
        <f t="shared" si="17"/>
        <v>9.9838698002776491E-2</v>
      </c>
    </row>
    <row r="164" spans="1:15" x14ac:dyDescent="0.2">
      <c r="A164" s="5">
        <v>36616</v>
      </c>
      <c r="B164" s="4">
        <v>1107.3</v>
      </c>
      <c r="C164" s="4">
        <v>0.96</v>
      </c>
      <c r="D164" s="4">
        <v>4.5019999999999998</v>
      </c>
      <c r="E164" s="4">
        <v>5.2809999999999997</v>
      </c>
      <c r="G164" s="4">
        <f t="shared" si="15"/>
        <v>2.9999999999999916E-2</v>
      </c>
      <c r="H164" s="4">
        <f t="shared" si="15"/>
        <v>0.66299999999999981</v>
      </c>
      <c r="I164" s="4">
        <f t="shared" si="15"/>
        <v>0.50599999999999934</v>
      </c>
      <c r="J164" s="4">
        <f t="shared" si="16"/>
        <v>-1.6790829419024988E-2</v>
      </c>
      <c r="L164" s="5">
        <v>36950</v>
      </c>
      <c r="M164" s="6">
        <f t="shared" si="17"/>
        <v>0.22527840463771834</v>
      </c>
      <c r="N164" s="6">
        <f t="shared" si="17"/>
        <v>3.5374292760123743E-2</v>
      </c>
      <c r="O164" s="6">
        <f t="shared" si="17"/>
        <v>4.350849262358724E-2</v>
      </c>
    </row>
    <row r="165" spans="1:15" x14ac:dyDescent="0.2">
      <c r="A165" s="5">
        <v>36646</v>
      </c>
      <c r="B165" s="4">
        <v>1120.68</v>
      </c>
      <c r="C165" s="4">
        <v>1.06</v>
      </c>
      <c r="D165" s="4">
        <v>4.6370000000000005</v>
      </c>
      <c r="E165" s="4">
        <v>5.3470000000000004</v>
      </c>
      <c r="G165" s="4">
        <f t="shared" si="15"/>
        <v>0.10000000000000009</v>
      </c>
      <c r="H165" s="4">
        <f t="shared" si="15"/>
        <v>0.13500000000000068</v>
      </c>
      <c r="I165" s="4">
        <f t="shared" si="15"/>
        <v>6.6000000000000725E-2</v>
      </c>
      <c r="J165" s="4">
        <f t="shared" si="16"/>
        <v>1.2083446220536587E-2</v>
      </c>
      <c r="L165" s="5">
        <v>36981</v>
      </c>
      <c r="M165" s="6">
        <f t="shared" si="17"/>
        <v>0.17859530839053747</v>
      </c>
      <c r="N165" s="6">
        <f t="shared" si="17"/>
        <v>0.44188037718063333</v>
      </c>
      <c r="O165" s="6">
        <f t="shared" si="17"/>
        <v>0.46476789310345457</v>
      </c>
    </row>
    <row r="166" spans="1:15" x14ac:dyDescent="0.2">
      <c r="A166" s="5">
        <v>36677</v>
      </c>
      <c r="B166" s="4">
        <v>1140.8399999999999</v>
      </c>
      <c r="C166" s="4">
        <v>1.3</v>
      </c>
      <c r="D166" s="4">
        <v>4.6150000000000002</v>
      </c>
      <c r="E166" s="4">
        <v>5.3129999999999997</v>
      </c>
      <c r="G166" s="4">
        <f t="shared" si="15"/>
        <v>0.24</v>
      </c>
      <c r="H166" s="4">
        <f t="shared" si="15"/>
        <v>-2.2000000000000242E-2</v>
      </c>
      <c r="I166" s="4">
        <f t="shared" si="15"/>
        <v>-3.4000000000000696E-2</v>
      </c>
      <c r="J166" s="4">
        <f t="shared" si="16"/>
        <v>1.7989078059749364E-2</v>
      </c>
      <c r="L166" s="5">
        <v>37011</v>
      </c>
      <c r="M166" s="6">
        <f t="shared" si="17"/>
        <v>0.12612240521991155</v>
      </c>
      <c r="N166" s="6">
        <f t="shared" si="17"/>
        <v>0.34067160748356623</v>
      </c>
      <c r="O166" s="6">
        <f t="shared" si="17"/>
        <v>0.36645381685248013</v>
      </c>
    </row>
    <row r="167" spans="1:15" x14ac:dyDescent="0.2">
      <c r="A167" s="5">
        <v>36707</v>
      </c>
      <c r="B167" s="4">
        <v>1101.72</v>
      </c>
      <c r="C167" s="4">
        <v>1.41</v>
      </c>
      <c r="D167" s="4">
        <v>4.4750000000000005</v>
      </c>
      <c r="E167" s="4">
        <v>5.2039999999999997</v>
      </c>
      <c r="G167" s="4">
        <f t="shared" si="15"/>
        <v>0.10999999999999988</v>
      </c>
      <c r="H167" s="4">
        <f t="shared" si="15"/>
        <v>-0.13999999999999968</v>
      </c>
      <c r="I167" s="4">
        <f t="shared" si="15"/>
        <v>-0.10899999999999999</v>
      </c>
      <c r="J167" s="4">
        <f t="shared" si="16"/>
        <v>-3.4290522772693732E-2</v>
      </c>
      <c r="L167" s="5">
        <v>37042</v>
      </c>
      <c r="M167" s="6">
        <f t="shared" si="17"/>
        <v>9.2426304408597684E-2</v>
      </c>
      <c r="N167" s="6">
        <f t="shared" si="17"/>
        <v>0.3399158078689094</v>
      </c>
      <c r="O167" s="6">
        <f t="shared" si="17"/>
        <v>0.35904869874073186</v>
      </c>
    </row>
    <row r="168" spans="1:15" x14ac:dyDescent="0.2">
      <c r="A168" s="5">
        <v>36738</v>
      </c>
      <c r="B168" s="4">
        <v>1104.24</v>
      </c>
      <c r="C168" s="4">
        <v>1.59</v>
      </c>
      <c r="D168" s="4">
        <v>4.1239999999999997</v>
      </c>
      <c r="E168" s="4">
        <v>4.9329999999999998</v>
      </c>
      <c r="G168" s="4">
        <f t="shared" si="15"/>
        <v>0.18000000000000016</v>
      </c>
      <c r="H168" s="4">
        <f t="shared" si="15"/>
        <v>-0.35100000000000087</v>
      </c>
      <c r="I168" s="4">
        <f t="shared" si="15"/>
        <v>-0.27099999999999991</v>
      </c>
      <c r="J168" s="4">
        <f t="shared" si="16"/>
        <v>2.2873325345822426E-3</v>
      </c>
      <c r="L168" s="5">
        <v>37072</v>
      </c>
      <c r="M168" s="6">
        <f t="shared" si="17"/>
        <v>0.16259321121084994</v>
      </c>
      <c r="N168" s="6">
        <f t="shared" si="17"/>
        <v>0.43747928352496357</v>
      </c>
      <c r="O168" s="6">
        <f t="shared" si="17"/>
        <v>0.50511784484919486</v>
      </c>
    </row>
    <row r="169" spans="1:15" x14ac:dyDescent="0.2">
      <c r="A169" s="5">
        <v>36769</v>
      </c>
      <c r="B169" s="4">
        <v>1114.58</v>
      </c>
      <c r="C169" s="4">
        <v>1.68</v>
      </c>
      <c r="D169" s="4">
        <v>4.1180000000000003</v>
      </c>
      <c r="E169" s="4">
        <v>4.8899999999999997</v>
      </c>
      <c r="G169" s="4">
        <f t="shared" si="15"/>
        <v>8.9999999999999858E-2</v>
      </c>
      <c r="H169" s="4">
        <f t="shared" si="15"/>
        <v>-5.9999999999993392E-3</v>
      </c>
      <c r="I169" s="4">
        <f t="shared" si="15"/>
        <v>-4.3000000000000149E-2</v>
      </c>
      <c r="J169" s="4">
        <f t="shared" si="16"/>
        <v>9.3639063971600045E-3</v>
      </c>
      <c r="L169" s="5">
        <v>37103</v>
      </c>
      <c r="M169" s="6">
        <f t="shared" si="17"/>
        <v>0.20252568519803799</v>
      </c>
      <c r="N169" s="6">
        <f t="shared" si="17"/>
        <v>0.49075859937314825</v>
      </c>
      <c r="O169" s="6">
        <f t="shared" si="17"/>
        <v>0.54154612899638854</v>
      </c>
    </row>
    <row r="170" spans="1:15" x14ac:dyDescent="0.2">
      <c r="A170" s="5">
        <v>36799</v>
      </c>
      <c r="B170" s="4">
        <v>1130.2</v>
      </c>
      <c r="C170" s="4">
        <v>1.87</v>
      </c>
      <c r="D170" s="4">
        <v>4.0280000000000005</v>
      </c>
      <c r="E170" s="4">
        <v>4.7940000000000005</v>
      </c>
      <c r="G170" s="4">
        <f t="shared" si="15"/>
        <v>0.19000000000000017</v>
      </c>
      <c r="H170" s="4">
        <f t="shared" si="15"/>
        <v>-8.9999999999999858E-2</v>
      </c>
      <c r="I170" s="4">
        <f t="shared" si="15"/>
        <v>-9.5999999999999197E-2</v>
      </c>
      <c r="J170" s="4">
        <f t="shared" si="16"/>
        <v>1.4014247519245071E-2</v>
      </c>
      <c r="L170" s="5">
        <v>37134</v>
      </c>
      <c r="M170" s="6">
        <f t="shared" si="17"/>
        <v>0.202899882633889</v>
      </c>
      <c r="N170" s="6">
        <f t="shared" si="17"/>
        <v>0.45046909162651394</v>
      </c>
      <c r="O170" s="6">
        <f t="shared" si="17"/>
        <v>0.45466931106813013</v>
      </c>
    </row>
    <row r="171" spans="1:15" x14ac:dyDescent="0.2">
      <c r="A171" s="5">
        <v>36830</v>
      </c>
      <c r="B171" s="4">
        <v>1173.82</v>
      </c>
      <c r="C171" s="4">
        <v>2.19</v>
      </c>
      <c r="D171" s="4">
        <v>4.3639999999999999</v>
      </c>
      <c r="E171" s="4">
        <v>5.0120000000000005</v>
      </c>
      <c r="G171" s="4">
        <f t="shared" si="15"/>
        <v>0.31999999999999984</v>
      </c>
      <c r="H171" s="4">
        <f t="shared" si="15"/>
        <v>0.33599999999999941</v>
      </c>
      <c r="I171" s="4">
        <f t="shared" si="15"/>
        <v>0.21799999999999997</v>
      </c>
      <c r="J171" s="4">
        <f t="shared" si="16"/>
        <v>3.8594938948858459E-2</v>
      </c>
      <c r="L171" s="5">
        <v>37164</v>
      </c>
      <c r="M171" s="6">
        <f t="shared" si="17"/>
        <v>-1.8511275188302239E-2</v>
      </c>
      <c r="N171" s="6">
        <f t="shared" si="17"/>
        <v>0.35695554427742932</v>
      </c>
      <c r="O171" s="6">
        <f t="shared" si="17"/>
        <v>0.34289245138622626</v>
      </c>
    </row>
    <row r="172" spans="1:15" x14ac:dyDescent="0.2">
      <c r="A172" s="5">
        <v>36860</v>
      </c>
      <c r="B172" s="4">
        <v>1211.92</v>
      </c>
      <c r="C172" s="4">
        <v>2.1800000000000002</v>
      </c>
      <c r="D172" s="4">
        <v>4.218</v>
      </c>
      <c r="E172" s="4">
        <v>4.8230000000000004</v>
      </c>
      <c r="G172" s="4">
        <f t="shared" si="15"/>
        <v>-9.9999999999997868E-3</v>
      </c>
      <c r="H172" s="4">
        <f t="shared" si="15"/>
        <v>-0.14599999999999991</v>
      </c>
      <c r="I172" s="4">
        <f t="shared" si="15"/>
        <v>-0.18900000000000006</v>
      </c>
      <c r="J172" s="4">
        <f t="shared" si="16"/>
        <v>3.2458128162750732E-2</v>
      </c>
      <c r="L172" s="5">
        <v>37195</v>
      </c>
      <c r="M172" s="6">
        <f t="shared" si="17"/>
        <v>-0.31050640480658365</v>
      </c>
      <c r="N172" s="6">
        <f t="shared" si="17"/>
        <v>0.17433485705265905</v>
      </c>
      <c r="O172" s="6">
        <f t="shared" si="17"/>
        <v>0.20432118391532836</v>
      </c>
    </row>
    <row r="173" spans="1:15" x14ac:dyDescent="0.2">
      <c r="A173" s="5">
        <v>36891</v>
      </c>
      <c r="B173" s="4">
        <v>1181.27</v>
      </c>
      <c r="C173" s="4">
        <v>2.48</v>
      </c>
      <c r="D173" s="4">
        <v>4.1349999999999998</v>
      </c>
      <c r="E173" s="4">
        <v>4.5890000000000004</v>
      </c>
      <c r="G173" s="4">
        <f t="shared" si="15"/>
        <v>0.29999999999999982</v>
      </c>
      <c r="H173" s="4">
        <f t="shared" si="15"/>
        <v>-8.3000000000000185E-2</v>
      </c>
      <c r="I173" s="4">
        <f t="shared" si="15"/>
        <v>-0.23399999999999999</v>
      </c>
      <c r="J173" s="4">
        <f t="shared" si="16"/>
        <v>-2.5290448214403627E-2</v>
      </c>
      <c r="L173" s="5">
        <v>37225</v>
      </c>
      <c r="M173" s="6">
        <f t="shared" si="17"/>
        <v>-0.21576049774809544</v>
      </c>
      <c r="N173" s="6">
        <f t="shared" si="17"/>
        <v>0.28259381429370634</v>
      </c>
      <c r="O173" s="6">
        <f t="shared" si="17"/>
        <v>0.32759686417105233</v>
      </c>
    </row>
    <row r="174" spans="1:15" x14ac:dyDescent="0.2">
      <c r="A174" s="5">
        <v>36922</v>
      </c>
      <c r="B174" s="4">
        <v>1203.6000000000001</v>
      </c>
      <c r="C174" s="4">
        <v>2.72</v>
      </c>
      <c r="D174" s="4">
        <v>4.3710000000000004</v>
      </c>
      <c r="E174" s="4">
        <v>4.7069999999999999</v>
      </c>
      <c r="G174" s="4">
        <f t="shared" si="15"/>
        <v>0.24000000000000021</v>
      </c>
      <c r="H174" s="4">
        <f t="shared" si="15"/>
        <v>0.23600000000000065</v>
      </c>
      <c r="I174" s="4">
        <f t="shared" si="15"/>
        <v>0.11799999999999944</v>
      </c>
      <c r="J174" s="4">
        <f t="shared" si="16"/>
        <v>1.8903383646414529E-2</v>
      </c>
      <c r="L174" s="5">
        <v>37256</v>
      </c>
      <c r="M174" s="6">
        <f t="shared" si="17"/>
        <v>5.6582766061028182E-2</v>
      </c>
      <c r="N174" s="6">
        <f t="shared" si="17"/>
        <v>0.27633277378813181</v>
      </c>
      <c r="O174" s="6">
        <f t="shared" si="17"/>
        <v>0.27255487712499449</v>
      </c>
    </row>
    <row r="175" spans="1:15" x14ac:dyDescent="0.2">
      <c r="A175" s="5">
        <v>36950</v>
      </c>
      <c r="B175" s="4">
        <v>1180.5899999999999</v>
      </c>
      <c r="C175" s="4">
        <v>2.73</v>
      </c>
      <c r="D175" s="4">
        <v>4.4969999999999999</v>
      </c>
      <c r="E175" s="4">
        <v>4.766</v>
      </c>
      <c r="G175" s="4">
        <f t="shared" si="15"/>
        <v>9.9999999999997868E-3</v>
      </c>
      <c r="H175" s="4">
        <f t="shared" si="15"/>
        <v>0.12599999999999945</v>
      </c>
      <c r="I175" s="4">
        <f t="shared" si="15"/>
        <v>5.9000000000000163E-2</v>
      </c>
      <c r="J175" s="4">
        <f t="shared" si="16"/>
        <v>-1.9117647058823684E-2</v>
      </c>
      <c r="L175" s="5">
        <v>37287</v>
      </c>
      <c r="M175" s="6">
        <f t="shared" si="17"/>
        <v>2.7065923698454095E-2</v>
      </c>
      <c r="N175" s="6">
        <f t="shared" si="17"/>
        <v>0.23792877642286936</v>
      </c>
      <c r="O175" s="6">
        <f t="shared" si="17"/>
        <v>0.25888147833039077</v>
      </c>
    </row>
    <row r="176" spans="1:15" x14ac:dyDescent="0.2">
      <c r="A176" s="5">
        <v>36981</v>
      </c>
      <c r="B176" s="4">
        <v>1156.8500000000001</v>
      </c>
      <c r="C176" s="4">
        <v>2.84</v>
      </c>
      <c r="D176" s="4">
        <v>4.2039999999999997</v>
      </c>
      <c r="E176" s="4">
        <v>4.5190000000000001</v>
      </c>
      <c r="G176" s="4">
        <f t="shared" si="15"/>
        <v>0.10999999999999988</v>
      </c>
      <c r="H176" s="4">
        <f t="shared" si="15"/>
        <v>-0.29300000000000015</v>
      </c>
      <c r="I176" s="4">
        <f t="shared" si="15"/>
        <v>-0.24699999999999989</v>
      </c>
      <c r="J176" s="4">
        <f t="shared" si="16"/>
        <v>-2.0108589772909968E-2</v>
      </c>
      <c r="L176" s="5">
        <v>37315</v>
      </c>
      <c r="M176" s="6">
        <f t="shared" si="17"/>
        <v>-0.10758287683194794</v>
      </c>
      <c r="N176" s="6">
        <f t="shared" si="17"/>
        <v>0.31880209670832499</v>
      </c>
      <c r="O176" s="6">
        <f t="shared" si="17"/>
        <v>0.30486985809163752</v>
      </c>
    </row>
    <row r="177" spans="1:15" x14ac:dyDescent="0.2">
      <c r="A177" s="5">
        <v>37011</v>
      </c>
      <c r="B177" s="4">
        <v>1191.5</v>
      </c>
      <c r="C177" s="4">
        <v>2.93</v>
      </c>
      <c r="D177" s="4">
        <v>4.03</v>
      </c>
      <c r="E177" s="4">
        <v>4.3460000000000001</v>
      </c>
      <c r="G177" s="4">
        <f t="shared" si="15"/>
        <v>9.0000000000000302E-2</v>
      </c>
      <c r="H177" s="4">
        <f t="shared" si="15"/>
        <v>-0.17399999999999949</v>
      </c>
      <c r="I177" s="4">
        <f t="shared" si="15"/>
        <v>-0.17300000000000004</v>
      </c>
      <c r="J177" s="4">
        <f t="shared" si="16"/>
        <v>2.9952024895189444E-2</v>
      </c>
      <c r="L177" s="5">
        <v>37346</v>
      </c>
      <c r="M177" s="6">
        <f t="shared" si="17"/>
        <v>-0.16520314833679595</v>
      </c>
      <c r="N177" s="6">
        <f t="shared" si="17"/>
        <v>0.14820328922680984</v>
      </c>
      <c r="O177" s="6">
        <f t="shared" si="17"/>
        <v>0.17661303378901816</v>
      </c>
    </row>
    <row r="178" spans="1:15" x14ac:dyDescent="0.2">
      <c r="A178" s="5">
        <v>37042</v>
      </c>
      <c r="B178" s="4">
        <v>1191.33</v>
      </c>
      <c r="C178" s="4">
        <v>3.06</v>
      </c>
      <c r="D178" s="4">
        <v>3.9430000000000001</v>
      </c>
      <c r="E178" s="4">
        <v>4.218</v>
      </c>
      <c r="G178" s="4">
        <f t="shared" si="15"/>
        <v>0.12999999999999989</v>
      </c>
      <c r="H178" s="4">
        <f t="shared" si="15"/>
        <v>-8.7000000000000188E-2</v>
      </c>
      <c r="I178" s="4">
        <f t="shared" si="15"/>
        <v>-0.12800000000000011</v>
      </c>
      <c r="J178" s="4">
        <f t="shared" si="16"/>
        <v>-1.4267729752415192E-4</v>
      </c>
      <c r="L178" s="5">
        <v>37376</v>
      </c>
      <c r="M178" s="6">
        <f t="shared" si="17"/>
        <v>-2.6778374307517557E-2</v>
      </c>
      <c r="N178" s="6">
        <f t="shared" si="17"/>
        <v>0.3102357712765087</v>
      </c>
      <c r="O178" s="6">
        <f t="shared" si="17"/>
        <v>0.2915750356815488</v>
      </c>
    </row>
    <row r="179" spans="1:15" x14ac:dyDescent="0.2">
      <c r="A179" s="5">
        <v>37072</v>
      </c>
      <c r="B179" s="4">
        <v>1234.18</v>
      </c>
      <c r="C179" s="4">
        <v>3.34</v>
      </c>
      <c r="D179" s="4">
        <v>4.2830000000000004</v>
      </c>
      <c r="E179" s="4">
        <v>4.4729999999999999</v>
      </c>
      <c r="G179" s="4">
        <f t="shared" si="15"/>
        <v>0.2799999999999998</v>
      </c>
      <c r="H179" s="4">
        <f t="shared" si="15"/>
        <v>0.3400000000000003</v>
      </c>
      <c r="I179" s="4">
        <f t="shared" si="15"/>
        <v>0.25499999999999989</v>
      </c>
      <c r="J179" s="4">
        <f t="shared" si="16"/>
        <v>3.5968203604375137E-2</v>
      </c>
      <c r="L179" s="5">
        <v>37407</v>
      </c>
      <c r="M179" s="6">
        <f t="shared" si="17"/>
        <v>-2.6938476459826183E-2</v>
      </c>
      <c r="N179" s="6">
        <f t="shared" si="17"/>
        <v>0.30607054838866266</v>
      </c>
      <c r="O179" s="6">
        <f t="shared" si="17"/>
        <v>0.28788728791536911</v>
      </c>
    </row>
    <row r="180" spans="1:15" x14ac:dyDescent="0.2">
      <c r="A180" s="5">
        <v>37103</v>
      </c>
      <c r="B180" s="4">
        <v>1220.33</v>
      </c>
      <c r="C180" s="4">
        <v>3.44</v>
      </c>
      <c r="D180" s="4">
        <v>4.0419999999999998</v>
      </c>
      <c r="E180" s="4">
        <v>4.258</v>
      </c>
      <c r="G180" s="4">
        <f t="shared" si="15"/>
        <v>0.10000000000000009</v>
      </c>
      <c r="H180" s="4">
        <f t="shared" si="15"/>
        <v>-0.24100000000000055</v>
      </c>
      <c r="I180" s="4">
        <f t="shared" si="15"/>
        <v>-0.21499999999999986</v>
      </c>
      <c r="J180" s="4">
        <f t="shared" si="16"/>
        <v>-1.1222025960556881E-2</v>
      </c>
      <c r="L180" s="5">
        <v>37437</v>
      </c>
      <c r="M180" s="6">
        <f t="shared" si="17"/>
        <v>-0.19653372724968732</v>
      </c>
      <c r="N180" s="6">
        <f t="shared" si="17"/>
        <v>0.11269320866881351</v>
      </c>
      <c r="O180" s="6">
        <f t="shared" si="17"/>
        <v>0.17637213094921517</v>
      </c>
    </row>
    <row r="181" spans="1:15" x14ac:dyDescent="0.2">
      <c r="A181" s="5">
        <v>37134</v>
      </c>
      <c r="B181" s="4">
        <v>1228.81</v>
      </c>
      <c r="C181" s="4">
        <v>3.47</v>
      </c>
      <c r="D181" s="4">
        <v>4.3260000000000005</v>
      </c>
      <c r="E181" s="4">
        <v>4.5680000000000005</v>
      </c>
      <c r="G181" s="4">
        <f t="shared" si="15"/>
        <v>3.0000000000000249E-2</v>
      </c>
      <c r="H181" s="4">
        <f t="shared" si="15"/>
        <v>0.2840000000000007</v>
      </c>
      <c r="I181" s="4">
        <f t="shared" si="15"/>
        <v>0.3100000000000005</v>
      </c>
      <c r="J181" s="4">
        <f t="shared" si="16"/>
        <v>6.9489400408087043E-3</v>
      </c>
      <c r="L181" s="5">
        <v>37468</v>
      </c>
      <c r="M181" s="6">
        <f t="shared" si="17"/>
        <v>-0.30354277434398913</v>
      </c>
      <c r="N181" s="6">
        <f t="shared" si="17"/>
        <v>-0.16996347906985021</v>
      </c>
      <c r="O181" s="6">
        <f t="shared" si="17"/>
        <v>-2.7922636509453803E-2</v>
      </c>
    </row>
    <row r="182" spans="1:15" x14ac:dyDescent="0.2">
      <c r="A182" s="5">
        <v>37164</v>
      </c>
      <c r="B182" s="4">
        <v>1207.01</v>
      </c>
      <c r="C182" s="4">
        <v>3.89</v>
      </c>
      <c r="D182" s="4">
        <v>4.5570000000000004</v>
      </c>
      <c r="E182" s="4">
        <v>4.7540000000000004</v>
      </c>
      <c r="G182" s="4">
        <f t="shared" si="15"/>
        <v>0.41999999999999993</v>
      </c>
      <c r="H182" s="4">
        <f t="shared" si="15"/>
        <v>0.23099999999999987</v>
      </c>
      <c r="I182" s="4">
        <f t="shared" si="15"/>
        <v>0.18599999999999994</v>
      </c>
      <c r="J182" s="4">
        <f t="shared" si="16"/>
        <v>-1.7740741042146402E-2</v>
      </c>
      <c r="L182" s="5">
        <v>37499</v>
      </c>
      <c r="M182" s="6">
        <f t="shared" si="17"/>
        <v>-0.39842488422185585</v>
      </c>
      <c r="N182" s="6">
        <f t="shared" si="17"/>
        <v>-0.24703240439720175</v>
      </c>
      <c r="O182" s="6">
        <f t="shared" si="17"/>
        <v>-9.8798751466199292E-2</v>
      </c>
    </row>
    <row r="183" spans="1:15" x14ac:dyDescent="0.2">
      <c r="A183" s="5">
        <v>37195</v>
      </c>
      <c r="B183" s="4">
        <v>1249.48</v>
      </c>
      <c r="C183" s="4">
        <v>3.86</v>
      </c>
      <c r="D183" s="4">
        <v>4.5</v>
      </c>
      <c r="E183" s="4">
        <v>4.7010000000000005</v>
      </c>
      <c r="G183" s="4">
        <f t="shared" si="15"/>
        <v>-3.0000000000000249E-2</v>
      </c>
      <c r="H183" s="4">
        <f t="shared" si="15"/>
        <v>-5.7000000000000384E-2</v>
      </c>
      <c r="I183" s="4">
        <f t="shared" si="15"/>
        <v>-5.2999999999999936E-2</v>
      </c>
      <c r="J183" s="4">
        <f t="shared" si="16"/>
        <v>3.518612107604735E-2</v>
      </c>
      <c r="L183" s="5">
        <v>37529</v>
      </c>
      <c r="M183" s="6">
        <f t="shared" si="17"/>
        <v>-0.11175357703325189</v>
      </c>
      <c r="N183" s="6">
        <f t="shared" si="17"/>
        <v>-0.11958101538457526</v>
      </c>
      <c r="O183" s="6">
        <f t="shared" si="17"/>
        <v>-6.9567466630518172E-3</v>
      </c>
    </row>
    <row r="184" spans="1:15" x14ac:dyDescent="0.2">
      <c r="A184" s="5">
        <v>37225</v>
      </c>
      <c r="B184" s="4">
        <v>1248.29</v>
      </c>
      <c r="C184" s="4">
        <v>3.99</v>
      </c>
      <c r="D184" s="4">
        <v>4.3979999999999997</v>
      </c>
      <c r="E184" s="4">
        <v>4.5460000000000003</v>
      </c>
      <c r="G184" s="4">
        <f t="shared" si="15"/>
        <v>0.13000000000000034</v>
      </c>
      <c r="H184" s="4">
        <f t="shared" si="15"/>
        <v>-0.10200000000000031</v>
      </c>
      <c r="I184" s="4">
        <f t="shared" si="15"/>
        <v>-0.15500000000000025</v>
      </c>
      <c r="J184" s="4">
        <f t="shared" si="16"/>
        <v>-9.5239619681797283E-4</v>
      </c>
      <c r="L184" s="5">
        <v>37560</v>
      </c>
      <c r="M184" s="6">
        <f t="shared" si="17"/>
        <v>-3.711869835215701E-2</v>
      </c>
      <c r="N184" s="6">
        <f t="shared" si="17"/>
        <v>-0.10775038603054139</v>
      </c>
      <c r="O184" s="6">
        <f t="shared" si="17"/>
        <v>-1.0774965407143202E-3</v>
      </c>
    </row>
    <row r="185" spans="1:15" x14ac:dyDescent="0.2">
      <c r="A185" s="5">
        <v>37256</v>
      </c>
      <c r="B185" s="4">
        <v>1280.08</v>
      </c>
      <c r="C185" s="4">
        <v>4.37</v>
      </c>
      <c r="D185" s="4">
        <v>4.53</v>
      </c>
      <c r="E185" s="4">
        <v>4.6859999999999999</v>
      </c>
      <c r="G185" s="4">
        <f t="shared" si="15"/>
        <v>0.37999999999999989</v>
      </c>
      <c r="H185" s="4">
        <f t="shared" si="15"/>
        <v>0.13200000000000056</v>
      </c>
      <c r="I185" s="4">
        <f t="shared" si="15"/>
        <v>0.13999999999999968</v>
      </c>
      <c r="J185" s="4">
        <f t="shared" si="16"/>
        <v>2.5466838635253009E-2</v>
      </c>
      <c r="L185" s="5">
        <v>37590</v>
      </c>
      <c r="M185" s="6">
        <f t="shared" si="17"/>
        <v>-2.3806268578511883E-2</v>
      </c>
      <c r="N185" s="6">
        <f t="shared" si="17"/>
        <v>-0.12518523184058111</v>
      </c>
      <c r="O185" s="6">
        <f t="shared" si="17"/>
        <v>-3.4830636207758288E-2</v>
      </c>
    </row>
    <row r="186" spans="1:15" x14ac:dyDescent="0.2">
      <c r="A186" s="5">
        <v>37287</v>
      </c>
      <c r="B186" s="4">
        <v>1280.6600000000001</v>
      </c>
      <c r="C186" s="4">
        <v>4.51</v>
      </c>
      <c r="D186" s="4">
        <v>4.5490000000000004</v>
      </c>
      <c r="E186" s="4">
        <v>4.5040000000000004</v>
      </c>
      <c r="G186" s="4">
        <f t="shared" si="15"/>
        <v>0.13999999999999968</v>
      </c>
      <c r="H186" s="4">
        <f t="shared" si="15"/>
        <v>1.9000000000000128E-2</v>
      </c>
      <c r="I186" s="4">
        <f t="shared" si="15"/>
        <v>-0.1819999999999995</v>
      </c>
      <c r="J186" s="4">
        <f t="shared" si="16"/>
        <v>4.5309668145754323E-4</v>
      </c>
      <c r="L186" s="5">
        <v>37621</v>
      </c>
      <c r="M186" s="6">
        <f t="shared" si="17"/>
        <v>-0.30158806702571866</v>
      </c>
      <c r="N186" s="6">
        <f t="shared" si="17"/>
        <v>-0.1728274601342768</v>
      </c>
      <c r="O186" s="6">
        <f t="shared" si="17"/>
        <v>-7.9042343539072538E-2</v>
      </c>
    </row>
    <row r="187" spans="1:15" x14ac:dyDescent="0.2">
      <c r="A187" s="5">
        <v>37315</v>
      </c>
      <c r="B187" s="4">
        <v>1294.83</v>
      </c>
      <c r="C187" s="4">
        <v>4.5200000000000005</v>
      </c>
      <c r="D187" s="4">
        <v>4.8540000000000001</v>
      </c>
      <c r="E187" s="4">
        <v>4.8959999999999999</v>
      </c>
      <c r="G187" s="4">
        <f t="shared" si="15"/>
        <v>1.0000000000000675E-2</v>
      </c>
      <c r="H187" s="4">
        <f t="shared" si="15"/>
        <v>0.30499999999999972</v>
      </c>
      <c r="I187" s="4">
        <f t="shared" si="15"/>
        <v>0.39199999999999946</v>
      </c>
      <c r="J187" s="4">
        <f t="shared" si="16"/>
        <v>1.1064607311854768E-2</v>
      </c>
      <c r="L187" s="5">
        <v>37652</v>
      </c>
      <c r="M187" s="6">
        <f t="shared" si="17"/>
        <v>-0.18897610584637584</v>
      </c>
      <c r="N187" s="6">
        <f t="shared" si="17"/>
        <v>9.2897183604186542E-2</v>
      </c>
      <c r="O187" s="6">
        <f t="shared" si="17"/>
        <v>9.6185172822399953E-2</v>
      </c>
    </row>
    <row r="188" spans="1:15" x14ac:dyDescent="0.2">
      <c r="A188" s="5">
        <v>37346</v>
      </c>
      <c r="B188" s="4">
        <v>1310.6100000000001</v>
      </c>
      <c r="C188" s="4">
        <v>4.6500000000000004</v>
      </c>
      <c r="D188" s="4">
        <v>5.0709999999999997</v>
      </c>
      <c r="E188" s="4">
        <v>5.1710000000000003</v>
      </c>
      <c r="G188" s="4">
        <f t="shared" si="15"/>
        <v>0.12999999999999989</v>
      </c>
      <c r="H188" s="4">
        <f t="shared" si="15"/>
        <v>0.21699999999999964</v>
      </c>
      <c r="I188" s="4">
        <f t="shared" si="15"/>
        <v>0.27500000000000036</v>
      </c>
      <c r="J188" s="4">
        <f t="shared" si="16"/>
        <v>1.2186928013716347E-2</v>
      </c>
      <c r="L188" s="5">
        <v>37680</v>
      </c>
      <c r="M188" s="6">
        <f t="shared" si="17"/>
        <v>-0.18238431495396842</v>
      </c>
      <c r="N188" s="6">
        <f t="shared" si="17"/>
        <v>8.2634097296485534E-2</v>
      </c>
      <c r="O188" s="6">
        <f t="shared" si="17"/>
        <v>8.7742530855414377E-2</v>
      </c>
    </row>
    <row r="189" spans="1:15" x14ac:dyDescent="0.2">
      <c r="A189" s="5">
        <v>37376</v>
      </c>
      <c r="B189" s="4">
        <v>1270.0899999999999</v>
      </c>
      <c r="C189" s="4">
        <v>4.74</v>
      </c>
      <c r="D189" s="4">
        <v>5.1120000000000001</v>
      </c>
      <c r="E189" s="4">
        <v>5.2090000000000005</v>
      </c>
      <c r="G189" s="4">
        <f t="shared" si="15"/>
        <v>8.9999999999999858E-2</v>
      </c>
      <c r="H189" s="4">
        <f t="shared" si="15"/>
        <v>4.1000000000000369E-2</v>
      </c>
      <c r="I189" s="4">
        <f t="shared" si="15"/>
        <v>3.8000000000000256E-2</v>
      </c>
      <c r="J189" s="4">
        <f t="shared" si="16"/>
        <v>-3.0916901290239052E-2</v>
      </c>
      <c r="L189" s="5">
        <v>37711</v>
      </c>
      <c r="M189" s="6">
        <f t="shared" si="17"/>
        <v>-0.34972719613051517</v>
      </c>
      <c r="N189" s="6">
        <f t="shared" si="17"/>
        <v>6.5749329058689077E-2</v>
      </c>
      <c r="O189" s="6">
        <f t="shared" si="17"/>
        <v>4.9454041515917528E-2</v>
      </c>
    </row>
    <row r="190" spans="1:15" x14ac:dyDescent="0.2">
      <c r="A190" s="5">
        <v>37407</v>
      </c>
      <c r="B190" s="4">
        <v>1270.2</v>
      </c>
      <c r="C190" s="4">
        <v>4.87</v>
      </c>
      <c r="D190" s="4">
        <v>5.1370000000000005</v>
      </c>
      <c r="E190" s="4">
        <v>5.1870000000000003</v>
      </c>
      <c r="G190" s="4">
        <f t="shared" si="15"/>
        <v>0.12999999999999989</v>
      </c>
      <c r="H190" s="4">
        <f t="shared" si="15"/>
        <v>2.5000000000000355E-2</v>
      </c>
      <c r="I190" s="4">
        <f t="shared" si="15"/>
        <v>-2.2000000000000242E-2</v>
      </c>
      <c r="J190" s="4">
        <f t="shared" si="16"/>
        <v>8.6608035651192239E-5</v>
      </c>
      <c r="L190" s="5">
        <v>37741</v>
      </c>
      <c r="M190" s="6">
        <f t="shared" si="17"/>
        <v>-0.37369055315862304</v>
      </c>
      <c r="N190" s="6">
        <f t="shared" si="17"/>
        <v>0.32855069524617869</v>
      </c>
      <c r="O190" s="6">
        <f t="shared" si="17"/>
        <v>0.27813661680172969</v>
      </c>
    </row>
    <row r="191" spans="1:15" x14ac:dyDescent="0.2">
      <c r="A191" s="5">
        <v>37437</v>
      </c>
      <c r="B191" s="4">
        <v>1276.6600000000001</v>
      </c>
      <c r="C191" s="4">
        <v>4.97</v>
      </c>
      <c r="D191" s="4">
        <v>4.9870000000000001</v>
      </c>
      <c r="E191" s="4">
        <v>5.0730000000000004</v>
      </c>
      <c r="G191" s="4">
        <f t="shared" si="15"/>
        <v>9.9999999999999645E-2</v>
      </c>
      <c r="H191" s="4">
        <f t="shared" si="15"/>
        <v>-0.15000000000000036</v>
      </c>
      <c r="I191" s="4">
        <f t="shared" si="15"/>
        <v>-0.11399999999999988</v>
      </c>
      <c r="J191" s="4">
        <f t="shared" si="16"/>
        <v>5.0858132577547011E-3</v>
      </c>
      <c r="L191" s="5">
        <v>37772</v>
      </c>
      <c r="M191" s="6">
        <f t="shared" si="17"/>
        <v>-0.38387626640494349</v>
      </c>
      <c r="N191" s="6">
        <f t="shared" si="17"/>
        <v>0.16413126920279764</v>
      </c>
      <c r="O191" s="6">
        <f t="shared" si="17"/>
        <v>0.12413045753735416</v>
      </c>
    </row>
    <row r="192" spans="1:15" x14ac:dyDescent="0.2">
      <c r="A192" s="5">
        <v>37468</v>
      </c>
      <c r="B192" s="4">
        <v>1303.82</v>
      </c>
      <c r="C192" s="4">
        <v>4.92</v>
      </c>
      <c r="D192" s="4">
        <v>4.7279999999999998</v>
      </c>
      <c r="E192" s="4">
        <v>4.8769999999999998</v>
      </c>
      <c r="G192" s="4">
        <f t="shared" si="15"/>
        <v>-4.9999999999999822E-2</v>
      </c>
      <c r="H192" s="4">
        <f t="shared" si="15"/>
        <v>-0.25900000000000034</v>
      </c>
      <c r="I192" s="4">
        <f t="shared" si="15"/>
        <v>-0.19600000000000062</v>
      </c>
      <c r="J192" s="4">
        <f t="shared" si="16"/>
        <v>2.1274262528785837E-2</v>
      </c>
      <c r="L192" s="5">
        <v>37802</v>
      </c>
      <c r="M192" s="6">
        <f t="shared" si="17"/>
        <v>-0.50200995539636117</v>
      </c>
      <c r="N192" s="6">
        <f t="shared" si="17"/>
        <v>0.32966296633932685</v>
      </c>
      <c r="O192" s="6">
        <f t="shared" si="17"/>
        <v>0.27420285592904703</v>
      </c>
    </row>
    <row r="193" spans="1:15" x14ac:dyDescent="0.2">
      <c r="A193" s="5">
        <v>37499</v>
      </c>
      <c r="B193" s="4">
        <v>1335.8500000000001</v>
      </c>
      <c r="C193" s="4">
        <v>4.7700000000000005</v>
      </c>
      <c r="D193" s="4">
        <v>4.6319999999999997</v>
      </c>
      <c r="E193" s="4">
        <v>4.7649999999999997</v>
      </c>
      <c r="G193" s="4">
        <f t="shared" si="15"/>
        <v>-0.14999999999999947</v>
      </c>
      <c r="H193" s="4">
        <f t="shared" si="15"/>
        <v>-9.6000000000000085E-2</v>
      </c>
      <c r="I193" s="4">
        <f t="shared" si="15"/>
        <v>-0.1120000000000001</v>
      </c>
      <c r="J193" s="4">
        <f t="shared" si="16"/>
        <v>2.4566274485742001E-2</v>
      </c>
      <c r="L193" s="5">
        <v>37833</v>
      </c>
      <c r="M193" s="6">
        <f t="shared" si="17"/>
        <v>-0.23368665804137723</v>
      </c>
      <c r="N193" s="6">
        <f t="shared" si="17"/>
        <v>0.38099376304991422</v>
      </c>
      <c r="O193" s="6">
        <f t="shared" si="17"/>
        <v>0.3302183966696684</v>
      </c>
    </row>
    <row r="194" spans="1:15" x14ac:dyDescent="0.2">
      <c r="A194" s="5">
        <v>37529</v>
      </c>
      <c r="B194" s="4">
        <v>1377.94</v>
      </c>
      <c r="C194" s="4">
        <v>4.95</v>
      </c>
      <c r="D194" s="4">
        <v>4.6059999999999999</v>
      </c>
      <c r="E194" s="4">
        <v>4.72</v>
      </c>
      <c r="G194" s="4">
        <f t="shared" si="15"/>
        <v>0.17999999999999972</v>
      </c>
      <c r="H194" s="4">
        <f t="shared" si="15"/>
        <v>-2.5999999999999801E-2</v>
      </c>
      <c r="I194" s="4">
        <f t="shared" si="15"/>
        <v>-4.4999999999999929E-2</v>
      </c>
      <c r="J194" s="4">
        <f t="shared" si="16"/>
        <v>3.1508028596024973E-2</v>
      </c>
      <c r="L194" s="5">
        <v>37864</v>
      </c>
      <c r="M194" s="6">
        <f t="shared" si="17"/>
        <v>-0.24738367112276782</v>
      </c>
      <c r="N194" s="6">
        <f t="shared" si="17"/>
        <v>0.41674185471270453</v>
      </c>
      <c r="O194" s="6">
        <f t="shared" si="17"/>
        <v>0.36275462131393393</v>
      </c>
    </row>
    <row r="195" spans="1:15" x14ac:dyDescent="0.2">
      <c r="A195" s="5">
        <v>37560</v>
      </c>
      <c r="B195" s="4">
        <v>1400.63</v>
      </c>
      <c r="C195" s="4">
        <v>4.9000000000000004</v>
      </c>
      <c r="D195" s="4">
        <v>4.4619999999999997</v>
      </c>
      <c r="E195" s="4">
        <v>4.5609999999999999</v>
      </c>
      <c r="G195" s="4">
        <f t="shared" si="15"/>
        <v>-4.9999999999999822E-2</v>
      </c>
      <c r="H195" s="4">
        <f t="shared" si="15"/>
        <v>-0.14400000000000013</v>
      </c>
      <c r="I195" s="4">
        <f t="shared" si="15"/>
        <v>-0.15899999999999981</v>
      </c>
      <c r="J195" s="4">
        <f t="shared" si="16"/>
        <v>1.6466609576614388E-2</v>
      </c>
      <c r="L195" s="5">
        <v>37894</v>
      </c>
      <c r="M195" s="6">
        <f t="shared" si="17"/>
        <v>-0.32597120140355623</v>
      </c>
      <c r="N195" s="6">
        <f t="shared" si="17"/>
        <v>0.42471851955122064</v>
      </c>
      <c r="O195" s="6">
        <f t="shared" si="17"/>
        <v>0.38677030917667615</v>
      </c>
    </row>
    <row r="196" spans="1:15" x14ac:dyDescent="0.2">
      <c r="A196" s="5">
        <v>37590</v>
      </c>
      <c r="B196" s="4">
        <v>1418.3</v>
      </c>
      <c r="C196" s="4">
        <v>4.8899999999999997</v>
      </c>
      <c r="D196" s="4">
        <v>4.71</v>
      </c>
      <c r="E196" s="4">
        <v>4.8140000000000001</v>
      </c>
      <c r="G196" s="4">
        <f t="shared" si="15"/>
        <v>-1.0000000000000675E-2</v>
      </c>
      <c r="H196" s="4">
        <f t="shared" si="15"/>
        <v>0.24800000000000022</v>
      </c>
      <c r="I196" s="4">
        <f t="shared" si="15"/>
        <v>0.25300000000000011</v>
      </c>
      <c r="J196" s="4">
        <f t="shared" si="16"/>
        <v>1.2615751483260995E-2</v>
      </c>
      <c r="L196" s="5">
        <v>37925</v>
      </c>
      <c r="M196" s="6">
        <f t="shared" si="17"/>
        <v>8.4262954401411877E-2</v>
      </c>
      <c r="N196" s="6">
        <f t="shared" si="17"/>
        <v>0.64007271579050262</v>
      </c>
      <c r="O196" s="6">
        <f t="shared" si="17"/>
        <v>0.60744940263182001</v>
      </c>
    </row>
    <row r="197" spans="1:15" x14ac:dyDescent="0.2">
      <c r="A197" s="5">
        <v>37621</v>
      </c>
      <c r="B197" s="4">
        <v>1438.24</v>
      </c>
      <c r="C197" s="4">
        <v>4.99</v>
      </c>
      <c r="D197" s="4">
        <v>4.8260000000000005</v>
      </c>
      <c r="E197" s="4">
        <v>4.9249999999999998</v>
      </c>
      <c r="G197" s="4">
        <f t="shared" si="15"/>
        <v>0.10000000000000053</v>
      </c>
      <c r="H197" s="4">
        <f t="shared" si="15"/>
        <v>0.11600000000000055</v>
      </c>
      <c r="I197" s="4">
        <f t="shared" si="15"/>
        <v>0.11099999999999977</v>
      </c>
      <c r="J197" s="4">
        <f t="shared" si="16"/>
        <v>1.4059084819854739E-2</v>
      </c>
      <c r="L197" s="5">
        <v>37955</v>
      </c>
      <c r="M197" s="6">
        <f t="shared" si="17"/>
        <v>2.8971766198816546E-2</v>
      </c>
      <c r="N197" s="6">
        <f t="shared" si="17"/>
        <v>0.62145627101552681</v>
      </c>
      <c r="O197" s="6">
        <f t="shared" si="17"/>
        <v>0.606036263463688</v>
      </c>
    </row>
    <row r="198" spans="1:15" x14ac:dyDescent="0.2">
      <c r="A198" s="5">
        <v>37652</v>
      </c>
      <c r="B198" s="4">
        <v>1406.82</v>
      </c>
      <c r="C198" s="4">
        <v>5.01</v>
      </c>
      <c r="D198" s="4">
        <v>4.5540000000000003</v>
      </c>
      <c r="E198" s="4">
        <v>4.6710000000000003</v>
      </c>
      <c r="G198" s="4">
        <f t="shared" ref="G198:I261" si="18">C198-C197</f>
        <v>1.9999999999999574E-2</v>
      </c>
      <c r="H198" s="4">
        <f t="shared" si="18"/>
        <v>-0.27200000000000024</v>
      </c>
      <c r="I198" s="4">
        <f t="shared" si="18"/>
        <v>-0.25399999999999956</v>
      </c>
      <c r="J198" s="4">
        <f t="shared" ref="J198:J261" si="19">B198/B197-1</f>
        <v>-2.1846145288686225E-2</v>
      </c>
      <c r="L198" s="5">
        <v>37986</v>
      </c>
      <c r="M198" s="6">
        <f t="shared" si="17"/>
        <v>0.39384160206476265</v>
      </c>
      <c r="N198" s="6">
        <f t="shared" si="17"/>
        <v>0.69178837623766787</v>
      </c>
      <c r="O198" s="6">
        <f t="shared" si="17"/>
        <v>0.5522007916567544</v>
      </c>
    </row>
    <row r="199" spans="1:15" x14ac:dyDescent="0.2">
      <c r="A199" s="5">
        <v>37680</v>
      </c>
      <c r="B199" s="4">
        <v>1420.8600000000001</v>
      </c>
      <c r="C199" s="4">
        <v>4.9000000000000004</v>
      </c>
      <c r="D199" s="4">
        <v>4.6520000000000001</v>
      </c>
      <c r="E199" s="4">
        <v>4.8500000000000005</v>
      </c>
      <c r="G199" s="4">
        <f t="shared" si="18"/>
        <v>-0.10999999999999943</v>
      </c>
      <c r="H199" s="4">
        <f t="shared" si="18"/>
        <v>9.7999999999999865E-2</v>
      </c>
      <c r="I199" s="4">
        <f t="shared" si="18"/>
        <v>0.17900000000000027</v>
      </c>
      <c r="J199" s="4">
        <f t="shared" si="19"/>
        <v>9.979954791657919E-3</v>
      </c>
      <c r="L199" s="5">
        <v>38017</v>
      </c>
      <c r="M199" s="6">
        <f t="shared" ref="M199:O262" si="20">CORREL($J199:$J210,G199:G210)</f>
        <v>0.39029376730570087</v>
      </c>
      <c r="N199" s="6">
        <f t="shared" si="20"/>
        <v>0.65957620700378705</v>
      </c>
      <c r="O199" s="6">
        <f t="shared" si="20"/>
        <v>0.44797603603779862</v>
      </c>
    </row>
    <row r="200" spans="1:15" x14ac:dyDescent="0.2">
      <c r="A200" s="5">
        <v>37711</v>
      </c>
      <c r="B200" s="4">
        <v>1482.3700000000001</v>
      </c>
      <c r="C200" s="4">
        <v>4.79</v>
      </c>
      <c r="D200" s="4">
        <v>4.6319999999999997</v>
      </c>
      <c r="E200" s="4">
        <v>4.819</v>
      </c>
      <c r="G200" s="4">
        <f t="shared" si="18"/>
        <v>-0.11000000000000032</v>
      </c>
      <c r="H200" s="4">
        <f t="shared" si="18"/>
        <v>-2.0000000000000462E-2</v>
      </c>
      <c r="I200" s="4">
        <f t="shared" si="18"/>
        <v>-3.1000000000000583E-2</v>
      </c>
      <c r="J200" s="4">
        <f t="shared" si="19"/>
        <v>4.3290683107413797E-2</v>
      </c>
      <c r="L200" s="5">
        <v>38046</v>
      </c>
      <c r="M200" s="6">
        <f t="shared" si="20"/>
        <v>0.38092996671870494</v>
      </c>
      <c r="N200" s="6">
        <f t="shared" si="20"/>
        <v>0.65335095050066339</v>
      </c>
      <c r="O200" s="6">
        <f t="shared" si="20"/>
        <v>0.43127810621040524</v>
      </c>
    </row>
    <row r="201" spans="1:15" x14ac:dyDescent="0.2">
      <c r="A201" s="5">
        <v>37741</v>
      </c>
      <c r="B201" s="4">
        <v>1530.6200000000001</v>
      </c>
      <c r="C201" s="4">
        <v>4.6000000000000005</v>
      </c>
      <c r="D201" s="4">
        <v>4.8899999999999997</v>
      </c>
      <c r="E201" s="4">
        <v>5.0149999999999997</v>
      </c>
      <c r="G201" s="4">
        <f t="shared" si="18"/>
        <v>-0.1899999999999995</v>
      </c>
      <c r="H201" s="4">
        <f t="shared" si="18"/>
        <v>0.25800000000000001</v>
      </c>
      <c r="I201" s="4">
        <f t="shared" si="18"/>
        <v>0.19599999999999973</v>
      </c>
      <c r="J201" s="4">
        <f t="shared" si="19"/>
        <v>3.2549228600146973E-2</v>
      </c>
      <c r="L201" s="5">
        <v>38077</v>
      </c>
      <c r="M201" s="6">
        <f t="shared" si="20"/>
        <v>0.41785839107630551</v>
      </c>
      <c r="N201" s="6">
        <f t="shared" si="20"/>
        <v>0.7558190015624987</v>
      </c>
      <c r="O201" s="6">
        <f t="shared" si="20"/>
        <v>0.57549485247010257</v>
      </c>
    </row>
    <row r="202" spans="1:15" x14ac:dyDescent="0.2">
      <c r="A202" s="5">
        <v>37772</v>
      </c>
      <c r="B202" s="4">
        <v>1503.3500000000001</v>
      </c>
      <c r="C202" s="4">
        <v>4.68</v>
      </c>
      <c r="D202" s="4">
        <v>5.0330000000000004</v>
      </c>
      <c r="E202" s="4">
        <v>5.1269999999999998</v>
      </c>
      <c r="G202" s="4">
        <f t="shared" si="18"/>
        <v>7.9999999999999183E-2</v>
      </c>
      <c r="H202" s="4">
        <f t="shared" si="18"/>
        <v>0.14300000000000068</v>
      </c>
      <c r="I202" s="4">
        <f t="shared" si="18"/>
        <v>0.1120000000000001</v>
      </c>
      <c r="J202" s="4">
        <f t="shared" si="19"/>
        <v>-1.7816309730697366E-2</v>
      </c>
      <c r="L202" s="5">
        <v>38107</v>
      </c>
      <c r="M202" s="6">
        <f t="shared" si="20"/>
        <v>0.45103509714219792</v>
      </c>
      <c r="N202" s="6">
        <f t="shared" si="20"/>
        <v>0.70996030236306062</v>
      </c>
      <c r="O202" s="6">
        <f t="shared" si="20"/>
        <v>0.51893500183666041</v>
      </c>
    </row>
    <row r="203" spans="1:15" x14ac:dyDescent="0.2">
      <c r="A203" s="5">
        <v>37802</v>
      </c>
      <c r="B203" s="4">
        <v>1455.27</v>
      </c>
      <c r="C203" s="4">
        <v>4.82</v>
      </c>
      <c r="D203" s="4">
        <v>4.7729999999999997</v>
      </c>
      <c r="E203" s="4">
        <v>4.9210000000000003</v>
      </c>
      <c r="G203" s="4">
        <f t="shared" si="18"/>
        <v>0.14000000000000057</v>
      </c>
      <c r="H203" s="4">
        <f t="shared" si="18"/>
        <v>-0.26000000000000068</v>
      </c>
      <c r="I203" s="4">
        <f t="shared" si="18"/>
        <v>-0.20599999999999952</v>
      </c>
      <c r="J203" s="4">
        <f t="shared" si="19"/>
        <v>-3.198190707420101E-2</v>
      </c>
      <c r="L203" s="5">
        <v>38138</v>
      </c>
      <c r="M203" s="6">
        <f t="shared" si="20"/>
        <v>0.30105049043019882</v>
      </c>
      <c r="N203" s="6">
        <f t="shared" si="20"/>
        <v>0.61279923114980528</v>
      </c>
      <c r="O203" s="6">
        <f t="shared" si="20"/>
        <v>0.59008814949885746</v>
      </c>
    </row>
    <row r="204" spans="1:15" x14ac:dyDescent="0.2">
      <c r="A204" s="5">
        <v>37833</v>
      </c>
      <c r="B204" s="4">
        <v>1473.99</v>
      </c>
      <c r="C204" s="4">
        <v>3.91</v>
      </c>
      <c r="D204" s="4">
        <v>4.5410000000000004</v>
      </c>
      <c r="E204" s="4">
        <v>4.83</v>
      </c>
      <c r="G204" s="4">
        <f t="shared" si="18"/>
        <v>-0.91000000000000014</v>
      </c>
      <c r="H204" s="4">
        <f t="shared" si="18"/>
        <v>-0.23199999999999932</v>
      </c>
      <c r="I204" s="4">
        <f t="shared" si="18"/>
        <v>-9.1000000000000192E-2</v>
      </c>
      <c r="J204" s="4">
        <f t="shared" si="19"/>
        <v>1.2863592323073991E-2</v>
      </c>
      <c r="L204" s="5">
        <v>38168</v>
      </c>
      <c r="M204" s="6">
        <f t="shared" si="20"/>
        <v>0.3473155153111202</v>
      </c>
      <c r="N204" s="6">
        <f t="shared" si="20"/>
        <v>0.59891311234452582</v>
      </c>
      <c r="O204" s="6">
        <f t="shared" si="20"/>
        <v>0.56780196659223514</v>
      </c>
    </row>
    <row r="205" spans="1:15" x14ac:dyDescent="0.2">
      <c r="A205" s="5">
        <v>37864</v>
      </c>
      <c r="B205" s="4">
        <v>1526.75</v>
      </c>
      <c r="C205" s="4">
        <v>3.72</v>
      </c>
      <c r="D205" s="4">
        <v>4.577</v>
      </c>
      <c r="E205" s="4">
        <v>4.835</v>
      </c>
      <c r="G205" s="4">
        <f t="shared" si="18"/>
        <v>-0.18999999999999995</v>
      </c>
      <c r="H205" s="4">
        <f t="shared" si="18"/>
        <v>3.5999999999999588E-2</v>
      </c>
      <c r="I205" s="4">
        <f t="shared" si="18"/>
        <v>4.9999999999998934E-3</v>
      </c>
      <c r="J205" s="4">
        <f t="shared" si="19"/>
        <v>3.579400131615551E-2</v>
      </c>
      <c r="L205" s="5">
        <v>38199</v>
      </c>
      <c r="M205" s="6">
        <f t="shared" si="20"/>
        <v>0.4789222096353063</v>
      </c>
      <c r="N205" s="6">
        <f t="shared" si="20"/>
        <v>0.62377828736734386</v>
      </c>
      <c r="O205" s="6">
        <f t="shared" si="20"/>
        <v>0.5191893735361276</v>
      </c>
    </row>
    <row r="206" spans="1:15" x14ac:dyDescent="0.2">
      <c r="A206" s="5">
        <v>37894</v>
      </c>
      <c r="B206" s="4">
        <v>1549.38</v>
      </c>
      <c r="C206" s="4">
        <v>3.84</v>
      </c>
      <c r="D206" s="4">
        <v>4.4670000000000005</v>
      </c>
      <c r="E206" s="4">
        <v>4.7480000000000002</v>
      </c>
      <c r="G206" s="4">
        <f t="shared" si="18"/>
        <v>0.11999999999999966</v>
      </c>
      <c r="H206" s="4">
        <f t="shared" si="18"/>
        <v>-0.10999999999999943</v>
      </c>
      <c r="I206" s="4">
        <f t="shared" si="18"/>
        <v>-8.6999999999999744E-2</v>
      </c>
      <c r="J206" s="4">
        <f t="shared" si="19"/>
        <v>1.4822335025380884E-2</v>
      </c>
      <c r="L206" s="5">
        <v>38230</v>
      </c>
      <c r="M206" s="6">
        <f t="shared" si="20"/>
        <v>0.59134363881957974</v>
      </c>
      <c r="N206" s="6">
        <f t="shared" si="20"/>
        <v>0.48446657644771796</v>
      </c>
      <c r="O206" s="6">
        <f t="shared" si="20"/>
        <v>0.52435166428144742</v>
      </c>
    </row>
    <row r="207" spans="1:15" x14ac:dyDescent="0.2">
      <c r="A207" s="5">
        <v>37925</v>
      </c>
      <c r="B207" s="4">
        <v>1481.14</v>
      </c>
      <c r="C207" s="4">
        <v>3.08</v>
      </c>
      <c r="D207" s="4">
        <v>3.9689999999999999</v>
      </c>
      <c r="E207" s="4">
        <v>4.4020000000000001</v>
      </c>
      <c r="G207" s="4">
        <f t="shared" si="18"/>
        <v>-0.75999999999999979</v>
      </c>
      <c r="H207" s="4">
        <f t="shared" si="18"/>
        <v>-0.49800000000000066</v>
      </c>
      <c r="I207" s="4">
        <f t="shared" si="18"/>
        <v>-0.34600000000000009</v>
      </c>
      <c r="J207" s="4">
        <f t="shared" si="19"/>
        <v>-4.4043423821141348E-2</v>
      </c>
      <c r="L207" s="5">
        <v>38260</v>
      </c>
      <c r="M207" s="6">
        <f t="shared" si="20"/>
        <v>0.47340751278667426</v>
      </c>
      <c r="N207" s="6">
        <f t="shared" si="20"/>
        <v>0.17124641656350065</v>
      </c>
      <c r="O207" s="6">
        <f t="shared" si="20"/>
        <v>0.26884327809036923</v>
      </c>
    </row>
    <row r="208" spans="1:15" x14ac:dyDescent="0.2">
      <c r="A208" s="5">
        <v>37955</v>
      </c>
      <c r="B208" s="4">
        <v>1468.3600000000001</v>
      </c>
      <c r="C208" s="4">
        <v>3.29</v>
      </c>
      <c r="D208" s="4">
        <v>4.0339999999999998</v>
      </c>
      <c r="E208" s="4">
        <v>4.4480000000000004</v>
      </c>
      <c r="G208" s="4">
        <f t="shared" si="18"/>
        <v>0.20999999999999996</v>
      </c>
      <c r="H208" s="4">
        <f t="shared" si="18"/>
        <v>6.4999999999999947E-2</v>
      </c>
      <c r="I208" s="4">
        <f t="shared" si="18"/>
        <v>4.6000000000000263E-2</v>
      </c>
      <c r="J208" s="4">
        <f t="shared" si="19"/>
        <v>-8.62848886668377E-3</v>
      </c>
      <c r="L208" s="5">
        <v>38291</v>
      </c>
      <c r="M208" s="6">
        <f t="shared" si="20"/>
        <v>0.49322375742102209</v>
      </c>
      <c r="N208" s="6">
        <f t="shared" si="20"/>
        <v>0.25640173616563666</v>
      </c>
      <c r="O208" s="6">
        <f t="shared" si="20"/>
        <v>0.30842690174169196</v>
      </c>
    </row>
    <row r="209" spans="1:15" x14ac:dyDescent="0.2">
      <c r="A209" s="5">
        <v>37986</v>
      </c>
      <c r="B209" s="4">
        <v>1378.55</v>
      </c>
      <c r="C209" s="4">
        <v>1.92</v>
      </c>
      <c r="D209" s="4">
        <v>3.6360000000000001</v>
      </c>
      <c r="E209" s="4">
        <v>4.3470000000000004</v>
      </c>
      <c r="G209" s="4">
        <f t="shared" si="18"/>
        <v>-1.37</v>
      </c>
      <c r="H209" s="4">
        <f t="shared" si="18"/>
        <v>-0.39799999999999969</v>
      </c>
      <c r="I209" s="4">
        <f t="shared" si="18"/>
        <v>-0.10099999999999998</v>
      </c>
      <c r="J209" s="4">
        <f t="shared" si="19"/>
        <v>-6.1163474897164338E-2</v>
      </c>
      <c r="L209" s="5">
        <v>38321</v>
      </c>
      <c r="M209" s="6">
        <f t="shared" si="20"/>
        <v>0.50245540712616343</v>
      </c>
      <c r="N209" s="6">
        <f t="shared" si="20"/>
        <v>0.10077693604321736</v>
      </c>
      <c r="O209" s="6">
        <f t="shared" si="20"/>
        <v>8.5678894857988908E-2</v>
      </c>
    </row>
    <row r="210" spans="1:15" x14ac:dyDescent="0.2">
      <c r="A210" s="5">
        <v>38017</v>
      </c>
      <c r="B210" s="4">
        <v>1330.63</v>
      </c>
      <c r="C210" s="4">
        <v>1.81</v>
      </c>
      <c r="D210" s="4">
        <v>3.5300000000000002</v>
      </c>
      <c r="E210" s="4">
        <v>4.4210000000000003</v>
      </c>
      <c r="G210" s="4">
        <f t="shared" si="18"/>
        <v>-0.10999999999999988</v>
      </c>
      <c r="H210" s="4">
        <f t="shared" si="18"/>
        <v>-0.10599999999999987</v>
      </c>
      <c r="I210" s="4">
        <f t="shared" si="18"/>
        <v>7.3999999999999844E-2</v>
      </c>
      <c r="J210" s="4">
        <f t="shared" si="19"/>
        <v>-3.4761162090602316E-2</v>
      </c>
      <c r="L210" s="5">
        <v>38352</v>
      </c>
      <c r="M210" s="6">
        <f t="shared" si="20"/>
        <v>0.51383858448319453</v>
      </c>
      <c r="N210" s="6">
        <f t="shared" si="20"/>
        <v>-4.2831504816839464E-2</v>
      </c>
      <c r="O210" s="6">
        <f t="shared" si="20"/>
        <v>-8.7540671631862937E-2</v>
      </c>
    </row>
    <row r="211" spans="1:15" x14ac:dyDescent="0.2">
      <c r="A211" s="5">
        <v>38046</v>
      </c>
      <c r="B211" s="4">
        <v>1322.7</v>
      </c>
      <c r="C211" s="4">
        <v>1.36</v>
      </c>
      <c r="D211" s="4">
        <v>3.431</v>
      </c>
      <c r="E211" s="4">
        <v>4.3040000000000003</v>
      </c>
      <c r="G211" s="4">
        <f t="shared" si="18"/>
        <v>-0.44999999999999996</v>
      </c>
      <c r="H211" s="4">
        <f t="shared" si="18"/>
        <v>-9.9000000000000199E-2</v>
      </c>
      <c r="I211" s="4">
        <f t="shared" si="18"/>
        <v>-0.11699999999999999</v>
      </c>
      <c r="J211" s="4">
        <f t="shared" si="19"/>
        <v>-5.9595830546433914E-3</v>
      </c>
      <c r="L211" s="5">
        <v>38383</v>
      </c>
      <c r="M211" s="6">
        <f t="shared" si="20"/>
        <v>0.44153964763927356</v>
      </c>
      <c r="N211" s="6">
        <f t="shared" si="20"/>
        <v>-9.2090858341992224E-2</v>
      </c>
      <c r="O211" s="6">
        <f t="shared" si="20"/>
        <v>-0.12235728563468515</v>
      </c>
    </row>
    <row r="212" spans="1:15" x14ac:dyDescent="0.2">
      <c r="A212" s="5">
        <v>38077</v>
      </c>
      <c r="B212" s="4">
        <v>1385.59</v>
      </c>
      <c r="C212" s="4">
        <v>1.41</v>
      </c>
      <c r="D212" s="4">
        <v>3.7610000000000001</v>
      </c>
      <c r="E212" s="4">
        <v>4.4939999999999998</v>
      </c>
      <c r="G212" s="4">
        <f t="shared" si="18"/>
        <v>4.9999999999999822E-2</v>
      </c>
      <c r="H212" s="4">
        <f t="shared" si="18"/>
        <v>0.33000000000000007</v>
      </c>
      <c r="I212" s="4">
        <f t="shared" si="18"/>
        <v>0.1899999999999995</v>
      </c>
      <c r="J212" s="4">
        <f t="shared" si="19"/>
        <v>4.7546684811370588E-2</v>
      </c>
      <c r="L212" s="5">
        <v>38411</v>
      </c>
      <c r="M212" s="6">
        <f t="shared" si="20"/>
        <v>0.47638008495294404</v>
      </c>
      <c r="N212" s="6">
        <f t="shared" si="20"/>
        <v>-0.17849621292406156</v>
      </c>
      <c r="O212" s="6">
        <f t="shared" si="20"/>
        <v>-0.13331934266446399</v>
      </c>
    </row>
    <row r="213" spans="1:15" x14ac:dyDescent="0.2">
      <c r="A213" s="5">
        <v>38107</v>
      </c>
      <c r="B213" s="4">
        <v>1400.38</v>
      </c>
      <c r="C213" s="4">
        <v>1.85</v>
      </c>
      <c r="D213" s="4">
        <v>4.0449999999999999</v>
      </c>
      <c r="E213" s="4">
        <v>4.7039999999999997</v>
      </c>
      <c r="G213" s="4">
        <f t="shared" si="18"/>
        <v>0.44000000000000017</v>
      </c>
      <c r="H213" s="4">
        <f t="shared" si="18"/>
        <v>0.28399999999999981</v>
      </c>
      <c r="I213" s="4">
        <f t="shared" si="18"/>
        <v>0.20999999999999996</v>
      </c>
      <c r="J213" s="4">
        <f t="shared" si="19"/>
        <v>1.0674153248796614E-2</v>
      </c>
      <c r="L213" s="5">
        <v>38442</v>
      </c>
      <c r="M213" s="6">
        <f t="shared" si="20"/>
        <v>0.41598600352552939</v>
      </c>
      <c r="N213" s="6">
        <f t="shared" si="20"/>
        <v>-8.4090311172837703E-2</v>
      </c>
      <c r="O213" s="6">
        <f t="shared" si="20"/>
        <v>-4.3896101937850335E-3</v>
      </c>
    </row>
    <row r="214" spans="1:15" x14ac:dyDescent="0.2">
      <c r="A214" s="5">
        <v>38138</v>
      </c>
      <c r="B214" s="4">
        <v>1280</v>
      </c>
      <c r="C214" s="4">
        <v>1.87</v>
      </c>
      <c r="D214" s="4">
        <v>3.976</v>
      </c>
      <c r="E214" s="4">
        <v>4.5309999999999997</v>
      </c>
      <c r="G214" s="4">
        <f t="shared" si="18"/>
        <v>2.0000000000000018E-2</v>
      </c>
      <c r="H214" s="4">
        <f t="shared" si="18"/>
        <v>-6.899999999999995E-2</v>
      </c>
      <c r="I214" s="4">
        <f t="shared" si="18"/>
        <v>-0.17300000000000004</v>
      </c>
      <c r="J214" s="4">
        <f t="shared" si="19"/>
        <v>-8.5962381639269392E-2</v>
      </c>
      <c r="L214" s="5">
        <v>38472</v>
      </c>
      <c r="M214" s="6">
        <f t="shared" si="20"/>
        <v>0.41191277587531877</v>
      </c>
      <c r="N214" s="6">
        <f t="shared" si="20"/>
        <v>-3.6105738555341882E-2</v>
      </c>
      <c r="O214" s="6">
        <f t="shared" si="20"/>
        <v>3.4258575199344797E-2</v>
      </c>
    </row>
    <row r="215" spans="1:15" x14ac:dyDescent="0.2">
      <c r="A215" s="5">
        <v>38168</v>
      </c>
      <c r="B215" s="4">
        <v>1267.3800000000001</v>
      </c>
      <c r="C215" s="4">
        <v>1.6500000000000001</v>
      </c>
      <c r="D215" s="4">
        <v>3.9790000000000001</v>
      </c>
      <c r="E215" s="4">
        <v>4.601</v>
      </c>
      <c r="G215" s="4">
        <f t="shared" si="18"/>
        <v>-0.21999999999999997</v>
      </c>
      <c r="H215" s="4">
        <f t="shared" si="18"/>
        <v>3.0000000000001137E-3</v>
      </c>
      <c r="I215" s="4">
        <f t="shared" si="18"/>
        <v>7.0000000000000284E-2</v>
      </c>
      <c r="J215" s="4">
        <f t="shared" si="19"/>
        <v>-9.8593749999998925E-3</v>
      </c>
      <c r="L215" s="5">
        <v>38503</v>
      </c>
      <c r="M215" s="6">
        <f t="shared" si="20"/>
        <v>0.47444295900049077</v>
      </c>
      <c r="N215" s="6">
        <f t="shared" si="20"/>
        <v>-3.3792076169721963E-2</v>
      </c>
      <c r="O215" s="6">
        <f t="shared" si="20"/>
        <v>1.5249716839893101E-2</v>
      </c>
    </row>
    <row r="216" spans="1:15" x14ac:dyDescent="0.2">
      <c r="A216" s="5">
        <v>38199</v>
      </c>
      <c r="B216" s="4">
        <v>1282.83</v>
      </c>
      <c r="C216" s="4">
        <v>1.69</v>
      </c>
      <c r="D216" s="4">
        <v>3.8130000000000002</v>
      </c>
      <c r="E216" s="4">
        <v>4.4169999999999998</v>
      </c>
      <c r="G216" s="4">
        <f t="shared" si="18"/>
        <v>3.9999999999999813E-2</v>
      </c>
      <c r="H216" s="4">
        <f t="shared" si="18"/>
        <v>-0.16599999999999993</v>
      </c>
      <c r="I216" s="4">
        <f t="shared" si="18"/>
        <v>-0.18400000000000016</v>
      </c>
      <c r="J216" s="4">
        <f t="shared" si="19"/>
        <v>1.2190503242910378E-2</v>
      </c>
      <c r="L216" s="5">
        <v>38533</v>
      </c>
      <c r="M216" s="6">
        <f t="shared" si="20"/>
        <v>0.49268490022312494</v>
      </c>
      <c r="N216" s="6">
        <f t="shared" si="20"/>
        <v>-2.8941271426356753E-2</v>
      </c>
      <c r="O216" s="6">
        <f t="shared" si="20"/>
        <v>1.6884406961383602E-2</v>
      </c>
    </row>
    <row r="217" spans="1:15" x14ac:dyDescent="0.2">
      <c r="A217" s="5">
        <v>38230</v>
      </c>
      <c r="B217" s="4">
        <v>1166.3600000000001</v>
      </c>
      <c r="C217" s="4">
        <v>0.9</v>
      </c>
      <c r="D217" s="4">
        <v>3.8240000000000003</v>
      </c>
      <c r="E217" s="4">
        <v>4.2969999999999997</v>
      </c>
      <c r="G217" s="4">
        <f t="shared" si="18"/>
        <v>-0.78999999999999992</v>
      </c>
      <c r="H217" s="4">
        <f t="shared" si="18"/>
        <v>1.1000000000000121E-2</v>
      </c>
      <c r="I217" s="4">
        <f t="shared" si="18"/>
        <v>-0.12000000000000011</v>
      </c>
      <c r="J217" s="4">
        <f t="shared" si="19"/>
        <v>-9.0791453271282907E-2</v>
      </c>
      <c r="L217" s="5">
        <v>38564</v>
      </c>
      <c r="M217" s="6">
        <f t="shared" si="20"/>
        <v>0.49318378613906444</v>
      </c>
      <c r="N217" s="6">
        <f t="shared" si="20"/>
        <v>-2.7567482895570088E-2</v>
      </c>
      <c r="O217" s="6">
        <f t="shared" si="20"/>
        <v>1.5096801870915494E-2</v>
      </c>
    </row>
    <row r="218" spans="1:15" x14ac:dyDescent="0.2">
      <c r="A218" s="5">
        <v>38260</v>
      </c>
      <c r="B218" s="4">
        <v>968.75</v>
      </c>
      <c r="C218" s="4">
        <v>0.44</v>
      </c>
      <c r="D218" s="4">
        <v>3.9820000000000002</v>
      </c>
      <c r="E218" s="4">
        <v>4.3559999999999999</v>
      </c>
      <c r="G218" s="4">
        <f t="shared" si="18"/>
        <v>-0.46</v>
      </c>
      <c r="H218" s="4">
        <f t="shared" si="18"/>
        <v>0.15799999999999992</v>
      </c>
      <c r="I218" s="4">
        <f t="shared" si="18"/>
        <v>5.9000000000000163E-2</v>
      </c>
      <c r="J218" s="4">
        <f t="shared" si="19"/>
        <v>-0.16942453444905525</v>
      </c>
      <c r="L218" s="5">
        <v>38595</v>
      </c>
      <c r="M218" s="6">
        <f t="shared" si="20"/>
        <v>0.45996379729826886</v>
      </c>
      <c r="N218" s="6">
        <f t="shared" si="20"/>
        <v>-2.4979156367667617E-2</v>
      </c>
      <c r="O218" s="6">
        <f t="shared" si="20"/>
        <v>-1.3273680784112672E-2</v>
      </c>
    </row>
    <row r="219" spans="1:15" x14ac:dyDescent="0.2">
      <c r="A219" s="5">
        <v>38291</v>
      </c>
      <c r="B219" s="4">
        <v>896.24</v>
      </c>
      <c r="C219" s="4">
        <v>0.01</v>
      </c>
      <c r="D219" s="4">
        <v>2.9649999999999999</v>
      </c>
      <c r="E219" s="4">
        <v>3.5</v>
      </c>
      <c r="G219" s="4">
        <f t="shared" si="18"/>
        <v>-0.43</v>
      </c>
      <c r="H219" s="4">
        <f t="shared" si="18"/>
        <v>-1.0170000000000003</v>
      </c>
      <c r="I219" s="4">
        <f t="shared" si="18"/>
        <v>-0.85599999999999987</v>
      </c>
      <c r="J219" s="4">
        <f t="shared" si="19"/>
        <v>-7.4849032258064496E-2</v>
      </c>
      <c r="L219" s="5">
        <v>38625</v>
      </c>
      <c r="M219" s="6">
        <f t="shared" si="20"/>
        <v>0.1084364851624236</v>
      </c>
      <c r="N219" s="6">
        <f t="shared" si="20"/>
        <v>6.1199164917617545E-2</v>
      </c>
      <c r="O219" s="6">
        <f t="shared" si="20"/>
        <v>7.1344124519233647E-3</v>
      </c>
    </row>
    <row r="220" spans="1:15" x14ac:dyDescent="0.2">
      <c r="A220" s="5">
        <v>38321</v>
      </c>
      <c r="B220" s="4">
        <v>903.25</v>
      </c>
      <c r="C220" s="4">
        <v>0.11</v>
      </c>
      <c r="D220" s="4">
        <v>2.2509999999999999</v>
      </c>
      <c r="E220" s="4">
        <v>2.6949999999999998</v>
      </c>
      <c r="G220" s="4">
        <f t="shared" si="18"/>
        <v>0.1</v>
      </c>
      <c r="H220" s="4">
        <f t="shared" si="18"/>
        <v>-0.71399999999999997</v>
      </c>
      <c r="I220" s="4">
        <f t="shared" si="18"/>
        <v>-0.80500000000000016</v>
      </c>
      <c r="J220" s="4">
        <f t="shared" si="19"/>
        <v>7.8215656520574939E-3</v>
      </c>
      <c r="L220" s="5">
        <v>38656</v>
      </c>
      <c r="M220" s="6">
        <f t="shared" si="20"/>
        <v>-0.52330480884079078</v>
      </c>
      <c r="N220" s="6">
        <f t="shared" si="20"/>
        <v>-0.29431765370532442</v>
      </c>
      <c r="O220" s="6">
        <f t="shared" si="20"/>
        <v>-0.26558933734818685</v>
      </c>
    </row>
    <row r="221" spans="1:15" x14ac:dyDescent="0.2">
      <c r="A221" s="5">
        <v>38352</v>
      </c>
      <c r="B221" s="4">
        <v>825.88</v>
      </c>
      <c r="C221" s="4">
        <v>0.24</v>
      </c>
      <c r="D221" s="4">
        <v>2.8439999999999999</v>
      </c>
      <c r="E221" s="4">
        <v>3.6040000000000001</v>
      </c>
      <c r="G221" s="4">
        <f t="shared" si="18"/>
        <v>0.13</v>
      </c>
      <c r="H221" s="4">
        <f t="shared" si="18"/>
        <v>0.59299999999999997</v>
      </c>
      <c r="I221" s="4">
        <f t="shared" si="18"/>
        <v>0.90900000000000025</v>
      </c>
      <c r="J221" s="4">
        <f t="shared" si="19"/>
        <v>-8.5657348463880401E-2</v>
      </c>
      <c r="L221" s="5">
        <v>38686</v>
      </c>
      <c r="M221" s="6">
        <f t="shared" si="20"/>
        <v>-0.56379505301458632</v>
      </c>
      <c r="N221" s="6">
        <f t="shared" si="20"/>
        <v>-0.37845133542784953</v>
      </c>
      <c r="O221" s="6">
        <f t="shared" si="20"/>
        <v>-0.38954446005263466</v>
      </c>
    </row>
    <row r="222" spans="1:15" x14ac:dyDescent="0.2">
      <c r="A222" s="5">
        <v>38383</v>
      </c>
      <c r="B222" s="4">
        <v>735.09</v>
      </c>
      <c r="C222" s="4">
        <v>0.26</v>
      </c>
      <c r="D222" s="4">
        <v>3.044</v>
      </c>
      <c r="E222" s="4">
        <v>3.722</v>
      </c>
      <c r="G222" s="4">
        <f t="shared" si="18"/>
        <v>2.0000000000000018E-2</v>
      </c>
      <c r="H222" s="4">
        <f t="shared" si="18"/>
        <v>0.20000000000000018</v>
      </c>
      <c r="I222" s="4">
        <f t="shared" si="18"/>
        <v>0.11799999999999988</v>
      </c>
      <c r="J222" s="4">
        <f t="shared" si="19"/>
        <v>-0.10993122487528451</v>
      </c>
      <c r="L222" s="5">
        <v>38717</v>
      </c>
      <c r="M222" s="6">
        <f t="shared" si="20"/>
        <v>-0.37584188147649455</v>
      </c>
      <c r="N222" s="6">
        <f t="shared" si="20"/>
        <v>-5.6659861231459989E-2</v>
      </c>
      <c r="O222" s="6">
        <f t="shared" si="20"/>
        <v>7.9581512405215063E-2</v>
      </c>
    </row>
    <row r="223" spans="1:15" x14ac:dyDescent="0.2">
      <c r="A223" s="5">
        <v>38411</v>
      </c>
      <c r="B223" s="4">
        <v>797.87</v>
      </c>
      <c r="C223" s="4">
        <v>0.21</v>
      </c>
      <c r="D223" s="4">
        <v>2.6870000000000003</v>
      </c>
      <c r="E223" s="4">
        <v>3.5649999999999999</v>
      </c>
      <c r="G223" s="4">
        <f t="shared" si="18"/>
        <v>-5.0000000000000017E-2</v>
      </c>
      <c r="H223" s="4">
        <f t="shared" si="18"/>
        <v>-0.35699999999999976</v>
      </c>
      <c r="I223" s="4">
        <f t="shared" si="18"/>
        <v>-0.15700000000000003</v>
      </c>
      <c r="J223" s="4">
        <f t="shared" si="19"/>
        <v>8.5404508291501591E-2</v>
      </c>
      <c r="L223" s="5">
        <v>38748</v>
      </c>
      <c r="M223" s="6">
        <f t="shared" si="20"/>
        <v>-0.27489246283716168</v>
      </c>
      <c r="N223" s="6">
        <f t="shared" si="20"/>
        <v>7.3363240994004306E-2</v>
      </c>
      <c r="O223" s="6">
        <f t="shared" si="20"/>
        <v>0.17854048953401677</v>
      </c>
    </row>
    <row r="224" spans="1:15" x14ac:dyDescent="0.2">
      <c r="A224" s="5">
        <v>38442</v>
      </c>
      <c r="B224" s="4">
        <v>872.81000000000006</v>
      </c>
      <c r="C224" s="4">
        <v>0.14000000000000001</v>
      </c>
      <c r="D224" s="4">
        <v>3.125</v>
      </c>
      <c r="E224" s="4">
        <v>4.0449999999999999</v>
      </c>
      <c r="G224" s="4">
        <f t="shared" si="18"/>
        <v>-6.9999999999999979E-2</v>
      </c>
      <c r="H224" s="4">
        <f t="shared" si="18"/>
        <v>0.43799999999999972</v>
      </c>
      <c r="I224" s="4">
        <f t="shared" si="18"/>
        <v>0.48</v>
      </c>
      <c r="J224" s="4">
        <f t="shared" si="19"/>
        <v>9.3925075513555001E-2</v>
      </c>
      <c r="L224" s="5">
        <v>38776</v>
      </c>
      <c r="M224" s="6">
        <f t="shared" si="20"/>
        <v>-0.12270642592381475</v>
      </c>
      <c r="N224" s="6">
        <f t="shared" si="20"/>
        <v>0.31449426320321183</v>
      </c>
      <c r="O224" s="6">
        <f t="shared" si="20"/>
        <v>0.35410013598895634</v>
      </c>
    </row>
    <row r="225" spans="1:15" x14ac:dyDescent="0.2">
      <c r="A225" s="5">
        <v>38472</v>
      </c>
      <c r="B225" s="4">
        <v>919.14</v>
      </c>
      <c r="C225" s="4">
        <v>0.14000000000000001</v>
      </c>
      <c r="D225" s="4">
        <v>3.4649999999999999</v>
      </c>
      <c r="E225" s="4">
        <v>4.3360000000000003</v>
      </c>
      <c r="G225" s="4">
        <f t="shared" si="18"/>
        <v>0</v>
      </c>
      <c r="H225" s="4">
        <f t="shared" si="18"/>
        <v>0.33999999999999986</v>
      </c>
      <c r="I225" s="4">
        <f t="shared" si="18"/>
        <v>0.29100000000000037</v>
      </c>
      <c r="J225" s="4">
        <f t="shared" si="19"/>
        <v>5.3081426656431452E-2</v>
      </c>
      <c r="L225" s="5">
        <v>38807</v>
      </c>
      <c r="M225" s="6">
        <f t="shared" si="20"/>
        <v>0.15813767610320498</v>
      </c>
      <c r="N225" s="6">
        <f t="shared" si="20"/>
        <v>0.16343656861488207</v>
      </c>
      <c r="O225" s="6">
        <f t="shared" si="20"/>
        <v>0.1348422151625131</v>
      </c>
    </row>
    <row r="226" spans="1:15" x14ac:dyDescent="0.2">
      <c r="A226" s="5">
        <v>38503</v>
      </c>
      <c r="B226" s="4">
        <v>919.32</v>
      </c>
      <c r="C226" s="4">
        <v>0.19</v>
      </c>
      <c r="D226" s="4">
        <v>3.52</v>
      </c>
      <c r="E226" s="4">
        <v>4.3100000000000005</v>
      </c>
      <c r="G226" s="4">
        <f t="shared" si="18"/>
        <v>4.9999999999999989E-2</v>
      </c>
      <c r="H226" s="4">
        <f t="shared" si="18"/>
        <v>5.500000000000016E-2</v>
      </c>
      <c r="I226" s="4">
        <f t="shared" si="18"/>
        <v>-2.5999999999999801E-2</v>
      </c>
      <c r="J226" s="4">
        <f t="shared" si="19"/>
        <v>1.9583523728705643E-4</v>
      </c>
      <c r="L226" s="5">
        <v>38837</v>
      </c>
      <c r="M226" s="6">
        <f t="shared" si="20"/>
        <v>0.13072875691003813</v>
      </c>
      <c r="N226" s="6">
        <f t="shared" si="20"/>
        <v>0.34469003388126762</v>
      </c>
      <c r="O226" s="6">
        <f t="shared" si="20"/>
        <v>0.35134309812682502</v>
      </c>
    </row>
    <row r="227" spans="1:15" x14ac:dyDescent="0.2">
      <c r="A227" s="5">
        <v>38533</v>
      </c>
      <c r="B227" s="4">
        <v>987.48</v>
      </c>
      <c r="C227" s="4">
        <v>0.18</v>
      </c>
      <c r="D227" s="4">
        <v>3.5</v>
      </c>
      <c r="E227" s="4">
        <v>4.3109999999999999</v>
      </c>
      <c r="G227" s="4">
        <f t="shared" si="18"/>
        <v>-1.0000000000000009E-2</v>
      </c>
      <c r="H227" s="4">
        <f t="shared" si="18"/>
        <v>-2.0000000000000018E-2</v>
      </c>
      <c r="I227" s="4">
        <f t="shared" si="18"/>
        <v>9.9999999999944578E-4</v>
      </c>
      <c r="J227" s="4">
        <f t="shared" si="19"/>
        <v>7.4141756950789617E-2</v>
      </c>
      <c r="L227" s="5">
        <v>38868</v>
      </c>
      <c r="M227" s="6">
        <f t="shared" si="20"/>
        <v>9.2134850176699465E-2</v>
      </c>
      <c r="N227" s="6">
        <f t="shared" si="20"/>
        <v>0.45066490805827281</v>
      </c>
      <c r="O227" s="6">
        <f t="shared" si="20"/>
        <v>0.46008887077576699</v>
      </c>
    </row>
    <row r="228" spans="1:15" x14ac:dyDescent="0.2">
      <c r="A228" s="5">
        <v>38564</v>
      </c>
      <c r="B228" s="4">
        <v>1020.62</v>
      </c>
      <c r="C228" s="4">
        <v>0.15</v>
      </c>
      <c r="D228" s="4">
        <v>3.4</v>
      </c>
      <c r="E228" s="4">
        <v>4.181</v>
      </c>
      <c r="G228" s="4">
        <f t="shared" si="18"/>
        <v>-0.03</v>
      </c>
      <c r="H228" s="4">
        <f t="shared" si="18"/>
        <v>-0.10000000000000009</v>
      </c>
      <c r="I228" s="4">
        <f t="shared" si="18"/>
        <v>-0.12999999999999989</v>
      </c>
      <c r="J228" s="4">
        <f t="shared" si="19"/>
        <v>3.3560173370599911E-2</v>
      </c>
      <c r="L228" s="5">
        <v>38898</v>
      </c>
      <c r="M228" s="6">
        <f t="shared" si="20"/>
        <v>3.1802489097195977E-2</v>
      </c>
      <c r="N228" s="6">
        <f t="shared" si="20"/>
        <v>0.45148841694555003</v>
      </c>
      <c r="O228" s="6">
        <f t="shared" si="20"/>
        <v>0.50534086129773159</v>
      </c>
    </row>
    <row r="229" spans="1:15" x14ac:dyDescent="0.2">
      <c r="A229" s="5">
        <v>38595</v>
      </c>
      <c r="B229" s="4">
        <v>1057.08</v>
      </c>
      <c r="C229" s="4">
        <v>0.14000000000000001</v>
      </c>
      <c r="D229" s="4">
        <v>3.3050000000000002</v>
      </c>
      <c r="E229" s="4">
        <v>4.05</v>
      </c>
      <c r="G229" s="4">
        <f t="shared" si="18"/>
        <v>-9.9999999999999811E-3</v>
      </c>
      <c r="H229" s="4">
        <f t="shared" si="18"/>
        <v>-9.4999999999999751E-2</v>
      </c>
      <c r="I229" s="4">
        <f t="shared" si="18"/>
        <v>-0.13100000000000023</v>
      </c>
      <c r="J229" s="4">
        <f t="shared" si="19"/>
        <v>3.5723383825517763E-2</v>
      </c>
      <c r="L229" s="5">
        <v>38929</v>
      </c>
      <c r="M229" s="6">
        <f t="shared" si="20"/>
        <v>9.3987987434741849E-2</v>
      </c>
      <c r="N229" s="6">
        <f t="shared" si="20"/>
        <v>0.53052621515299458</v>
      </c>
      <c r="O229" s="6">
        <f t="shared" si="20"/>
        <v>0.60322146725279602</v>
      </c>
    </row>
    <row r="230" spans="1:15" x14ac:dyDescent="0.2">
      <c r="A230" s="5">
        <v>38625</v>
      </c>
      <c r="B230" s="4">
        <v>1036.19</v>
      </c>
      <c r="C230" s="4">
        <v>0.05</v>
      </c>
      <c r="D230" s="4">
        <v>3.3820000000000001</v>
      </c>
      <c r="E230" s="4">
        <v>4.226</v>
      </c>
      <c r="G230" s="4">
        <f t="shared" si="18"/>
        <v>-9.0000000000000011E-2</v>
      </c>
      <c r="H230" s="4">
        <f t="shared" si="18"/>
        <v>7.6999999999999957E-2</v>
      </c>
      <c r="I230" s="4">
        <f t="shared" si="18"/>
        <v>0.17600000000000016</v>
      </c>
      <c r="J230" s="4">
        <f t="shared" si="19"/>
        <v>-1.9761985847807084E-2</v>
      </c>
      <c r="L230" s="5">
        <v>38960</v>
      </c>
      <c r="M230" s="6">
        <f t="shared" si="20"/>
        <v>0.17401225732335138</v>
      </c>
      <c r="N230" s="6">
        <f t="shared" si="20"/>
        <v>0.53102246439342193</v>
      </c>
      <c r="O230" s="6">
        <f t="shared" si="20"/>
        <v>0.65800282971792845</v>
      </c>
    </row>
    <row r="231" spans="1:15" x14ac:dyDescent="0.2">
      <c r="A231" s="5">
        <v>38656</v>
      </c>
      <c r="B231" s="4">
        <v>1095.6300000000001</v>
      </c>
      <c r="C231" s="4">
        <v>0.06</v>
      </c>
      <c r="D231" s="4">
        <v>3.1990000000000003</v>
      </c>
      <c r="E231" s="4">
        <v>4.194</v>
      </c>
      <c r="G231" s="4">
        <f t="shared" si="18"/>
        <v>9.999999999999995E-3</v>
      </c>
      <c r="H231" s="4">
        <f t="shared" si="18"/>
        <v>-0.18299999999999983</v>
      </c>
      <c r="I231" s="4">
        <f t="shared" si="18"/>
        <v>-3.2000000000000028E-2</v>
      </c>
      <c r="J231" s="4">
        <f t="shared" si="19"/>
        <v>5.7363996950366314E-2</v>
      </c>
      <c r="L231" s="5">
        <v>38990</v>
      </c>
      <c r="M231" s="6">
        <f t="shared" si="20"/>
        <v>-1.5969309080749935E-2</v>
      </c>
      <c r="N231" s="6">
        <f t="shared" si="20"/>
        <v>0.57851953387839283</v>
      </c>
      <c r="O231" s="6">
        <f t="shared" si="20"/>
        <v>0.72153748433016407</v>
      </c>
    </row>
    <row r="232" spans="1:15" x14ac:dyDescent="0.2">
      <c r="A232" s="5">
        <v>38686</v>
      </c>
      <c r="B232" s="4">
        <v>1115.1000000000001</v>
      </c>
      <c r="C232" s="4">
        <v>0.06</v>
      </c>
      <c r="D232" s="4">
        <v>3.835</v>
      </c>
      <c r="E232" s="4">
        <v>4.6319999999999997</v>
      </c>
      <c r="G232" s="4">
        <f t="shared" si="18"/>
        <v>0</v>
      </c>
      <c r="H232" s="4">
        <f t="shared" si="18"/>
        <v>0.63599999999999968</v>
      </c>
      <c r="I232" s="4">
        <f t="shared" si="18"/>
        <v>0.43799999999999972</v>
      </c>
      <c r="J232" s="4">
        <f t="shared" si="19"/>
        <v>1.7770597738287597E-2</v>
      </c>
      <c r="L232" s="5">
        <v>39021</v>
      </c>
      <c r="M232" s="6">
        <f t="shared" si="20"/>
        <v>-5.3704074026478463E-2</v>
      </c>
      <c r="N232" s="6">
        <f t="shared" si="20"/>
        <v>0.60436312558077898</v>
      </c>
      <c r="O232" s="6">
        <f t="shared" si="20"/>
        <v>0.73336838086303424</v>
      </c>
    </row>
    <row r="233" spans="1:15" x14ac:dyDescent="0.2">
      <c r="A233" s="5">
        <v>38717</v>
      </c>
      <c r="B233" s="4">
        <v>1073.8700000000001</v>
      </c>
      <c r="C233" s="4">
        <v>0.08</v>
      </c>
      <c r="D233" s="4">
        <v>3.5880000000000001</v>
      </c>
      <c r="E233" s="4">
        <v>4.4950000000000001</v>
      </c>
      <c r="G233" s="4">
        <f t="shared" si="18"/>
        <v>2.0000000000000004E-2</v>
      </c>
      <c r="H233" s="4">
        <f t="shared" si="18"/>
        <v>-0.24699999999999989</v>
      </c>
      <c r="I233" s="4">
        <f t="shared" si="18"/>
        <v>-0.13699999999999957</v>
      </c>
      <c r="J233" s="4">
        <f t="shared" si="19"/>
        <v>-3.6974262397991176E-2</v>
      </c>
      <c r="L233" s="5">
        <v>39051</v>
      </c>
      <c r="M233" s="6">
        <f t="shared" si="20"/>
        <v>-0.1988234036993006</v>
      </c>
      <c r="N233" s="6">
        <f t="shared" si="20"/>
        <v>0.770491166972881</v>
      </c>
      <c r="O233" s="6">
        <f t="shared" si="20"/>
        <v>0.8359963997322134</v>
      </c>
    </row>
    <row r="234" spans="1:15" x14ac:dyDescent="0.2">
      <c r="A234" s="5">
        <v>38748</v>
      </c>
      <c r="B234" s="4">
        <v>1104.49</v>
      </c>
      <c r="C234" s="4">
        <v>0.13</v>
      </c>
      <c r="D234" s="4">
        <v>3.613</v>
      </c>
      <c r="E234" s="4">
        <v>4.5570000000000004</v>
      </c>
      <c r="G234" s="4">
        <f t="shared" si="18"/>
        <v>0.05</v>
      </c>
      <c r="H234" s="4">
        <f t="shared" si="18"/>
        <v>2.4999999999999911E-2</v>
      </c>
      <c r="I234" s="4">
        <f t="shared" si="18"/>
        <v>6.2000000000000277E-2</v>
      </c>
      <c r="J234" s="4">
        <f t="shared" si="19"/>
        <v>2.8513693463827039E-2</v>
      </c>
      <c r="L234" s="5">
        <v>39082</v>
      </c>
      <c r="M234" s="6">
        <f t="shared" si="20"/>
        <v>-0.15479749496422143</v>
      </c>
      <c r="N234" s="6">
        <f t="shared" si="20"/>
        <v>0.75545713197401343</v>
      </c>
      <c r="O234" s="6">
        <f t="shared" si="20"/>
        <v>0.81242928703670836</v>
      </c>
    </row>
    <row r="235" spans="1:15" x14ac:dyDescent="0.2">
      <c r="A235" s="5">
        <v>38776</v>
      </c>
      <c r="B235" s="4">
        <v>1169.43</v>
      </c>
      <c r="C235" s="4">
        <v>0.16</v>
      </c>
      <c r="D235" s="4">
        <v>3.8290000000000002</v>
      </c>
      <c r="E235" s="4">
        <v>4.7119999999999997</v>
      </c>
      <c r="G235" s="4">
        <f t="shared" si="18"/>
        <v>0.03</v>
      </c>
      <c r="H235" s="4">
        <f t="shared" si="18"/>
        <v>0.21600000000000019</v>
      </c>
      <c r="I235" s="4">
        <f t="shared" si="18"/>
        <v>0.15499999999999936</v>
      </c>
      <c r="J235" s="4">
        <f t="shared" si="19"/>
        <v>5.8796367554255768E-2</v>
      </c>
      <c r="L235" s="5">
        <v>39113</v>
      </c>
      <c r="M235" s="6">
        <f t="shared" si="20"/>
        <v>-0.20380770505821838</v>
      </c>
      <c r="N235" s="6">
        <f t="shared" si="20"/>
        <v>0.75574161362359604</v>
      </c>
      <c r="O235" s="6">
        <f t="shared" si="20"/>
        <v>0.79628497675756327</v>
      </c>
    </row>
    <row r="236" spans="1:15" x14ac:dyDescent="0.2">
      <c r="A236" s="5">
        <v>38807</v>
      </c>
      <c r="B236" s="4">
        <v>1186.69</v>
      </c>
      <c r="C236" s="4">
        <v>0.16</v>
      </c>
      <c r="D236" s="4">
        <v>3.657</v>
      </c>
      <c r="E236" s="4">
        <v>4.5190000000000001</v>
      </c>
      <c r="G236" s="4">
        <f t="shared" si="18"/>
        <v>0</v>
      </c>
      <c r="H236" s="4">
        <f t="shared" si="18"/>
        <v>-0.17200000000000015</v>
      </c>
      <c r="I236" s="4">
        <f t="shared" si="18"/>
        <v>-0.19299999999999962</v>
      </c>
      <c r="J236" s="4">
        <f t="shared" si="19"/>
        <v>1.4759327193589966E-2</v>
      </c>
      <c r="L236" s="5">
        <v>39141</v>
      </c>
      <c r="M236" s="6">
        <f t="shared" si="20"/>
        <v>-0.21716986808440475</v>
      </c>
      <c r="N236" s="6">
        <f t="shared" si="20"/>
        <v>0.72798783079089058</v>
      </c>
      <c r="O236" s="6">
        <f t="shared" si="20"/>
        <v>0.78050112346247102</v>
      </c>
    </row>
    <row r="237" spans="1:15" x14ac:dyDescent="0.2">
      <c r="A237" s="5">
        <v>38837</v>
      </c>
      <c r="B237" s="4">
        <v>1089.4100000000001</v>
      </c>
      <c r="C237" s="4">
        <v>0.16</v>
      </c>
      <c r="D237" s="4">
        <v>3.2930000000000001</v>
      </c>
      <c r="E237" s="4">
        <v>4.2050000000000001</v>
      </c>
      <c r="G237" s="4">
        <f t="shared" si="18"/>
        <v>0</v>
      </c>
      <c r="H237" s="4">
        <f t="shared" si="18"/>
        <v>-0.36399999999999988</v>
      </c>
      <c r="I237" s="4">
        <f t="shared" si="18"/>
        <v>-0.31400000000000006</v>
      </c>
      <c r="J237" s="4">
        <f t="shared" si="19"/>
        <v>-8.1975916203894883E-2</v>
      </c>
      <c r="L237" s="5">
        <v>39172</v>
      </c>
      <c r="M237" s="6">
        <f t="shared" si="20"/>
        <v>-0.23655967697713029</v>
      </c>
      <c r="N237" s="6">
        <f t="shared" si="20"/>
        <v>0.7157205200081701</v>
      </c>
      <c r="O237" s="6">
        <f t="shared" si="20"/>
        <v>0.7840270472180958</v>
      </c>
    </row>
    <row r="238" spans="1:15" x14ac:dyDescent="0.2">
      <c r="A238" s="5">
        <v>38868</v>
      </c>
      <c r="B238" s="4">
        <v>1030.71</v>
      </c>
      <c r="C238" s="4">
        <v>0.18</v>
      </c>
      <c r="D238" s="4">
        <v>2.9370000000000003</v>
      </c>
      <c r="E238" s="4">
        <v>3.891</v>
      </c>
      <c r="G238" s="4">
        <f t="shared" si="18"/>
        <v>1.999999999999999E-2</v>
      </c>
      <c r="H238" s="4">
        <f t="shared" si="18"/>
        <v>-0.35599999999999987</v>
      </c>
      <c r="I238" s="4">
        <f t="shared" si="18"/>
        <v>-0.31400000000000006</v>
      </c>
      <c r="J238" s="4">
        <f t="shared" si="19"/>
        <v>-5.3882376699314394E-2</v>
      </c>
      <c r="L238" s="5">
        <v>39202</v>
      </c>
      <c r="M238" s="6">
        <f t="shared" si="20"/>
        <v>-0.27062836207204666</v>
      </c>
      <c r="N238" s="6">
        <f t="shared" si="20"/>
        <v>0.67154799214301963</v>
      </c>
      <c r="O238" s="6">
        <f t="shared" si="20"/>
        <v>0.75906327313977007</v>
      </c>
    </row>
    <row r="239" spans="1:15" x14ac:dyDescent="0.2">
      <c r="A239" s="5">
        <v>38898</v>
      </c>
      <c r="B239" s="4">
        <v>1101.6000000000001</v>
      </c>
      <c r="C239" s="4">
        <v>0.15</v>
      </c>
      <c r="D239" s="4">
        <v>2.907</v>
      </c>
      <c r="E239" s="4">
        <v>3.9870000000000001</v>
      </c>
      <c r="G239" s="4">
        <f t="shared" si="18"/>
        <v>-0.03</v>
      </c>
      <c r="H239" s="4">
        <f t="shared" si="18"/>
        <v>-3.0000000000000249E-2</v>
      </c>
      <c r="I239" s="4">
        <f t="shared" si="18"/>
        <v>9.6000000000000085E-2</v>
      </c>
      <c r="J239" s="4">
        <f t="shared" si="19"/>
        <v>6.877783275606153E-2</v>
      </c>
      <c r="L239" s="5">
        <v>39233</v>
      </c>
      <c r="M239" s="6">
        <f t="shared" si="20"/>
        <v>-0.11681821425430457</v>
      </c>
      <c r="N239" s="6">
        <f t="shared" si="20"/>
        <v>0.51538319974871361</v>
      </c>
      <c r="O239" s="6">
        <f t="shared" si="20"/>
        <v>0.59611959543195314</v>
      </c>
    </row>
    <row r="240" spans="1:15" x14ac:dyDescent="0.2">
      <c r="A240" s="5">
        <v>38929</v>
      </c>
      <c r="B240" s="4">
        <v>1049.33</v>
      </c>
      <c r="C240" s="4">
        <v>0.14000000000000001</v>
      </c>
      <c r="D240" s="4">
        <v>2.472</v>
      </c>
      <c r="E240" s="4">
        <v>3.5209999999999999</v>
      </c>
      <c r="G240" s="4">
        <f t="shared" si="18"/>
        <v>-9.9999999999999811E-3</v>
      </c>
      <c r="H240" s="4">
        <f t="shared" si="18"/>
        <v>-0.43500000000000005</v>
      </c>
      <c r="I240" s="4">
        <f t="shared" si="18"/>
        <v>-0.46600000000000019</v>
      </c>
      <c r="J240" s="4">
        <f t="shared" si="19"/>
        <v>-4.7449164851125825E-2</v>
      </c>
      <c r="L240" s="5">
        <v>39263</v>
      </c>
      <c r="M240" s="6">
        <f t="shared" si="20"/>
        <v>-0.2105569493372598</v>
      </c>
      <c r="N240" s="6">
        <f t="shared" si="20"/>
        <v>0.62758761827213994</v>
      </c>
      <c r="O240" s="6">
        <f t="shared" si="20"/>
        <v>0.65058191074415406</v>
      </c>
    </row>
    <row r="241" spans="1:15" x14ac:dyDescent="0.2">
      <c r="A241" s="5">
        <v>38960</v>
      </c>
      <c r="B241" s="4">
        <v>1141.2</v>
      </c>
      <c r="C241" s="4">
        <v>0.16</v>
      </c>
      <c r="D241" s="4">
        <v>2.5049999999999999</v>
      </c>
      <c r="E241" s="4">
        <v>3.681</v>
      </c>
      <c r="G241" s="4">
        <f t="shared" si="18"/>
        <v>1.999999999999999E-2</v>
      </c>
      <c r="H241" s="4">
        <f t="shared" si="18"/>
        <v>3.2999999999999918E-2</v>
      </c>
      <c r="I241" s="4">
        <f t="shared" si="18"/>
        <v>0.16000000000000014</v>
      </c>
      <c r="J241" s="4">
        <f t="shared" si="19"/>
        <v>8.7551104037814742E-2</v>
      </c>
      <c r="L241" s="5">
        <v>39294</v>
      </c>
      <c r="M241" s="6">
        <f t="shared" si="20"/>
        <v>5.3113037750590231E-2</v>
      </c>
      <c r="N241" s="6">
        <f t="shared" si="20"/>
        <v>0.66882913342375161</v>
      </c>
      <c r="O241" s="6">
        <f t="shared" si="20"/>
        <v>0.67992007058080095</v>
      </c>
    </row>
    <row r="242" spans="1:15" x14ac:dyDescent="0.2">
      <c r="A242" s="5">
        <v>38990</v>
      </c>
      <c r="B242" s="4">
        <v>1183.26</v>
      </c>
      <c r="C242" s="4">
        <v>0.12</v>
      </c>
      <c r="D242" s="4">
        <v>2.6030000000000002</v>
      </c>
      <c r="E242" s="4">
        <v>3.9870000000000001</v>
      </c>
      <c r="G242" s="4">
        <f t="shared" si="18"/>
        <v>-4.0000000000000008E-2</v>
      </c>
      <c r="H242" s="4">
        <f t="shared" si="18"/>
        <v>9.8000000000000309E-2</v>
      </c>
      <c r="I242" s="4">
        <f t="shared" si="18"/>
        <v>0.30600000000000005</v>
      </c>
      <c r="J242" s="4">
        <f t="shared" si="19"/>
        <v>3.6855941114616098E-2</v>
      </c>
      <c r="L242" s="5">
        <v>39325</v>
      </c>
      <c r="M242" s="6">
        <f t="shared" si="20"/>
        <v>-0.10745809159457517</v>
      </c>
      <c r="N242" s="6">
        <f t="shared" si="20"/>
        <v>0.76589616120318793</v>
      </c>
      <c r="O242" s="6">
        <f t="shared" si="20"/>
        <v>0.81074658056969917</v>
      </c>
    </row>
    <row r="243" spans="1:15" x14ac:dyDescent="0.2">
      <c r="A243" s="5">
        <v>39021</v>
      </c>
      <c r="B243" s="4">
        <v>1180.55</v>
      </c>
      <c r="C243" s="4">
        <v>0.17</v>
      </c>
      <c r="D243" s="4">
        <v>2.7960000000000003</v>
      </c>
      <c r="E243" s="4">
        <v>4.1029999999999998</v>
      </c>
      <c r="G243" s="4">
        <f t="shared" si="18"/>
        <v>5.0000000000000017E-2</v>
      </c>
      <c r="H243" s="4">
        <f t="shared" si="18"/>
        <v>0.19300000000000006</v>
      </c>
      <c r="I243" s="4">
        <f t="shared" si="18"/>
        <v>0.11599999999999966</v>
      </c>
      <c r="J243" s="4">
        <f t="shared" si="19"/>
        <v>-2.2902827780877377E-3</v>
      </c>
      <c r="L243" s="5">
        <v>39355</v>
      </c>
      <c r="M243" s="6">
        <f t="shared" si="20"/>
        <v>-4.6158381600086999E-2</v>
      </c>
      <c r="N243" s="6">
        <f t="shared" si="20"/>
        <v>0.74611589980308701</v>
      </c>
      <c r="O243" s="6">
        <f t="shared" si="20"/>
        <v>0.79357930707119573</v>
      </c>
    </row>
    <row r="244" spans="1:15" x14ac:dyDescent="0.2">
      <c r="A244" s="5">
        <v>39051</v>
      </c>
      <c r="B244" s="4">
        <v>1257.6400000000001</v>
      </c>
      <c r="C244" s="4">
        <v>0.12</v>
      </c>
      <c r="D244" s="4">
        <v>3.3080000000000003</v>
      </c>
      <c r="E244" s="4">
        <v>4.3330000000000002</v>
      </c>
      <c r="G244" s="4">
        <f t="shared" si="18"/>
        <v>-5.0000000000000017E-2</v>
      </c>
      <c r="H244" s="4">
        <f t="shared" si="18"/>
        <v>0.51200000000000001</v>
      </c>
      <c r="I244" s="4">
        <f t="shared" si="18"/>
        <v>0.23000000000000043</v>
      </c>
      <c r="J244" s="4">
        <f t="shared" si="19"/>
        <v>6.5300072000338938E-2</v>
      </c>
      <c r="L244" s="5">
        <v>39386</v>
      </c>
      <c r="M244" s="6">
        <f t="shared" si="20"/>
        <v>-3.4123865460732213E-2</v>
      </c>
      <c r="N244" s="6">
        <f t="shared" si="20"/>
        <v>0.78265077955811324</v>
      </c>
      <c r="O244" s="6">
        <f t="shared" si="20"/>
        <v>0.81926732392567325</v>
      </c>
    </row>
    <row r="245" spans="1:15" x14ac:dyDescent="0.2">
      <c r="A245" s="5">
        <v>39082</v>
      </c>
      <c r="B245" s="4">
        <v>1286.1200000000001</v>
      </c>
      <c r="C245" s="4">
        <v>0.15</v>
      </c>
      <c r="D245" s="4">
        <v>3.3810000000000002</v>
      </c>
      <c r="E245" s="4">
        <v>4.5730000000000004</v>
      </c>
      <c r="G245" s="4">
        <f t="shared" si="18"/>
        <v>0.03</v>
      </c>
      <c r="H245" s="4">
        <f t="shared" si="18"/>
        <v>7.2999999999999954E-2</v>
      </c>
      <c r="I245" s="4">
        <f t="shared" si="18"/>
        <v>0.24000000000000021</v>
      </c>
      <c r="J245" s="4">
        <f t="shared" si="19"/>
        <v>2.2645590152984951E-2</v>
      </c>
      <c r="L245" s="5">
        <v>39416</v>
      </c>
      <c r="M245" s="6">
        <f t="shared" si="20"/>
        <v>8.2554546176883833E-2</v>
      </c>
      <c r="N245" s="6">
        <f t="shared" si="20"/>
        <v>0.74371666078798371</v>
      </c>
      <c r="O245" s="6">
        <f t="shared" si="20"/>
        <v>0.78959679840460417</v>
      </c>
    </row>
    <row r="246" spans="1:15" x14ac:dyDescent="0.2">
      <c r="A246" s="5">
        <v>39113</v>
      </c>
      <c r="B246" s="4">
        <v>1327.22</v>
      </c>
      <c r="C246" s="4">
        <v>0.15</v>
      </c>
      <c r="D246" s="4">
        <v>3.4159999999999999</v>
      </c>
      <c r="E246" s="4">
        <v>4.49</v>
      </c>
      <c r="G246" s="4">
        <f t="shared" si="18"/>
        <v>0</v>
      </c>
      <c r="H246" s="4">
        <f t="shared" si="18"/>
        <v>3.4999999999999698E-2</v>
      </c>
      <c r="I246" s="4">
        <f t="shared" si="18"/>
        <v>-8.3000000000000185E-2</v>
      </c>
      <c r="J246" s="4">
        <f t="shared" si="19"/>
        <v>3.1956582589493854E-2</v>
      </c>
      <c r="L246" s="5">
        <v>39447</v>
      </c>
      <c r="M246" s="6">
        <f t="shared" si="20"/>
        <v>0.13332118287730654</v>
      </c>
      <c r="N246" s="6">
        <f t="shared" si="20"/>
        <v>0.73049079797050487</v>
      </c>
      <c r="O246" s="6">
        <f t="shared" si="20"/>
        <v>0.81499510065423786</v>
      </c>
    </row>
    <row r="247" spans="1:15" x14ac:dyDescent="0.2">
      <c r="A247" s="5">
        <v>39141</v>
      </c>
      <c r="B247" s="4">
        <v>1325.83</v>
      </c>
      <c r="C247" s="4">
        <v>0.09</v>
      </c>
      <c r="D247" s="4">
        <v>3.4530000000000003</v>
      </c>
      <c r="E247" s="4">
        <v>4.5090000000000003</v>
      </c>
      <c r="G247" s="4">
        <f t="shared" si="18"/>
        <v>-0.06</v>
      </c>
      <c r="H247" s="4">
        <f t="shared" si="18"/>
        <v>3.7000000000000366E-2</v>
      </c>
      <c r="I247" s="4">
        <f t="shared" si="18"/>
        <v>1.9000000000000128E-2</v>
      </c>
      <c r="J247" s="4">
        <f t="shared" si="19"/>
        <v>-1.0473018791158362E-3</v>
      </c>
      <c r="L247" s="5">
        <v>39478</v>
      </c>
      <c r="M247" s="6">
        <f t="shared" si="20"/>
        <v>0.1651494509726455</v>
      </c>
      <c r="N247" s="6">
        <f t="shared" si="20"/>
        <v>0.73663052700414255</v>
      </c>
      <c r="O247" s="6">
        <f t="shared" si="20"/>
        <v>0.8318688038041413</v>
      </c>
    </row>
    <row r="248" spans="1:15" x14ac:dyDescent="0.2">
      <c r="A248" s="5">
        <v>39172</v>
      </c>
      <c r="B248" s="4">
        <v>1363.6100000000001</v>
      </c>
      <c r="C248" s="4">
        <v>0.04</v>
      </c>
      <c r="D248" s="4">
        <v>3.2960000000000003</v>
      </c>
      <c r="E248" s="4">
        <v>4.407</v>
      </c>
      <c r="G248" s="4">
        <f t="shared" si="18"/>
        <v>-4.9999999999999996E-2</v>
      </c>
      <c r="H248" s="4">
        <f t="shared" si="18"/>
        <v>-0.15700000000000003</v>
      </c>
      <c r="I248" s="4">
        <f t="shared" si="18"/>
        <v>-0.10200000000000031</v>
      </c>
      <c r="J248" s="4">
        <f t="shared" si="19"/>
        <v>2.8495357625035078E-2</v>
      </c>
      <c r="L248" s="5">
        <v>39507</v>
      </c>
      <c r="M248" s="6">
        <f t="shared" si="20"/>
        <v>0.15382363391772014</v>
      </c>
      <c r="N248" s="6">
        <f t="shared" si="20"/>
        <v>0.74867329517649439</v>
      </c>
      <c r="O248" s="6">
        <f t="shared" si="20"/>
        <v>0.83520977964276089</v>
      </c>
    </row>
    <row r="249" spans="1:15" x14ac:dyDescent="0.2">
      <c r="A249" s="5">
        <v>39202</v>
      </c>
      <c r="B249" s="4">
        <v>1345.2</v>
      </c>
      <c r="C249" s="4">
        <v>0.06</v>
      </c>
      <c r="D249" s="4">
        <v>3.0489999999999999</v>
      </c>
      <c r="E249" s="4">
        <v>4.2170000000000005</v>
      </c>
      <c r="G249" s="4">
        <f t="shared" si="18"/>
        <v>1.9999999999999997E-2</v>
      </c>
      <c r="H249" s="4">
        <f t="shared" si="18"/>
        <v>-0.24700000000000033</v>
      </c>
      <c r="I249" s="4">
        <f t="shared" si="18"/>
        <v>-0.1899999999999995</v>
      </c>
      <c r="J249" s="4">
        <f t="shared" si="19"/>
        <v>-1.3500927684601982E-2</v>
      </c>
      <c r="L249" s="5">
        <v>39538</v>
      </c>
      <c r="M249" s="6">
        <f t="shared" si="20"/>
        <v>0.20893445493515905</v>
      </c>
      <c r="N249" s="6">
        <f t="shared" si="20"/>
        <v>0.76234334547079941</v>
      </c>
      <c r="O249" s="6">
        <f t="shared" si="20"/>
        <v>0.84456667470228697</v>
      </c>
    </row>
    <row r="250" spans="1:15" x14ac:dyDescent="0.2">
      <c r="A250" s="5">
        <v>39233</v>
      </c>
      <c r="B250" s="4">
        <v>1320.64</v>
      </c>
      <c r="C250" s="4">
        <v>0.03</v>
      </c>
      <c r="D250" s="4">
        <v>3.157</v>
      </c>
      <c r="E250" s="4">
        <v>4.383</v>
      </c>
      <c r="G250" s="4">
        <f t="shared" si="18"/>
        <v>-0.03</v>
      </c>
      <c r="H250" s="4">
        <f t="shared" si="18"/>
        <v>0.1080000000000001</v>
      </c>
      <c r="I250" s="4">
        <f t="shared" si="18"/>
        <v>0.16599999999999948</v>
      </c>
      <c r="J250" s="4">
        <f t="shared" si="19"/>
        <v>-1.8257508177222714E-2</v>
      </c>
      <c r="L250" s="5">
        <v>39568</v>
      </c>
      <c r="M250" s="6">
        <f t="shared" si="20"/>
        <v>0.29724243529348887</v>
      </c>
      <c r="N250" s="6">
        <f t="shared" si="20"/>
        <v>0.77498418124913004</v>
      </c>
      <c r="O250" s="6">
        <f t="shared" si="20"/>
        <v>0.85943720008134872</v>
      </c>
    </row>
    <row r="251" spans="1:15" x14ac:dyDescent="0.2">
      <c r="A251" s="5">
        <v>39263</v>
      </c>
      <c r="B251" s="4">
        <v>1292.28</v>
      </c>
      <c r="C251" s="4">
        <v>0.1</v>
      </c>
      <c r="D251" s="4">
        <v>2.8040000000000003</v>
      </c>
      <c r="E251" s="4">
        <v>4.1340000000000003</v>
      </c>
      <c r="G251" s="4">
        <f t="shared" si="18"/>
        <v>7.0000000000000007E-2</v>
      </c>
      <c r="H251" s="4">
        <f t="shared" si="18"/>
        <v>-0.35299999999999976</v>
      </c>
      <c r="I251" s="4">
        <f t="shared" si="18"/>
        <v>-0.24899999999999967</v>
      </c>
      <c r="J251" s="4">
        <f t="shared" si="19"/>
        <v>-2.1474436636782279E-2</v>
      </c>
      <c r="L251" s="5">
        <v>39599</v>
      </c>
      <c r="M251" s="6">
        <f t="shared" si="20"/>
        <v>0.29950277166559641</v>
      </c>
      <c r="N251" s="6">
        <f t="shared" si="20"/>
        <v>0.84703673941375357</v>
      </c>
      <c r="O251" s="6">
        <f t="shared" si="20"/>
        <v>0.9394364810100656</v>
      </c>
    </row>
    <row r="252" spans="1:15" x14ac:dyDescent="0.2">
      <c r="A252" s="5">
        <v>39294</v>
      </c>
      <c r="B252" s="4">
        <v>1218.8900000000001</v>
      </c>
      <c r="C252" s="4">
        <v>0.02</v>
      </c>
      <c r="D252" s="4">
        <v>2.2130000000000001</v>
      </c>
      <c r="E252" s="4">
        <v>3.59</v>
      </c>
      <c r="G252" s="4">
        <f t="shared" si="18"/>
        <v>-0.08</v>
      </c>
      <c r="H252" s="4">
        <f t="shared" si="18"/>
        <v>-0.59100000000000019</v>
      </c>
      <c r="I252" s="4">
        <f t="shared" si="18"/>
        <v>-0.54400000000000048</v>
      </c>
      <c r="J252" s="4">
        <f t="shared" si="19"/>
        <v>-5.6791097904478782E-2</v>
      </c>
      <c r="L252" s="5">
        <v>39629</v>
      </c>
      <c r="M252" s="6">
        <f t="shared" si="20"/>
        <v>0.45942038101296756</v>
      </c>
      <c r="N252" s="6">
        <f t="shared" si="20"/>
        <v>0.84157494647374897</v>
      </c>
      <c r="O252" s="6">
        <f t="shared" si="20"/>
        <v>0.93462161385145315</v>
      </c>
    </row>
    <row r="253" spans="1:15" x14ac:dyDescent="0.2">
      <c r="A253" s="5">
        <v>39325</v>
      </c>
      <c r="B253" s="4">
        <v>1131.42</v>
      </c>
      <c r="C253" s="4">
        <v>0.02</v>
      </c>
      <c r="D253" s="4">
        <v>1.9279999999999999</v>
      </c>
      <c r="E253" s="4">
        <v>2.9210000000000003</v>
      </c>
      <c r="G253" s="4">
        <f t="shared" si="18"/>
        <v>0</v>
      </c>
      <c r="H253" s="4">
        <f t="shared" si="18"/>
        <v>-0.28500000000000014</v>
      </c>
      <c r="I253" s="4">
        <f t="shared" si="18"/>
        <v>-0.66899999999999959</v>
      </c>
      <c r="J253" s="4">
        <f t="shared" si="19"/>
        <v>-7.1762012979021961E-2</v>
      </c>
      <c r="L253" s="5">
        <v>39660</v>
      </c>
      <c r="M253" s="6">
        <f t="shared" si="20"/>
        <v>0.23653536641965103</v>
      </c>
      <c r="N253" s="6">
        <f t="shared" si="20"/>
        <v>0.81725242786423247</v>
      </c>
      <c r="O253" s="6">
        <f t="shared" si="20"/>
        <v>0.91196983952018751</v>
      </c>
    </row>
    <row r="254" spans="1:15" x14ac:dyDescent="0.2">
      <c r="A254" s="5">
        <v>39355</v>
      </c>
      <c r="B254" s="4">
        <v>1253.3</v>
      </c>
      <c r="C254" s="4">
        <v>0.01</v>
      </c>
      <c r="D254" s="4">
        <v>2.1739999999999999</v>
      </c>
      <c r="E254" s="4">
        <v>3.2010000000000001</v>
      </c>
      <c r="G254" s="4">
        <f t="shared" si="18"/>
        <v>-0.01</v>
      </c>
      <c r="H254" s="4">
        <f t="shared" si="18"/>
        <v>0.246</v>
      </c>
      <c r="I254" s="4">
        <f t="shared" si="18"/>
        <v>0.2799999999999998</v>
      </c>
      <c r="J254" s="4">
        <f t="shared" si="19"/>
        <v>0.10772303830584562</v>
      </c>
      <c r="L254" s="5">
        <v>39691</v>
      </c>
      <c r="M254" s="6">
        <f t="shared" si="20"/>
        <v>0.22802839455266793</v>
      </c>
      <c r="N254" s="6">
        <f t="shared" si="20"/>
        <v>0.7963314788102106</v>
      </c>
      <c r="O254" s="6">
        <f t="shared" si="20"/>
        <v>0.85657726224033603</v>
      </c>
    </row>
    <row r="255" spans="1:15" x14ac:dyDescent="0.2">
      <c r="A255" s="5">
        <v>39386</v>
      </c>
      <c r="B255" s="4">
        <v>1246.96</v>
      </c>
      <c r="C255" s="4">
        <v>0.01</v>
      </c>
      <c r="D255" s="4">
        <v>2.0680000000000001</v>
      </c>
      <c r="E255" s="4">
        <v>3.0609999999999999</v>
      </c>
      <c r="G255" s="4">
        <f t="shared" si="18"/>
        <v>0</v>
      </c>
      <c r="H255" s="4">
        <f t="shared" si="18"/>
        <v>-0.10599999999999987</v>
      </c>
      <c r="I255" s="4">
        <f t="shared" si="18"/>
        <v>-0.14000000000000012</v>
      </c>
      <c r="J255" s="4">
        <f t="shared" si="19"/>
        <v>-5.0586451767333784E-3</v>
      </c>
      <c r="L255" s="5">
        <v>39721</v>
      </c>
      <c r="M255" s="6">
        <f t="shared" si="20"/>
        <v>0.5269533555631708</v>
      </c>
      <c r="N255" s="6">
        <f t="shared" si="20"/>
        <v>0.67242255228949177</v>
      </c>
      <c r="O255" s="6">
        <f t="shared" si="20"/>
        <v>0.797268831596323</v>
      </c>
    </row>
    <row r="256" spans="1:15" x14ac:dyDescent="0.2">
      <c r="A256" s="5">
        <v>39416</v>
      </c>
      <c r="B256" s="4">
        <v>1257.6000000000001</v>
      </c>
      <c r="C256" s="4">
        <v>0.02</v>
      </c>
      <c r="D256" s="4">
        <v>1.875</v>
      </c>
      <c r="E256" s="4">
        <v>2.891</v>
      </c>
      <c r="G256" s="4">
        <f t="shared" si="18"/>
        <v>0.01</v>
      </c>
      <c r="H256" s="4">
        <f t="shared" si="18"/>
        <v>-0.19300000000000006</v>
      </c>
      <c r="I256" s="4">
        <f t="shared" si="18"/>
        <v>-0.16999999999999993</v>
      </c>
      <c r="J256" s="4">
        <f t="shared" si="19"/>
        <v>8.5327516520177227E-3</v>
      </c>
      <c r="L256" s="5">
        <v>39752</v>
      </c>
      <c r="M256" s="6">
        <f t="shared" si="20"/>
        <v>0.49157528151557039</v>
      </c>
      <c r="N256" s="6">
        <f t="shared" si="20"/>
        <v>0.66848679051126214</v>
      </c>
      <c r="O256" s="6">
        <f t="shared" si="20"/>
        <v>0.79118280840551813</v>
      </c>
    </row>
    <row r="257" spans="1:15" x14ac:dyDescent="0.2">
      <c r="A257" s="5">
        <v>39447</v>
      </c>
      <c r="B257" s="4">
        <v>1312.41</v>
      </c>
      <c r="C257" s="4">
        <v>0.06</v>
      </c>
      <c r="D257" s="4">
        <v>1.802</v>
      </c>
      <c r="E257" s="4">
        <v>2.9370000000000003</v>
      </c>
      <c r="G257" s="4">
        <f t="shared" si="18"/>
        <v>3.9999999999999994E-2</v>
      </c>
      <c r="H257" s="4">
        <f t="shared" si="18"/>
        <v>-7.2999999999999954E-2</v>
      </c>
      <c r="I257" s="4">
        <f t="shared" si="18"/>
        <v>4.6000000000000263E-2</v>
      </c>
      <c r="J257" s="4">
        <f t="shared" si="19"/>
        <v>4.3583015267175451E-2</v>
      </c>
      <c r="L257" s="5">
        <v>39782</v>
      </c>
      <c r="M257" s="6">
        <f t="shared" si="20"/>
        <v>0.4676704126019649</v>
      </c>
      <c r="N257" s="6">
        <f t="shared" si="20"/>
        <v>0.65429274625961775</v>
      </c>
      <c r="O257" s="6">
        <f t="shared" si="20"/>
        <v>0.78231541029427643</v>
      </c>
    </row>
    <row r="258" spans="1:15" x14ac:dyDescent="0.2">
      <c r="A258" s="5">
        <v>39478</v>
      </c>
      <c r="B258" s="4">
        <v>1365.68</v>
      </c>
      <c r="C258" s="4">
        <v>0.08</v>
      </c>
      <c r="D258" s="4">
        <v>1.978</v>
      </c>
      <c r="E258" s="4">
        <v>3.0859999999999999</v>
      </c>
      <c r="G258" s="4">
        <f t="shared" si="18"/>
        <v>2.0000000000000004E-2</v>
      </c>
      <c r="H258" s="4">
        <f t="shared" si="18"/>
        <v>0.17599999999999993</v>
      </c>
      <c r="I258" s="4">
        <f t="shared" si="18"/>
        <v>0.14899999999999958</v>
      </c>
      <c r="J258" s="4">
        <f t="shared" si="19"/>
        <v>4.0589449943234213E-2</v>
      </c>
      <c r="L258" s="5">
        <v>39813</v>
      </c>
      <c r="M258" s="6">
        <f t="shared" si="20"/>
        <v>0.43325728273116593</v>
      </c>
      <c r="N258" s="6">
        <f t="shared" si="20"/>
        <v>0.77400874777059292</v>
      </c>
      <c r="O258" s="6">
        <f t="shared" si="20"/>
        <v>0.82945460558165973</v>
      </c>
    </row>
    <row r="259" spans="1:15" x14ac:dyDescent="0.2">
      <c r="A259" s="5">
        <v>39507</v>
      </c>
      <c r="B259" s="4">
        <v>1408.47</v>
      </c>
      <c r="C259" s="4">
        <v>7.0000000000000007E-2</v>
      </c>
      <c r="D259" s="4">
        <v>2.218</v>
      </c>
      <c r="E259" s="4">
        <v>3.3479999999999999</v>
      </c>
      <c r="G259" s="4">
        <f t="shared" si="18"/>
        <v>-9.999999999999995E-3</v>
      </c>
      <c r="H259" s="4">
        <f t="shared" si="18"/>
        <v>0.24</v>
      </c>
      <c r="I259" s="4">
        <f t="shared" si="18"/>
        <v>0.26200000000000001</v>
      </c>
      <c r="J259" s="4">
        <f t="shared" si="19"/>
        <v>3.1332376545017748E-2</v>
      </c>
      <c r="L259" s="5">
        <v>39844</v>
      </c>
      <c r="M259" s="6">
        <f t="shared" si="20"/>
        <v>0.35145807490646108</v>
      </c>
      <c r="N259" s="6">
        <f t="shared" si="20"/>
        <v>0.74450093711371812</v>
      </c>
      <c r="O259" s="6">
        <f t="shared" si="20"/>
        <v>0.8154687814596846</v>
      </c>
    </row>
    <row r="260" spans="1:15" x14ac:dyDescent="0.2">
      <c r="A260" s="5">
        <v>39538</v>
      </c>
      <c r="B260" s="4">
        <v>1397.91</v>
      </c>
      <c r="C260" s="4">
        <v>0.1</v>
      </c>
      <c r="D260" s="4">
        <v>1.9160000000000001</v>
      </c>
      <c r="E260" s="4">
        <v>3.11</v>
      </c>
      <c r="G260" s="4">
        <f t="shared" si="18"/>
        <v>0.03</v>
      </c>
      <c r="H260" s="4">
        <f t="shared" si="18"/>
        <v>-0.30199999999999982</v>
      </c>
      <c r="I260" s="4">
        <f t="shared" si="18"/>
        <v>-0.23799999999999999</v>
      </c>
      <c r="J260" s="4">
        <f t="shared" si="19"/>
        <v>-7.497497284287169E-3</v>
      </c>
      <c r="L260" s="5">
        <v>39872</v>
      </c>
      <c r="M260" s="6">
        <f t="shared" si="20"/>
        <v>0.22203837916142294</v>
      </c>
      <c r="N260" s="6">
        <f t="shared" si="20"/>
        <v>0.698332185363152</v>
      </c>
      <c r="O260" s="6">
        <f t="shared" si="20"/>
        <v>0.79186172482057693</v>
      </c>
    </row>
    <row r="261" spans="1:15" x14ac:dyDescent="0.2">
      <c r="A261" s="5">
        <v>39568</v>
      </c>
      <c r="B261" s="4">
        <v>1310.33</v>
      </c>
      <c r="C261" s="4">
        <v>7.0000000000000007E-2</v>
      </c>
      <c r="D261" s="4">
        <v>1.581</v>
      </c>
      <c r="E261" s="4">
        <v>2.67</v>
      </c>
      <c r="G261" s="4">
        <f t="shared" si="18"/>
        <v>-0.03</v>
      </c>
      <c r="H261" s="4">
        <f t="shared" si="18"/>
        <v>-0.33500000000000019</v>
      </c>
      <c r="I261" s="4">
        <f t="shared" si="18"/>
        <v>-0.43999999999999995</v>
      </c>
      <c r="J261" s="4">
        <f t="shared" si="19"/>
        <v>-6.2650671359386623E-2</v>
      </c>
      <c r="L261" s="5">
        <v>39903</v>
      </c>
      <c r="M261" s="6">
        <f t="shared" si="20"/>
        <v>0.28547804234712065</v>
      </c>
      <c r="N261" s="6">
        <f t="shared" si="20"/>
        <v>0.65575841792630629</v>
      </c>
      <c r="O261" s="6">
        <f t="shared" si="20"/>
        <v>0.72160538829001997</v>
      </c>
    </row>
    <row r="262" spans="1:15" x14ac:dyDescent="0.2">
      <c r="A262" s="5">
        <v>39599</v>
      </c>
      <c r="B262" s="4">
        <v>1362.16</v>
      </c>
      <c r="C262" s="4">
        <v>0.09</v>
      </c>
      <c r="D262" s="4">
        <v>1.6580000000000001</v>
      </c>
      <c r="E262" s="4">
        <v>2.7650000000000001</v>
      </c>
      <c r="G262" s="4">
        <f t="shared" ref="G262:I292" si="21">C262-C261</f>
        <v>1.999999999999999E-2</v>
      </c>
      <c r="H262" s="4">
        <f t="shared" si="21"/>
        <v>7.7000000000000179E-2</v>
      </c>
      <c r="I262" s="4">
        <f t="shared" si="21"/>
        <v>9.5000000000000195E-2</v>
      </c>
      <c r="J262" s="4">
        <f t="shared" ref="J262:J292" si="22">B262/B261-1</f>
        <v>3.9554921279372435E-2</v>
      </c>
      <c r="L262" s="5">
        <v>39933</v>
      </c>
      <c r="M262" s="6">
        <f t="shared" si="20"/>
        <v>7.5684243895975001E-2</v>
      </c>
      <c r="N262" s="6">
        <f t="shared" si="20"/>
        <v>0.25286798660897558</v>
      </c>
      <c r="O262" s="6">
        <f t="shared" si="20"/>
        <v>0.31551715415223458</v>
      </c>
    </row>
    <row r="263" spans="1:15" x14ac:dyDescent="0.2">
      <c r="A263" s="5">
        <v>39629</v>
      </c>
      <c r="B263" s="4">
        <v>1379.32</v>
      </c>
      <c r="C263" s="4">
        <v>0.11</v>
      </c>
      <c r="D263" s="4">
        <v>1.4890000000000001</v>
      </c>
      <c r="E263" s="4">
        <v>2.577</v>
      </c>
      <c r="G263" s="4">
        <f t="shared" si="21"/>
        <v>2.0000000000000004E-2</v>
      </c>
      <c r="H263" s="4">
        <f t="shared" si="21"/>
        <v>-0.16900000000000004</v>
      </c>
      <c r="I263" s="4">
        <f t="shared" si="21"/>
        <v>-0.18800000000000017</v>
      </c>
      <c r="J263" s="4">
        <f t="shared" si="22"/>
        <v>1.2597639043871345E-2</v>
      </c>
      <c r="L263" s="5">
        <v>39964</v>
      </c>
      <c r="M263" s="6">
        <f t="shared" ref="M263:O281" si="23">CORREL($J263:$J274,G263:G274)</f>
        <v>-4.8039202145167596E-2</v>
      </c>
      <c r="N263" s="6">
        <f t="shared" si="23"/>
        <v>2.1417263192037531E-2</v>
      </c>
      <c r="O263" s="6">
        <f t="shared" si="23"/>
        <v>0.16334592502410125</v>
      </c>
    </row>
    <row r="264" spans="1:15" x14ac:dyDescent="0.2">
      <c r="A264" s="5">
        <v>39660</v>
      </c>
      <c r="B264" s="4">
        <v>1406.58</v>
      </c>
      <c r="C264" s="4">
        <v>0.09</v>
      </c>
      <c r="D264" s="4">
        <v>1.5629999999999999</v>
      </c>
      <c r="E264" s="4">
        <v>2.6850000000000001</v>
      </c>
      <c r="G264" s="4">
        <f t="shared" si="21"/>
        <v>-2.0000000000000004E-2</v>
      </c>
      <c r="H264" s="4">
        <f t="shared" si="21"/>
        <v>7.3999999999999844E-2</v>
      </c>
      <c r="I264" s="4">
        <f t="shared" si="21"/>
        <v>0.1080000000000001</v>
      </c>
      <c r="J264" s="4">
        <f t="shared" si="22"/>
        <v>1.9763361656468303E-2</v>
      </c>
      <c r="L264" s="5">
        <v>39994</v>
      </c>
      <c r="M264" s="6">
        <f t="shared" si="23"/>
        <v>-1.8965780858061219E-3</v>
      </c>
      <c r="N264" s="6">
        <f t="shared" si="23"/>
        <v>2.8891946589396887E-2</v>
      </c>
      <c r="O264" s="6">
        <f t="shared" si="23"/>
        <v>0.19850097068363035</v>
      </c>
    </row>
    <row r="265" spans="1:15" x14ac:dyDescent="0.2">
      <c r="A265" s="5">
        <v>39691</v>
      </c>
      <c r="B265" s="4">
        <v>1440.67</v>
      </c>
      <c r="C265" s="4">
        <v>0.1</v>
      </c>
      <c r="D265" s="4">
        <v>1.6360000000000001</v>
      </c>
      <c r="E265" s="4">
        <v>2.83</v>
      </c>
      <c r="G265" s="4">
        <f t="shared" si="21"/>
        <v>1.0000000000000009E-2</v>
      </c>
      <c r="H265" s="4">
        <f t="shared" si="21"/>
        <v>7.3000000000000176E-2</v>
      </c>
      <c r="I265" s="4">
        <f t="shared" si="21"/>
        <v>0.14500000000000002</v>
      </c>
      <c r="J265" s="4">
        <f t="shared" si="22"/>
        <v>2.4236090375236552E-2</v>
      </c>
      <c r="L265" s="5">
        <v>40025</v>
      </c>
      <c r="M265" s="6">
        <f t="shared" si="23"/>
        <v>4.0977051452374826E-2</v>
      </c>
      <c r="N265" s="6">
        <f t="shared" si="23"/>
        <v>-2.6213460034925414E-2</v>
      </c>
      <c r="O265" s="6">
        <f t="shared" si="23"/>
        <v>0.21917670719458296</v>
      </c>
    </row>
    <row r="266" spans="1:15" x14ac:dyDescent="0.2">
      <c r="A266" s="5">
        <v>39721</v>
      </c>
      <c r="B266" s="4">
        <v>1412.16</v>
      </c>
      <c r="C266" s="4">
        <v>0.11</v>
      </c>
      <c r="D266" s="4">
        <v>1.6850000000000001</v>
      </c>
      <c r="E266" s="4">
        <v>2.8530000000000002</v>
      </c>
      <c r="G266" s="4">
        <f t="shared" si="21"/>
        <v>9.999999999999995E-3</v>
      </c>
      <c r="H266" s="4">
        <f t="shared" si="21"/>
        <v>4.8999999999999932E-2</v>
      </c>
      <c r="I266" s="4">
        <f t="shared" si="21"/>
        <v>2.3000000000000131E-2</v>
      </c>
      <c r="J266" s="4">
        <f t="shared" si="22"/>
        <v>-1.9789403541407791E-2</v>
      </c>
      <c r="L266" s="5">
        <v>40056</v>
      </c>
      <c r="M266" s="6">
        <f t="shared" si="23"/>
        <v>3.7673480459155567E-3</v>
      </c>
      <c r="N266" s="6">
        <f t="shared" si="23"/>
        <v>-8.5762998106353988E-2</v>
      </c>
      <c r="O266" s="6">
        <f t="shared" si="23"/>
        <v>0.1789961671983811</v>
      </c>
    </row>
    <row r="267" spans="1:15" x14ac:dyDescent="0.2">
      <c r="A267" s="5">
        <v>39752</v>
      </c>
      <c r="B267" s="4">
        <v>1416.18</v>
      </c>
      <c r="C267" s="4">
        <v>0.08</v>
      </c>
      <c r="D267" s="4">
        <v>1.6160000000000001</v>
      </c>
      <c r="E267" s="4">
        <v>2.8109999999999999</v>
      </c>
      <c r="G267" s="4">
        <f t="shared" si="21"/>
        <v>-0.03</v>
      </c>
      <c r="H267" s="4">
        <f t="shared" si="21"/>
        <v>-6.899999999999995E-2</v>
      </c>
      <c r="I267" s="4">
        <f t="shared" si="21"/>
        <v>-4.2000000000000259E-2</v>
      </c>
      <c r="J267" s="4">
        <f t="shared" si="22"/>
        <v>2.8467029231815655E-3</v>
      </c>
      <c r="L267" s="5">
        <v>40086</v>
      </c>
      <c r="M267" s="6">
        <f t="shared" si="23"/>
        <v>0.20595536233076431</v>
      </c>
      <c r="N267" s="6">
        <f t="shared" si="23"/>
        <v>-0.17923299975173165</v>
      </c>
      <c r="O267" s="6">
        <f t="shared" si="23"/>
        <v>7.1265887345851556E-2</v>
      </c>
    </row>
    <row r="268" spans="1:15" x14ac:dyDescent="0.2">
      <c r="A268" s="5">
        <v>39782</v>
      </c>
      <c r="B268" s="4">
        <v>1426.19</v>
      </c>
      <c r="C268" s="4">
        <v>0.05</v>
      </c>
      <c r="D268" s="4">
        <v>1.75</v>
      </c>
      <c r="E268" s="4">
        <v>2.9430000000000001</v>
      </c>
      <c r="G268" s="4">
        <f t="shared" si="21"/>
        <v>-0.03</v>
      </c>
      <c r="H268" s="4">
        <f t="shared" si="21"/>
        <v>0.1339999999999999</v>
      </c>
      <c r="I268" s="4">
        <f t="shared" si="21"/>
        <v>0.13200000000000012</v>
      </c>
      <c r="J268" s="4">
        <f t="shared" si="22"/>
        <v>7.0683105254980561E-3</v>
      </c>
      <c r="L268" s="5">
        <v>40117</v>
      </c>
      <c r="M268" s="6">
        <f t="shared" si="23"/>
        <v>0.173329475362896</v>
      </c>
      <c r="N268" s="6">
        <f t="shared" si="23"/>
        <v>-0.20961085559351675</v>
      </c>
      <c r="O268" s="6">
        <f t="shared" si="23"/>
        <v>5.1886380988926707E-2</v>
      </c>
    </row>
    <row r="269" spans="1:15" x14ac:dyDescent="0.2">
      <c r="A269" s="5">
        <v>39813</v>
      </c>
      <c r="B269" s="4">
        <v>1498.1100000000001</v>
      </c>
      <c r="C269" s="4">
        <v>7.0000000000000007E-2</v>
      </c>
      <c r="D269" s="4">
        <v>1.9850000000000001</v>
      </c>
      <c r="E269" s="4">
        <v>3.17</v>
      </c>
      <c r="G269" s="4">
        <f t="shared" si="21"/>
        <v>2.0000000000000004E-2</v>
      </c>
      <c r="H269" s="4">
        <f t="shared" si="21"/>
        <v>0.2350000000000001</v>
      </c>
      <c r="I269" s="4">
        <f t="shared" si="21"/>
        <v>0.22699999999999987</v>
      </c>
      <c r="J269" s="4">
        <f t="shared" si="22"/>
        <v>5.0428063581991145E-2</v>
      </c>
      <c r="L269" s="5">
        <v>40147</v>
      </c>
      <c r="M269" s="6">
        <f t="shared" si="23"/>
        <v>0.11948857408561793</v>
      </c>
      <c r="N269" s="6">
        <f t="shared" si="23"/>
        <v>-0.19335028818127092</v>
      </c>
      <c r="O269" s="6">
        <f t="shared" si="23"/>
        <v>6.9199985176727388E-2</v>
      </c>
    </row>
    <row r="270" spans="1:15" x14ac:dyDescent="0.2">
      <c r="A270" s="5">
        <v>39844</v>
      </c>
      <c r="B270" s="4">
        <v>1514.68</v>
      </c>
      <c r="C270" s="4">
        <v>0.11</v>
      </c>
      <c r="D270" s="4">
        <v>1.8900000000000001</v>
      </c>
      <c r="E270" s="4">
        <v>3.0939999999999999</v>
      </c>
      <c r="G270" s="4">
        <f t="shared" si="21"/>
        <v>3.9999999999999994E-2</v>
      </c>
      <c r="H270" s="4">
        <f t="shared" si="21"/>
        <v>-9.4999999999999973E-2</v>
      </c>
      <c r="I270" s="4">
        <f t="shared" si="21"/>
        <v>-7.6000000000000068E-2</v>
      </c>
      <c r="J270" s="4">
        <f t="shared" si="22"/>
        <v>1.1060603026479932E-2</v>
      </c>
      <c r="L270" s="5">
        <v>40178</v>
      </c>
      <c r="M270" s="6">
        <f t="shared" si="23"/>
        <v>0.34066707800881307</v>
      </c>
      <c r="N270" s="6">
        <f t="shared" si="23"/>
        <v>9.5737080214772605E-2</v>
      </c>
      <c r="O270" s="6">
        <f t="shared" si="23"/>
        <v>0.30265552242148069</v>
      </c>
    </row>
    <row r="271" spans="1:15" x14ac:dyDescent="0.2">
      <c r="A271" s="5">
        <v>39872</v>
      </c>
      <c r="B271" s="4">
        <v>1569.19</v>
      </c>
      <c r="C271" s="4">
        <v>7.0000000000000007E-2</v>
      </c>
      <c r="D271" s="4">
        <v>1.851</v>
      </c>
      <c r="E271" s="4">
        <v>3.1070000000000002</v>
      </c>
      <c r="G271" s="4">
        <f t="shared" si="21"/>
        <v>-3.9999999999999994E-2</v>
      </c>
      <c r="H271" s="4">
        <f t="shared" si="21"/>
        <v>-3.9000000000000146E-2</v>
      </c>
      <c r="I271" s="4">
        <f t="shared" si="21"/>
        <v>1.3000000000000345E-2</v>
      </c>
      <c r="J271" s="4">
        <f t="shared" si="22"/>
        <v>3.5987799403174314E-2</v>
      </c>
      <c r="L271" s="5">
        <v>40209</v>
      </c>
      <c r="M271" s="6">
        <f t="shared" si="23"/>
        <v>0.49926764252634759</v>
      </c>
      <c r="N271" s="6">
        <f t="shared" si="23"/>
        <v>5.9391039483535905E-2</v>
      </c>
      <c r="O271" s="6">
        <f t="shared" si="23"/>
        <v>0.25620642706088881</v>
      </c>
    </row>
    <row r="272" spans="1:15" x14ac:dyDescent="0.2">
      <c r="A272" s="5">
        <v>39903</v>
      </c>
      <c r="B272" s="4">
        <v>1597.57</v>
      </c>
      <c r="C272" s="4">
        <v>0.05</v>
      </c>
      <c r="D272" s="4">
        <v>1.675</v>
      </c>
      <c r="E272" s="4">
        <v>2.8860000000000001</v>
      </c>
      <c r="G272" s="4">
        <f t="shared" si="21"/>
        <v>-2.0000000000000004E-2</v>
      </c>
      <c r="H272" s="4">
        <f t="shared" si="21"/>
        <v>-0.17599999999999993</v>
      </c>
      <c r="I272" s="4">
        <f t="shared" si="21"/>
        <v>-0.22100000000000009</v>
      </c>
      <c r="J272" s="4">
        <f t="shared" si="22"/>
        <v>1.8085763992887971E-2</v>
      </c>
      <c r="L272" s="5">
        <v>40237</v>
      </c>
      <c r="M272" s="6">
        <f t="shared" si="23"/>
        <v>0.67384795904443084</v>
      </c>
      <c r="N272" s="6">
        <f t="shared" si="23"/>
        <v>9.0274694874618255E-2</v>
      </c>
      <c r="O272" s="6">
        <f t="shared" si="23"/>
        <v>0.27845931182889788</v>
      </c>
    </row>
    <row r="273" spans="1:15" x14ac:dyDescent="0.2">
      <c r="A273" s="5">
        <v>39933</v>
      </c>
      <c r="B273" s="4">
        <v>1630.74</v>
      </c>
      <c r="C273" s="4">
        <v>0.04</v>
      </c>
      <c r="D273" s="4">
        <v>2.161</v>
      </c>
      <c r="E273" s="4">
        <v>3.3109999999999999</v>
      </c>
      <c r="G273" s="4">
        <f t="shared" si="21"/>
        <v>-1.0000000000000002E-2</v>
      </c>
      <c r="H273" s="4">
        <f t="shared" si="21"/>
        <v>0.48599999999999999</v>
      </c>
      <c r="I273" s="4">
        <f t="shared" si="21"/>
        <v>0.42499999999999982</v>
      </c>
      <c r="J273" s="4">
        <f t="shared" si="22"/>
        <v>2.0762783477406455E-2</v>
      </c>
      <c r="L273" s="5">
        <v>40268</v>
      </c>
      <c r="M273" s="6">
        <f t="shared" si="23"/>
        <v>0.70401966342527245</v>
      </c>
      <c r="N273" s="6">
        <f t="shared" si="23"/>
        <v>0.1237043152004707</v>
      </c>
      <c r="O273" s="6">
        <f t="shared" si="23"/>
        <v>0.33076246190075853</v>
      </c>
    </row>
    <row r="274" spans="1:15" x14ac:dyDescent="0.2">
      <c r="A274" s="5">
        <v>39964</v>
      </c>
      <c r="B274" s="4">
        <v>1606.28</v>
      </c>
      <c r="C274" s="4">
        <v>0.04</v>
      </c>
      <c r="D274" s="4">
        <v>2.4790000000000001</v>
      </c>
      <c r="E274" s="4">
        <v>3.5009999999999999</v>
      </c>
      <c r="G274" s="4">
        <f t="shared" si="21"/>
        <v>0</v>
      </c>
      <c r="H274" s="4">
        <f t="shared" si="21"/>
        <v>0.31800000000000006</v>
      </c>
      <c r="I274" s="4">
        <f t="shared" si="21"/>
        <v>0.18999999999999995</v>
      </c>
      <c r="J274" s="4">
        <f t="shared" si="22"/>
        <v>-1.499932545960736E-2</v>
      </c>
      <c r="L274" s="5">
        <v>40298</v>
      </c>
      <c r="M274" s="6">
        <f t="shared" si="23"/>
        <v>0.72136054449414932</v>
      </c>
      <c r="N274" s="6">
        <f t="shared" si="23"/>
        <v>6.869674095823583E-2</v>
      </c>
      <c r="O274" s="6">
        <f t="shared" si="23"/>
        <v>0.32947223349108851</v>
      </c>
    </row>
    <row r="275" spans="1:15" x14ac:dyDescent="0.2">
      <c r="A275" s="5">
        <v>39994</v>
      </c>
      <c r="B275" s="4">
        <v>1685.73</v>
      </c>
      <c r="C275" s="4">
        <v>0.04</v>
      </c>
      <c r="D275" s="4">
        <v>2.5920000000000001</v>
      </c>
      <c r="E275" s="4">
        <v>3.645</v>
      </c>
      <c r="G275" s="4">
        <f t="shared" si="21"/>
        <v>0</v>
      </c>
      <c r="H275" s="4">
        <f t="shared" si="21"/>
        <v>0.11299999999999999</v>
      </c>
      <c r="I275" s="4">
        <f t="shared" si="21"/>
        <v>0.14400000000000013</v>
      </c>
      <c r="J275" s="4">
        <f t="shared" si="22"/>
        <v>4.9462111213487203E-2</v>
      </c>
      <c r="L275" s="5">
        <v>40329</v>
      </c>
      <c r="M275" s="6">
        <f t="shared" si="23"/>
        <v>0.76127084989016669</v>
      </c>
      <c r="N275" s="6">
        <f t="shared" si="23"/>
        <v>0.26287959871082944</v>
      </c>
      <c r="O275" s="6">
        <f t="shared" si="23"/>
        <v>0.52488658911628272</v>
      </c>
    </row>
    <row r="276" spans="1:15" x14ac:dyDescent="0.2">
      <c r="A276" s="5">
        <v>40025</v>
      </c>
      <c r="B276" s="4">
        <v>1632.97</v>
      </c>
      <c r="C276" s="4">
        <v>0.03</v>
      </c>
      <c r="D276" s="4">
        <v>2.7480000000000002</v>
      </c>
      <c r="E276" s="4">
        <v>3.6750000000000003</v>
      </c>
      <c r="G276" s="4">
        <f t="shared" si="21"/>
        <v>-1.0000000000000002E-2</v>
      </c>
      <c r="H276" s="4">
        <f t="shared" si="21"/>
        <v>0.15600000000000014</v>
      </c>
      <c r="I276" s="4">
        <f t="shared" si="21"/>
        <v>3.0000000000000249E-2</v>
      </c>
      <c r="J276" s="4">
        <f t="shared" si="22"/>
        <v>-3.1298013323604601E-2</v>
      </c>
      <c r="L276" s="5">
        <v>40359</v>
      </c>
      <c r="M276" s="6">
        <f t="shared" si="23"/>
        <v>0.81420341383720518</v>
      </c>
      <c r="N276" s="6">
        <f t="shared" si="23"/>
        <v>0.17007868331003287</v>
      </c>
      <c r="O276" s="6">
        <f t="shared" si="23"/>
        <v>0.42763944603177168</v>
      </c>
    </row>
    <row r="277" spans="1:15" x14ac:dyDescent="0.2">
      <c r="A277" s="5">
        <v>40056</v>
      </c>
      <c r="B277" s="4">
        <v>1681.55</v>
      </c>
      <c r="C277" s="4">
        <v>0.02</v>
      </c>
      <c r="D277" s="4">
        <v>2.6160000000000001</v>
      </c>
      <c r="E277" s="4">
        <v>3.6880000000000002</v>
      </c>
      <c r="G277" s="4">
        <f t="shared" si="21"/>
        <v>-9.9999999999999985E-3</v>
      </c>
      <c r="H277" s="4">
        <f t="shared" si="21"/>
        <v>-0.13200000000000012</v>
      </c>
      <c r="I277" s="4">
        <f t="shared" si="21"/>
        <v>1.2999999999999901E-2</v>
      </c>
      <c r="J277" s="4">
        <f t="shared" si="22"/>
        <v>2.9749474883188354E-2</v>
      </c>
      <c r="L277" s="5">
        <v>40390</v>
      </c>
      <c r="M277" s="6">
        <f t="shared" si="23"/>
        <v>0.84237203015161877</v>
      </c>
      <c r="N277" s="6">
        <f t="shared" si="23"/>
        <v>0.26568558789718799</v>
      </c>
      <c r="O277" s="6">
        <f t="shared" si="23"/>
        <v>0.41006345512598785</v>
      </c>
    </row>
    <row r="278" spans="1:15" x14ac:dyDescent="0.2">
      <c r="A278" s="5">
        <v>40086</v>
      </c>
      <c r="B278" s="4">
        <v>1756.54</v>
      </c>
      <c r="C278" s="4">
        <v>0.04</v>
      </c>
      <c r="D278" s="4">
        <v>2.5420000000000003</v>
      </c>
      <c r="E278" s="4">
        <v>3.6310000000000002</v>
      </c>
      <c r="G278" s="4">
        <f t="shared" si="21"/>
        <v>0.02</v>
      </c>
      <c r="H278" s="4">
        <f t="shared" si="21"/>
        <v>-7.3999999999999844E-2</v>
      </c>
      <c r="I278" s="4">
        <f t="shared" si="21"/>
        <v>-5.699999999999994E-2</v>
      </c>
      <c r="J278" s="4">
        <f t="shared" si="22"/>
        <v>4.4595759864410889E-2</v>
      </c>
      <c r="L278" s="5">
        <v>40421</v>
      </c>
      <c r="M278" s="6">
        <f t="shared" si="23"/>
        <v>0.87158651935033948</v>
      </c>
      <c r="N278" s="6">
        <f t="shared" si="23"/>
        <v>0.16000507388666035</v>
      </c>
      <c r="O278" s="6">
        <f t="shared" si="23"/>
        <v>0.21777360529973774</v>
      </c>
    </row>
    <row r="279" spans="1:15" x14ac:dyDescent="0.2">
      <c r="A279" s="5">
        <v>40117</v>
      </c>
      <c r="B279" s="4">
        <v>1805.81</v>
      </c>
      <c r="C279" s="4">
        <v>0.06</v>
      </c>
      <c r="D279" s="4">
        <v>2.7560000000000002</v>
      </c>
      <c r="E279" s="4">
        <v>3.827</v>
      </c>
      <c r="G279" s="4">
        <f t="shared" si="21"/>
        <v>1.9999999999999997E-2</v>
      </c>
      <c r="H279" s="4">
        <f t="shared" si="21"/>
        <v>0.21399999999999997</v>
      </c>
      <c r="I279" s="4">
        <f t="shared" si="21"/>
        <v>0.19599999999999973</v>
      </c>
      <c r="J279" s="4">
        <f t="shared" si="22"/>
        <v>2.804946087194149E-2</v>
      </c>
      <c r="L279" s="5">
        <v>40451</v>
      </c>
      <c r="M279" s="6">
        <f t="shared" si="23"/>
        <v>0.82655921714198266</v>
      </c>
      <c r="N279" s="6">
        <f t="shared" si="23"/>
        <v>0.17233083697457052</v>
      </c>
      <c r="O279" s="6">
        <f t="shared" si="23"/>
        <v>0.21064987918639452</v>
      </c>
    </row>
    <row r="280" spans="1:15" x14ac:dyDescent="0.2">
      <c r="A280" s="5">
        <v>40147</v>
      </c>
      <c r="B280" s="4">
        <v>1848.3600000000001</v>
      </c>
      <c r="C280" s="4">
        <v>7.0000000000000007E-2</v>
      </c>
      <c r="D280" s="4">
        <v>3.0070000000000001</v>
      </c>
      <c r="E280" s="4">
        <v>3.9430000000000001</v>
      </c>
      <c r="G280" s="4">
        <f t="shared" si="21"/>
        <v>1.0000000000000009E-2</v>
      </c>
      <c r="H280" s="4">
        <f t="shared" si="21"/>
        <v>0.25099999999999989</v>
      </c>
      <c r="I280" s="4">
        <f t="shared" si="21"/>
        <v>0.1160000000000001</v>
      </c>
      <c r="J280" s="4">
        <f t="shared" si="22"/>
        <v>2.3562833299184405E-2</v>
      </c>
      <c r="L280" s="5">
        <v>40482</v>
      </c>
      <c r="M280" s="6">
        <f t="shared" si="23"/>
        <v>0.82663326126234193</v>
      </c>
      <c r="N280" s="6">
        <f t="shared" si="23"/>
        <v>6.4507428121491739E-2</v>
      </c>
      <c r="O280" s="6">
        <f t="shared" si="23"/>
        <v>8.6239281841237928E-2</v>
      </c>
    </row>
    <row r="281" spans="1:15" x14ac:dyDescent="0.2">
      <c r="A281" s="5">
        <v>40178</v>
      </c>
      <c r="B281" s="4">
        <v>1782.5900000000001</v>
      </c>
      <c r="C281" s="4">
        <v>0.02</v>
      </c>
      <c r="D281" s="4">
        <v>2.6659999999999999</v>
      </c>
      <c r="E281" s="4">
        <v>3.6219999999999999</v>
      </c>
      <c r="G281" s="4">
        <f t="shared" si="21"/>
        <v>-0.05</v>
      </c>
      <c r="H281" s="4">
        <f t="shared" si="21"/>
        <v>-0.34100000000000019</v>
      </c>
      <c r="I281" s="4">
        <f t="shared" si="21"/>
        <v>-0.32100000000000017</v>
      </c>
      <c r="J281" s="4">
        <f t="shared" si="22"/>
        <v>-3.5582895107013734E-2</v>
      </c>
      <c r="L281" s="5">
        <v>40512</v>
      </c>
      <c r="M281" s="6">
        <f t="shared" si="23"/>
        <v>0.69563004349556301</v>
      </c>
      <c r="N281" s="6">
        <f t="shared" si="23"/>
        <v>-4.6874010027436776E-2</v>
      </c>
      <c r="O281" s="6">
        <f t="shared" si="23"/>
        <v>4.3032720633725534E-2</v>
      </c>
    </row>
    <row r="282" spans="1:15" x14ac:dyDescent="0.2">
      <c r="A282" s="5">
        <v>40209</v>
      </c>
      <c r="B282" s="4">
        <v>1859.45</v>
      </c>
      <c r="C282" s="4">
        <v>0.05</v>
      </c>
      <c r="D282" s="4">
        <v>2.661</v>
      </c>
      <c r="E282" s="4">
        <v>3.5950000000000002</v>
      </c>
      <c r="G282" s="4">
        <f t="shared" si="21"/>
        <v>3.0000000000000002E-2</v>
      </c>
      <c r="H282" s="4">
        <f t="shared" si="21"/>
        <v>-4.9999999999998934E-3</v>
      </c>
      <c r="I282" s="4">
        <f t="shared" si="21"/>
        <v>-2.6999999999999691E-2</v>
      </c>
      <c r="J282" s="4">
        <f t="shared" si="22"/>
        <v>4.3117037568930483E-2</v>
      </c>
      <c r="L282" s="5">
        <v>40543</v>
      </c>
      <c r="M282" s="6">
        <f t="shared" ref="M282:M291" si="24">CORREL($J282:$J293,G282:G293)</f>
        <v>0.58399609012115805</v>
      </c>
      <c r="N282" s="6">
        <f t="shared" ref="N282:N291" si="25">CORREL($J282:$J293,H282:H293)</f>
        <v>7.5360093655907887E-2</v>
      </c>
      <c r="O282" s="6">
        <f t="shared" ref="O282:O291" si="26">CORREL($J282:$J293,I282:I293)</f>
        <v>0.18947126966859423</v>
      </c>
    </row>
    <row r="283" spans="1:15" x14ac:dyDescent="0.2">
      <c r="A283" s="5">
        <v>40237</v>
      </c>
      <c r="B283" s="4">
        <v>1872.3400000000001</v>
      </c>
      <c r="C283" s="4">
        <v>0.05</v>
      </c>
      <c r="D283" s="4">
        <v>2.7250000000000001</v>
      </c>
      <c r="E283" s="4">
        <v>3.5620000000000003</v>
      </c>
      <c r="G283" s="4">
        <f t="shared" si="21"/>
        <v>0</v>
      </c>
      <c r="H283" s="4">
        <f t="shared" si="21"/>
        <v>6.4000000000000057E-2</v>
      </c>
      <c r="I283" s="4">
        <f t="shared" si="21"/>
        <v>-3.2999999999999918E-2</v>
      </c>
      <c r="J283" s="4">
        <f t="shared" si="22"/>
        <v>6.9321573583587259E-3</v>
      </c>
      <c r="L283" s="5">
        <v>40574</v>
      </c>
      <c r="M283" s="6">
        <f t="shared" si="24"/>
        <v>0.3866441472697732</v>
      </c>
      <c r="N283" s="6">
        <f t="shared" si="25"/>
        <v>0.33410175150894478</v>
      </c>
      <c r="O283" s="6">
        <f t="shared" si="26"/>
        <v>0.45167425251314547</v>
      </c>
    </row>
    <row r="284" spans="1:15" x14ac:dyDescent="0.2">
      <c r="A284" s="5">
        <v>40268</v>
      </c>
      <c r="B284" s="4">
        <v>1883.95</v>
      </c>
      <c r="C284" s="4">
        <v>0.03</v>
      </c>
      <c r="D284" s="4">
        <v>2.6480000000000001</v>
      </c>
      <c r="E284" s="4">
        <v>3.46</v>
      </c>
      <c r="G284" s="4">
        <f t="shared" si="21"/>
        <v>-2.0000000000000004E-2</v>
      </c>
      <c r="H284" s="4">
        <f t="shared" si="21"/>
        <v>-7.6999999999999957E-2</v>
      </c>
      <c r="I284" s="4">
        <f t="shared" si="21"/>
        <v>-0.10200000000000031</v>
      </c>
      <c r="J284" s="4">
        <f t="shared" si="22"/>
        <v>6.2007968638173594E-3</v>
      </c>
      <c r="L284" s="5">
        <v>40602</v>
      </c>
      <c r="M284" s="6">
        <f t="shared" si="24"/>
        <v>0.26241419191432652</v>
      </c>
      <c r="N284" s="6">
        <f t="shared" si="25"/>
        <v>0.33417258893161289</v>
      </c>
      <c r="O284" s="6">
        <f t="shared" si="26"/>
        <v>0.41599816575144877</v>
      </c>
    </row>
    <row r="285" spans="1:15" x14ac:dyDescent="0.2">
      <c r="A285" s="5">
        <v>40298</v>
      </c>
      <c r="B285" s="4">
        <v>1923.57</v>
      </c>
      <c r="C285" s="4">
        <v>0.04</v>
      </c>
      <c r="D285" s="4">
        <v>2.456</v>
      </c>
      <c r="E285" s="4">
        <v>3.3140000000000001</v>
      </c>
      <c r="G285" s="4">
        <f t="shared" si="21"/>
        <v>1.0000000000000002E-2</v>
      </c>
      <c r="H285" s="4">
        <f t="shared" si="21"/>
        <v>-0.19200000000000017</v>
      </c>
      <c r="I285" s="4">
        <f t="shared" si="21"/>
        <v>-0.14599999999999991</v>
      </c>
      <c r="J285" s="4">
        <f t="shared" si="22"/>
        <v>2.1030282120013677E-2</v>
      </c>
      <c r="L285" s="5">
        <v>40633</v>
      </c>
      <c r="M285" s="6">
        <f t="shared" si="24"/>
        <v>0.2506595782589387</v>
      </c>
      <c r="N285" s="6">
        <f t="shared" si="25"/>
        <v>0.32358984505860877</v>
      </c>
      <c r="O285" s="6">
        <f t="shared" si="26"/>
        <v>0.38151830604835524</v>
      </c>
    </row>
    <row r="286" spans="1:15" x14ac:dyDescent="0.2">
      <c r="A286" s="5">
        <v>40329</v>
      </c>
      <c r="B286" s="4">
        <v>1960.23</v>
      </c>
      <c r="C286" s="4">
        <v>0.04</v>
      </c>
      <c r="D286" s="4">
        <v>2.5150000000000001</v>
      </c>
      <c r="E286" s="4">
        <v>3.3380000000000001</v>
      </c>
      <c r="G286" s="4">
        <f t="shared" si="21"/>
        <v>0</v>
      </c>
      <c r="H286" s="4">
        <f t="shared" si="21"/>
        <v>5.9000000000000163E-2</v>
      </c>
      <c r="I286" s="4">
        <f t="shared" si="21"/>
        <v>2.4000000000000021E-2</v>
      </c>
      <c r="J286" s="4">
        <f t="shared" si="22"/>
        <v>1.9058313448431896E-2</v>
      </c>
      <c r="L286" s="5">
        <v>40663</v>
      </c>
      <c r="M286" s="6">
        <f t="shared" si="24"/>
        <v>0.22050464501340203</v>
      </c>
      <c r="N286" s="6">
        <f t="shared" si="25"/>
        <v>0.36795327941557704</v>
      </c>
      <c r="O286" s="6">
        <f t="shared" si="26"/>
        <v>0.40652730773494772</v>
      </c>
    </row>
    <row r="287" spans="1:15" x14ac:dyDescent="0.2">
      <c r="A287" s="5">
        <v>40359</v>
      </c>
      <c r="B287" s="4">
        <v>1930.67</v>
      </c>
      <c r="C287" s="4">
        <v>0.03</v>
      </c>
      <c r="D287" s="4">
        <v>2.5569999999999999</v>
      </c>
      <c r="E287" s="4">
        <v>3.3109999999999999</v>
      </c>
      <c r="G287" s="4">
        <f t="shared" si="21"/>
        <v>-1.0000000000000002E-2</v>
      </c>
      <c r="H287" s="4">
        <f t="shared" si="21"/>
        <v>4.1999999999999815E-2</v>
      </c>
      <c r="I287" s="4">
        <f t="shared" si="21"/>
        <v>-2.7000000000000135E-2</v>
      </c>
      <c r="J287" s="4">
        <f t="shared" si="22"/>
        <v>-1.5079863077291922E-2</v>
      </c>
      <c r="L287" s="5">
        <v>40694</v>
      </c>
      <c r="M287" s="6">
        <f t="shared" si="24"/>
        <v>0.18370443987549326</v>
      </c>
      <c r="N287" s="6">
        <f t="shared" si="25"/>
        <v>0.20798075065811267</v>
      </c>
      <c r="O287" s="6">
        <f t="shared" si="26"/>
        <v>0.24072166283395866</v>
      </c>
    </row>
    <row r="288" spans="1:15" x14ac:dyDescent="0.2">
      <c r="A288" s="5">
        <v>40390</v>
      </c>
      <c r="B288" s="4">
        <v>2003.3700000000001</v>
      </c>
      <c r="C288" s="4">
        <v>0.03</v>
      </c>
      <c r="D288" s="4">
        <v>2.3450000000000002</v>
      </c>
      <c r="E288" s="4">
        <v>3.0840000000000001</v>
      </c>
      <c r="G288" s="4">
        <f t="shared" si="21"/>
        <v>0</v>
      </c>
      <c r="H288" s="4">
        <f t="shared" si="21"/>
        <v>-0.21199999999999974</v>
      </c>
      <c r="I288" s="4">
        <f t="shared" si="21"/>
        <v>-0.22699999999999987</v>
      </c>
      <c r="J288" s="4">
        <f t="shared" si="22"/>
        <v>3.7655321727690483E-2</v>
      </c>
      <c r="L288" s="5">
        <v>40724</v>
      </c>
      <c r="M288" s="6">
        <f t="shared" si="24"/>
        <v>0.2000774999981883</v>
      </c>
      <c r="N288" s="6">
        <f t="shared" si="25"/>
        <v>0.20906019065932424</v>
      </c>
      <c r="O288" s="6">
        <f t="shared" si="26"/>
        <v>0.21000912416314815</v>
      </c>
    </row>
    <row r="289" spans="1:15" x14ac:dyDescent="0.2">
      <c r="A289" s="5">
        <v>40421</v>
      </c>
      <c r="B289" s="4">
        <v>1972.29</v>
      </c>
      <c r="C289" s="4">
        <v>0.02</v>
      </c>
      <c r="D289" s="4">
        <v>2.5070000000000001</v>
      </c>
      <c r="E289" s="4">
        <v>3.2090000000000001</v>
      </c>
      <c r="G289" s="4">
        <f t="shared" si="21"/>
        <v>-9.9999999999999985E-3</v>
      </c>
      <c r="H289" s="4">
        <f t="shared" si="21"/>
        <v>0.16199999999999992</v>
      </c>
      <c r="I289" s="4">
        <f t="shared" si="21"/>
        <v>0.125</v>
      </c>
      <c r="J289" s="4">
        <f t="shared" si="22"/>
        <v>-1.5513859147336828E-2</v>
      </c>
      <c r="L289" s="5">
        <v>40755</v>
      </c>
      <c r="M289" s="6">
        <f t="shared" si="24"/>
        <v>0.2187318733697661</v>
      </c>
      <c r="N289" s="6">
        <f t="shared" si="25"/>
        <v>0.25656363566924589</v>
      </c>
      <c r="O289" s="6">
        <f t="shared" si="26"/>
        <v>0.24810614708855142</v>
      </c>
    </row>
    <row r="290" spans="1:15" x14ac:dyDescent="0.2">
      <c r="A290" s="5">
        <v>40451</v>
      </c>
      <c r="B290" s="4">
        <v>2018.05</v>
      </c>
      <c r="C290" s="4">
        <v>0.01</v>
      </c>
      <c r="D290" s="4">
        <v>2.335</v>
      </c>
      <c r="E290" s="4">
        <v>3.0590000000000002</v>
      </c>
      <c r="G290" s="4">
        <f t="shared" si="21"/>
        <v>-0.01</v>
      </c>
      <c r="H290" s="4">
        <f t="shared" si="21"/>
        <v>-0.17200000000000015</v>
      </c>
      <c r="I290" s="4">
        <f t="shared" si="21"/>
        <v>-0.14999999999999991</v>
      </c>
      <c r="J290" s="4">
        <f t="shared" si="22"/>
        <v>2.3201456175308888E-2</v>
      </c>
      <c r="L290" s="5">
        <v>40786</v>
      </c>
      <c r="M290" s="6">
        <f t="shared" si="24"/>
        <v>0.310358241251177</v>
      </c>
      <c r="N290" s="6">
        <f t="shared" si="25"/>
        <v>0.33177921604357585</v>
      </c>
      <c r="O290" s="6">
        <f t="shared" si="26"/>
        <v>0.28472333062279515</v>
      </c>
    </row>
    <row r="291" spans="1:15" x14ac:dyDescent="0.2">
      <c r="A291" s="5">
        <v>40482</v>
      </c>
      <c r="B291" s="4">
        <v>2067.56</v>
      </c>
      <c r="C291" s="4">
        <v>0.02</v>
      </c>
      <c r="D291" s="4">
        <v>2.1960000000000002</v>
      </c>
      <c r="E291" s="4">
        <v>2.91</v>
      </c>
      <c r="G291" s="4">
        <f t="shared" si="21"/>
        <v>0.01</v>
      </c>
      <c r="H291" s="4">
        <f t="shared" si="21"/>
        <v>-0.13899999999999979</v>
      </c>
      <c r="I291" s="4">
        <f t="shared" si="21"/>
        <v>-0.14900000000000002</v>
      </c>
      <c r="J291" s="4">
        <f t="shared" si="22"/>
        <v>2.4533584400783015E-2</v>
      </c>
      <c r="L291" s="5">
        <v>40816</v>
      </c>
      <c r="M291" s="6">
        <f t="shared" si="24"/>
        <v>0.58552076446983914</v>
      </c>
      <c r="N291" s="6">
        <f t="shared" si="25"/>
        <v>0.40740816419314529</v>
      </c>
      <c r="O291" s="6">
        <f t="shared" si="26"/>
        <v>0.32399716614031909</v>
      </c>
    </row>
    <row r="292" spans="1:15" x14ac:dyDescent="0.2">
      <c r="A292" s="5">
        <v>40512</v>
      </c>
      <c r="B292" s="4">
        <v>2058.9</v>
      </c>
      <c r="C292" s="4">
        <v>0.04</v>
      </c>
      <c r="D292" s="4">
        <v>2.1750000000000003</v>
      </c>
      <c r="E292" s="4">
        <v>2.7490000000000001</v>
      </c>
      <c r="G292" s="4">
        <f t="shared" si="21"/>
        <v>0.02</v>
      </c>
      <c r="H292" s="4">
        <f t="shared" si="21"/>
        <v>-2.0999999999999908E-2</v>
      </c>
      <c r="I292" s="4">
        <f t="shared" si="21"/>
        <v>-0.16100000000000003</v>
      </c>
      <c r="J292" s="4">
        <f t="shared" si="22"/>
        <v>-4.1885120625277938E-3</v>
      </c>
      <c r="M292" s="6"/>
      <c r="N292" s="6"/>
      <c r="O292" s="6"/>
    </row>
    <row r="293" spans="1:15" x14ac:dyDescent="0.2">
      <c r="A293" s="5">
        <v>40543</v>
      </c>
      <c r="B293" s="4">
        <v>1994.99</v>
      </c>
      <c r="C293" s="4">
        <v>0.02</v>
      </c>
      <c r="D293" s="4">
        <v>1.68</v>
      </c>
      <c r="E293" s="4">
        <v>2.258</v>
      </c>
      <c r="G293" s="4">
        <f>C293-C292</f>
        <v>-0.02</v>
      </c>
      <c r="H293" s="4">
        <f>D293-D292</f>
        <v>-0.49500000000000033</v>
      </c>
      <c r="I293" s="4">
        <f>E293-E292</f>
        <v>-0.4910000000000001</v>
      </c>
      <c r="J293" s="4">
        <f>B293/B292-1</f>
        <v>-3.1040847054252363E-2</v>
      </c>
    </row>
    <row r="294" spans="1:15" x14ac:dyDescent="0.2">
      <c r="A294" s="5">
        <v>40574</v>
      </c>
      <c r="B294" s="4">
        <v>2104.5</v>
      </c>
      <c r="C294" s="4">
        <v>0.02</v>
      </c>
      <c r="D294" s="4">
        <v>2.008</v>
      </c>
      <c r="E294" s="4">
        <v>2.5939999999999999</v>
      </c>
      <c r="G294" s="4">
        <f t="shared" ref="G294:I302" si="27">C294-C293</f>
        <v>0</v>
      </c>
      <c r="H294" s="4">
        <f t="shared" si="27"/>
        <v>0.32800000000000007</v>
      </c>
      <c r="I294" s="4">
        <f t="shared" si="27"/>
        <v>0.33599999999999985</v>
      </c>
      <c r="J294" s="4">
        <f t="shared" ref="J294:J302" si="28">B294/B293-1</f>
        <v>5.4892505726845675E-2</v>
      </c>
    </row>
    <row r="295" spans="1:15" x14ac:dyDescent="0.2">
      <c r="A295" s="5">
        <v>40602</v>
      </c>
      <c r="B295" s="4">
        <v>2067.89</v>
      </c>
      <c r="C295" s="4">
        <v>0.03</v>
      </c>
      <c r="D295" s="4">
        <v>1.9339999999999999</v>
      </c>
      <c r="E295" s="4">
        <v>2.5430000000000001</v>
      </c>
      <c r="G295" s="4">
        <f t="shared" si="27"/>
        <v>9.9999999999999985E-3</v>
      </c>
      <c r="H295" s="4">
        <f t="shared" si="27"/>
        <v>-7.4000000000000066E-2</v>
      </c>
      <c r="I295" s="4">
        <f t="shared" si="27"/>
        <v>-5.0999999999999712E-2</v>
      </c>
      <c r="J295" s="4">
        <f t="shared" si="28"/>
        <v>-1.7396056070325572E-2</v>
      </c>
    </row>
    <row r="296" spans="1:15" x14ac:dyDescent="0.2">
      <c r="A296" s="5">
        <v>40633</v>
      </c>
      <c r="B296" s="4">
        <v>2085.5100000000002</v>
      </c>
      <c r="C296" s="4">
        <v>0.01</v>
      </c>
      <c r="D296" s="4">
        <v>2.044</v>
      </c>
      <c r="E296" s="4">
        <v>2.7520000000000002</v>
      </c>
      <c r="G296" s="4">
        <f t="shared" si="27"/>
        <v>-1.9999999999999997E-2</v>
      </c>
      <c r="H296" s="4">
        <f t="shared" si="27"/>
        <v>0.1100000000000001</v>
      </c>
      <c r="I296" s="4">
        <f t="shared" si="27"/>
        <v>0.20900000000000007</v>
      </c>
      <c r="J296" s="4">
        <f t="shared" si="28"/>
        <v>8.5207627098153882E-3</v>
      </c>
    </row>
    <row r="297" spans="1:15" x14ac:dyDescent="0.2">
      <c r="A297" s="5">
        <v>40663</v>
      </c>
      <c r="B297" s="4">
        <v>2107.39</v>
      </c>
      <c r="C297" s="4">
        <v>0.01</v>
      </c>
      <c r="D297" s="4">
        <v>2.0939999999999999</v>
      </c>
      <c r="E297" s="4">
        <v>2.847</v>
      </c>
      <c r="G297" s="4">
        <f t="shared" si="27"/>
        <v>0</v>
      </c>
      <c r="H297" s="4">
        <f t="shared" si="27"/>
        <v>4.9999999999999822E-2</v>
      </c>
      <c r="I297" s="4">
        <f t="shared" si="27"/>
        <v>9.4999999999999751E-2</v>
      </c>
      <c r="J297" s="4">
        <f t="shared" si="28"/>
        <v>1.0491438545008114E-2</v>
      </c>
    </row>
    <row r="298" spans="1:15" x14ac:dyDescent="0.2">
      <c r="A298" s="5">
        <v>40694</v>
      </c>
      <c r="B298" s="4">
        <v>2063.11</v>
      </c>
      <c r="C298" s="4">
        <v>0.01</v>
      </c>
      <c r="D298" s="4">
        <v>2.3319999999999999</v>
      </c>
      <c r="E298" s="4">
        <v>3.1040000000000001</v>
      </c>
      <c r="G298" s="4">
        <f t="shared" si="27"/>
        <v>0</v>
      </c>
      <c r="H298" s="4">
        <f t="shared" si="27"/>
        <v>0.23799999999999999</v>
      </c>
      <c r="I298" s="4">
        <f t="shared" si="27"/>
        <v>0.25700000000000012</v>
      </c>
      <c r="J298" s="4">
        <f t="shared" si="28"/>
        <v>-2.10117728564716E-2</v>
      </c>
    </row>
    <row r="299" spans="1:15" x14ac:dyDescent="0.2">
      <c r="A299" s="5">
        <v>40724</v>
      </c>
      <c r="B299" s="4">
        <v>2103.84</v>
      </c>
      <c r="C299" s="4">
        <v>0.08</v>
      </c>
      <c r="D299" s="4">
        <v>2.2050000000000001</v>
      </c>
      <c r="E299" s="4">
        <v>2.9279999999999999</v>
      </c>
      <c r="G299" s="4">
        <f t="shared" si="27"/>
        <v>7.0000000000000007E-2</v>
      </c>
      <c r="H299" s="4">
        <f t="shared" si="27"/>
        <v>-0.12699999999999978</v>
      </c>
      <c r="I299" s="4">
        <f t="shared" si="27"/>
        <v>-0.17600000000000016</v>
      </c>
      <c r="J299" s="4">
        <f t="shared" si="28"/>
        <v>1.9742039930008559E-2</v>
      </c>
    </row>
    <row r="300" spans="1:15" x14ac:dyDescent="0.2">
      <c r="A300" s="5">
        <v>40755</v>
      </c>
      <c r="B300" s="4">
        <v>1972.18</v>
      </c>
      <c r="C300" s="4">
        <v>0.08</v>
      </c>
      <c r="D300" s="4">
        <v>2.1989999999999998</v>
      </c>
      <c r="E300" s="4">
        <v>2.9330000000000003</v>
      </c>
      <c r="G300" s="4">
        <f t="shared" si="27"/>
        <v>0</v>
      </c>
      <c r="H300" s="4">
        <f t="shared" si="27"/>
        <v>-6.0000000000002274E-3</v>
      </c>
      <c r="I300" s="4">
        <f t="shared" si="27"/>
        <v>5.0000000000003375E-3</v>
      </c>
      <c r="J300" s="4">
        <f t="shared" si="28"/>
        <v>-6.258080462392579E-2</v>
      </c>
    </row>
    <row r="301" spans="1:15" x14ac:dyDescent="0.2">
      <c r="A301" s="5">
        <v>40786</v>
      </c>
      <c r="B301" s="4">
        <v>1920.03</v>
      </c>
      <c r="C301" s="4">
        <v>-0.01</v>
      </c>
      <c r="D301" s="4">
        <v>2.0590000000000002</v>
      </c>
      <c r="E301" s="4">
        <v>2.8770000000000002</v>
      </c>
      <c r="G301" s="4">
        <f t="shared" si="27"/>
        <v>-0.09</v>
      </c>
      <c r="H301" s="4">
        <f t="shared" si="27"/>
        <v>-0.13999999999999968</v>
      </c>
      <c r="I301" s="4">
        <f t="shared" si="27"/>
        <v>-5.600000000000005E-2</v>
      </c>
      <c r="J301" s="4">
        <f t="shared" si="28"/>
        <v>-2.6442819620927094E-2</v>
      </c>
    </row>
    <row r="302" spans="1:15" x14ac:dyDescent="0.2">
      <c r="A302" s="5">
        <v>40816</v>
      </c>
      <c r="B302" s="4">
        <v>2079.36</v>
      </c>
      <c r="C302" s="4">
        <v>0.08</v>
      </c>
      <c r="D302" s="4">
        <v>2.15</v>
      </c>
      <c r="E302" s="4">
        <v>2.9350000000000001</v>
      </c>
      <c r="G302" s="4">
        <f t="shared" si="27"/>
        <v>0.09</v>
      </c>
      <c r="H302" s="4">
        <f t="shared" si="27"/>
        <v>9.0999999999999748E-2</v>
      </c>
      <c r="I302" s="4">
        <f t="shared" si="27"/>
        <v>5.7999999999999829E-2</v>
      </c>
      <c r="J302" s="4">
        <f t="shared" si="28"/>
        <v>8.2983078389400333E-2</v>
      </c>
    </row>
  </sheetData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J25"/>
  <sheetViews>
    <sheetView workbookViewId="0">
      <selection activeCell="N34" sqref="N34"/>
    </sheetView>
  </sheetViews>
  <sheetFormatPr baseColWidth="10" defaultColWidth="9.140625" defaultRowHeight="12.75" x14ac:dyDescent="0.2"/>
  <sheetData>
    <row r="4" spans="2:10" x14ac:dyDescent="0.2">
      <c r="C4" t="s">
        <v>27</v>
      </c>
      <c r="D4" t="s">
        <v>26</v>
      </c>
      <c r="E4" t="s">
        <v>25</v>
      </c>
      <c r="F4" t="s">
        <v>24</v>
      </c>
      <c r="G4" t="s">
        <v>23</v>
      </c>
      <c r="H4" t="s">
        <v>22</v>
      </c>
      <c r="I4" t="s">
        <v>21</v>
      </c>
      <c r="J4" t="s">
        <v>20</v>
      </c>
    </row>
    <row r="5" spans="2:10" x14ac:dyDescent="0.2">
      <c r="B5">
        <v>1</v>
      </c>
      <c r="C5" s="10">
        <v>5.3999999999999999E-2</v>
      </c>
      <c r="D5" s="10">
        <v>5.6500000000000002E-2</v>
      </c>
      <c r="E5" s="10">
        <v>5.6500000000000002E-2</v>
      </c>
      <c r="F5" s="10">
        <v>5.8500000000000003E-2</v>
      </c>
      <c r="G5" s="10">
        <v>5.8500000000000003E-2</v>
      </c>
      <c r="H5" s="10">
        <v>6.6000000000000003E-2</v>
      </c>
      <c r="I5" s="10">
        <v>7.0099999999999996E-2</v>
      </c>
      <c r="J5" s="10">
        <v>7.5999999999999998E-2</v>
      </c>
    </row>
    <row r="6" spans="2:10" x14ac:dyDescent="0.2">
      <c r="B6">
        <v>5</v>
      </c>
      <c r="C6" s="10">
        <v>5.7500000000000002E-2</v>
      </c>
      <c r="D6" s="10">
        <v>6.2E-2</v>
      </c>
      <c r="E6" s="10">
        <v>6.25E-2</v>
      </c>
      <c r="F6" s="10">
        <v>6.5000000000000002E-2</v>
      </c>
      <c r="G6" s="10">
        <v>6.6000000000000003E-2</v>
      </c>
      <c r="H6" s="10">
        <v>7.2499999999999995E-2</v>
      </c>
      <c r="I6" s="10">
        <v>8.3000000000000004E-2</v>
      </c>
      <c r="J6" s="10">
        <v>9.5000000000000001E-2</v>
      </c>
    </row>
    <row r="7" spans="2:10" x14ac:dyDescent="0.2">
      <c r="B7">
        <v>10</v>
      </c>
      <c r="C7" s="10">
        <v>5.8999999999999997E-2</v>
      </c>
      <c r="D7" s="10">
        <v>6.4000000000000001E-2</v>
      </c>
      <c r="E7" s="10">
        <v>6.5000000000000002E-2</v>
      </c>
      <c r="F7" s="10">
        <v>6.7000000000000004E-2</v>
      </c>
      <c r="G7" s="10">
        <v>6.8500000000000005E-2</v>
      </c>
      <c r="H7" s="10">
        <v>7.4999999999999997E-2</v>
      </c>
      <c r="I7" s="10">
        <v>8.7999999999999995E-2</v>
      </c>
      <c r="J7" s="10">
        <v>0.10199999999999999</v>
      </c>
    </row>
    <row r="8" spans="2:10" x14ac:dyDescent="0.2">
      <c r="B8">
        <v>15</v>
      </c>
      <c r="C8" s="10">
        <v>6.1499999999999999E-2</v>
      </c>
      <c r="D8" s="10">
        <v>6.6000000000000003E-2</v>
      </c>
      <c r="E8" s="10">
        <v>6.7000000000000004E-2</v>
      </c>
      <c r="F8" s="10">
        <v>7.0000000000000007E-2</v>
      </c>
      <c r="G8" s="10">
        <v>7.1999999999999995E-2</v>
      </c>
      <c r="H8" s="10">
        <v>7.8E-2</v>
      </c>
      <c r="I8" s="10"/>
      <c r="J8" s="10"/>
    </row>
    <row r="9" spans="2:10" x14ac:dyDescent="0.2">
      <c r="B9">
        <v>20</v>
      </c>
      <c r="C9" s="10">
        <v>6.25E-2</v>
      </c>
      <c r="D9" s="10">
        <v>6.7000000000000004E-2</v>
      </c>
      <c r="E9" s="10">
        <v>6.8500000000000005E-2</v>
      </c>
      <c r="F9" s="10">
        <v>7.1999999999999995E-2</v>
      </c>
      <c r="G9" s="10">
        <v>7.4499999999999997E-2</v>
      </c>
      <c r="H9" s="10"/>
      <c r="I9" s="10"/>
      <c r="J9" s="10"/>
    </row>
    <row r="10" spans="2:10" x14ac:dyDescent="0.2">
      <c r="B10">
        <v>25</v>
      </c>
      <c r="C10" s="10">
        <v>6.3E-2</v>
      </c>
      <c r="D10" s="10">
        <v>6.8000000000000005E-2</v>
      </c>
      <c r="E10" s="10">
        <v>6.9500000000000006E-2</v>
      </c>
      <c r="F10" s="10">
        <v>7.2999999999999995E-2</v>
      </c>
      <c r="G10" s="10"/>
      <c r="H10" s="10"/>
      <c r="I10" s="10"/>
      <c r="J10" s="10"/>
    </row>
    <row r="11" spans="2:10" x14ac:dyDescent="0.2">
      <c r="B11">
        <f t="shared" ref="B11:B25" si="0">B10+1</f>
        <v>26</v>
      </c>
      <c r="C11" s="10">
        <f t="shared" ref="C11:C25" si="1">C10</f>
        <v>6.3E-2</v>
      </c>
      <c r="D11" s="10">
        <f t="shared" ref="D11:D25" si="2">D10</f>
        <v>6.8000000000000005E-2</v>
      </c>
      <c r="E11" s="10">
        <f t="shared" ref="E11:E25" si="3">E10</f>
        <v>6.9500000000000006E-2</v>
      </c>
      <c r="F11" s="10">
        <f t="shared" ref="F11:F25" si="4">F10</f>
        <v>7.2999999999999995E-2</v>
      </c>
      <c r="G11" s="10">
        <f>G9</f>
        <v>7.4499999999999997E-2</v>
      </c>
      <c r="H11" s="10">
        <f>H8</f>
        <v>7.8E-2</v>
      </c>
      <c r="I11" s="10">
        <f>I7</f>
        <v>8.7999999999999995E-2</v>
      </c>
      <c r="J11" s="10">
        <f>J7</f>
        <v>0.10199999999999999</v>
      </c>
    </row>
    <row r="12" spans="2:10" x14ac:dyDescent="0.2">
      <c r="B12">
        <f t="shared" si="0"/>
        <v>27</v>
      </c>
      <c r="C12" s="10">
        <f t="shared" si="1"/>
        <v>6.3E-2</v>
      </c>
      <c r="D12" s="10">
        <f t="shared" si="2"/>
        <v>6.8000000000000005E-2</v>
      </c>
      <c r="E12" s="10">
        <f t="shared" si="3"/>
        <v>6.9500000000000006E-2</v>
      </c>
      <c r="F12" s="10">
        <f t="shared" si="4"/>
        <v>7.2999999999999995E-2</v>
      </c>
      <c r="G12" s="10">
        <f t="shared" ref="G12:G25" si="5">G11</f>
        <v>7.4499999999999997E-2</v>
      </c>
      <c r="H12" s="10">
        <f t="shared" ref="H12:H25" si="6">H11</f>
        <v>7.8E-2</v>
      </c>
      <c r="I12" s="10">
        <f t="shared" ref="I12:I25" si="7">I11</f>
        <v>8.7999999999999995E-2</v>
      </c>
      <c r="J12" s="10">
        <f t="shared" ref="J12:J25" si="8">J11</f>
        <v>0.10199999999999999</v>
      </c>
    </row>
    <row r="13" spans="2:10" x14ac:dyDescent="0.2">
      <c r="B13">
        <f t="shared" si="0"/>
        <v>28</v>
      </c>
      <c r="C13" s="10">
        <f t="shared" si="1"/>
        <v>6.3E-2</v>
      </c>
      <c r="D13" s="10">
        <f t="shared" si="2"/>
        <v>6.8000000000000005E-2</v>
      </c>
      <c r="E13" s="10">
        <f t="shared" si="3"/>
        <v>6.9500000000000006E-2</v>
      </c>
      <c r="F13" s="10">
        <f t="shared" si="4"/>
        <v>7.2999999999999995E-2</v>
      </c>
      <c r="G13" s="10">
        <f t="shared" si="5"/>
        <v>7.4499999999999997E-2</v>
      </c>
      <c r="H13" s="10">
        <f t="shared" si="6"/>
        <v>7.8E-2</v>
      </c>
      <c r="I13" s="10">
        <f t="shared" si="7"/>
        <v>8.7999999999999995E-2</v>
      </c>
      <c r="J13" s="10">
        <f t="shared" si="8"/>
        <v>0.10199999999999999</v>
      </c>
    </row>
    <row r="14" spans="2:10" x14ac:dyDescent="0.2">
      <c r="B14">
        <f t="shared" si="0"/>
        <v>29</v>
      </c>
      <c r="C14" s="10">
        <f t="shared" si="1"/>
        <v>6.3E-2</v>
      </c>
      <c r="D14" s="10">
        <f t="shared" si="2"/>
        <v>6.8000000000000005E-2</v>
      </c>
      <c r="E14" s="10">
        <f t="shared" si="3"/>
        <v>6.9500000000000006E-2</v>
      </c>
      <c r="F14" s="10">
        <f t="shared" si="4"/>
        <v>7.2999999999999995E-2</v>
      </c>
      <c r="G14" s="10">
        <f t="shared" si="5"/>
        <v>7.4499999999999997E-2</v>
      </c>
      <c r="H14" s="10">
        <f t="shared" si="6"/>
        <v>7.8E-2</v>
      </c>
      <c r="I14" s="10">
        <f t="shared" si="7"/>
        <v>8.7999999999999995E-2</v>
      </c>
      <c r="J14" s="10">
        <f t="shared" si="8"/>
        <v>0.10199999999999999</v>
      </c>
    </row>
    <row r="15" spans="2:10" x14ac:dyDescent="0.2">
      <c r="B15">
        <f t="shared" si="0"/>
        <v>30</v>
      </c>
      <c r="C15" s="10">
        <f t="shared" si="1"/>
        <v>6.3E-2</v>
      </c>
      <c r="D15" s="10">
        <f t="shared" si="2"/>
        <v>6.8000000000000005E-2</v>
      </c>
      <c r="E15" s="10">
        <f t="shared" si="3"/>
        <v>6.9500000000000006E-2</v>
      </c>
      <c r="F15" s="10">
        <f t="shared" si="4"/>
        <v>7.2999999999999995E-2</v>
      </c>
      <c r="G15" s="10">
        <f t="shared" si="5"/>
        <v>7.4499999999999997E-2</v>
      </c>
      <c r="H15" s="10">
        <f t="shared" si="6"/>
        <v>7.8E-2</v>
      </c>
      <c r="I15" s="10">
        <f t="shared" si="7"/>
        <v>8.7999999999999995E-2</v>
      </c>
      <c r="J15" s="10">
        <f t="shared" si="8"/>
        <v>0.10199999999999999</v>
      </c>
    </row>
    <row r="16" spans="2:10" x14ac:dyDescent="0.2">
      <c r="B16">
        <f t="shared" si="0"/>
        <v>31</v>
      </c>
      <c r="C16" s="10">
        <f t="shared" si="1"/>
        <v>6.3E-2</v>
      </c>
      <c r="D16" s="10">
        <f t="shared" si="2"/>
        <v>6.8000000000000005E-2</v>
      </c>
      <c r="E16" s="10">
        <f t="shared" si="3"/>
        <v>6.9500000000000006E-2</v>
      </c>
      <c r="F16" s="10">
        <f t="shared" si="4"/>
        <v>7.2999999999999995E-2</v>
      </c>
      <c r="G16" s="10">
        <f t="shared" si="5"/>
        <v>7.4499999999999997E-2</v>
      </c>
      <c r="H16" s="10">
        <f t="shared" si="6"/>
        <v>7.8E-2</v>
      </c>
      <c r="I16" s="10">
        <f t="shared" si="7"/>
        <v>8.7999999999999995E-2</v>
      </c>
      <c r="J16" s="10">
        <f t="shared" si="8"/>
        <v>0.10199999999999999</v>
      </c>
    </row>
    <row r="17" spans="2:10" x14ac:dyDescent="0.2">
      <c r="B17">
        <f t="shared" si="0"/>
        <v>32</v>
      </c>
      <c r="C17" s="10">
        <f t="shared" si="1"/>
        <v>6.3E-2</v>
      </c>
      <c r="D17" s="10">
        <f t="shared" si="2"/>
        <v>6.8000000000000005E-2</v>
      </c>
      <c r="E17" s="10">
        <f t="shared" si="3"/>
        <v>6.9500000000000006E-2</v>
      </c>
      <c r="F17" s="10">
        <f t="shared" si="4"/>
        <v>7.2999999999999995E-2</v>
      </c>
      <c r="G17" s="10">
        <f t="shared" si="5"/>
        <v>7.4499999999999997E-2</v>
      </c>
      <c r="H17" s="10">
        <f t="shared" si="6"/>
        <v>7.8E-2</v>
      </c>
      <c r="I17" s="10">
        <f t="shared" si="7"/>
        <v>8.7999999999999995E-2</v>
      </c>
      <c r="J17" s="10">
        <f t="shared" si="8"/>
        <v>0.10199999999999999</v>
      </c>
    </row>
    <row r="18" spans="2:10" x14ac:dyDescent="0.2">
      <c r="B18">
        <f t="shared" si="0"/>
        <v>33</v>
      </c>
      <c r="C18" s="10">
        <f t="shared" si="1"/>
        <v>6.3E-2</v>
      </c>
      <c r="D18" s="10">
        <f t="shared" si="2"/>
        <v>6.8000000000000005E-2</v>
      </c>
      <c r="E18" s="10">
        <f t="shared" si="3"/>
        <v>6.9500000000000006E-2</v>
      </c>
      <c r="F18" s="10">
        <f t="shared" si="4"/>
        <v>7.2999999999999995E-2</v>
      </c>
      <c r="G18" s="10">
        <f t="shared" si="5"/>
        <v>7.4499999999999997E-2</v>
      </c>
      <c r="H18" s="10">
        <f t="shared" si="6"/>
        <v>7.8E-2</v>
      </c>
      <c r="I18" s="10">
        <f t="shared" si="7"/>
        <v>8.7999999999999995E-2</v>
      </c>
      <c r="J18" s="10">
        <f t="shared" si="8"/>
        <v>0.10199999999999999</v>
      </c>
    </row>
    <row r="19" spans="2:10" x14ac:dyDescent="0.2">
      <c r="B19">
        <f t="shared" si="0"/>
        <v>34</v>
      </c>
      <c r="C19" s="10">
        <f t="shared" si="1"/>
        <v>6.3E-2</v>
      </c>
      <c r="D19" s="10">
        <f t="shared" si="2"/>
        <v>6.8000000000000005E-2</v>
      </c>
      <c r="E19" s="10">
        <f t="shared" si="3"/>
        <v>6.9500000000000006E-2</v>
      </c>
      <c r="F19" s="10">
        <f t="shared" si="4"/>
        <v>7.2999999999999995E-2</v>
      </c>
      <c r="G19" s="10">
        <f t="shared" si="5"/>
        <v>7.4499999999999997E-2</v>
      </c>
      <c r="H19" s="10">
        <f t="shared" si="6"/>
        <v>7.8E-2</v>
      </c>
      <c r="I19" s="10">
        <f t="shared" si="7"/>
        <v>8.7999999999999995E-2</v>
      </c>
      <c r="J19" s="10">
        <f t="shared" si="8"/>
        <v>0.10199999999999999</v>
      </c>
    </row>
    <row r="20" spans="2:10" x14ac:dyDescent="0.2">
      <c r="B20">
        <f t="shared" si="0"/>
        <v>35</v>
      </c>
      <c r="C20" s="10">
        <f t="shared" si="1"/>
        <v>6.3E-2</v>
      </c>
      <c r="D20" s="10">
        <f t="shared" si="2"/>
        <v>6.8000000000000005E-2</v>
      </c>
      <c r="E20" s="10">
        <f t="shared" si="3"/>
        <v>6.9500000000000006E-2</v>
      </c>
      <c r="F20" s="10">
        <f t="shared" si="4"/>
        <v>7.2999999999999995E-2</v>
      </c>
      <c r="G20" s="10">
        <f t="shared" si="5"/>
        <v>7.4499999999999997E-2</v>
      </c>
      <c r="H20" s="10">
        <f t="shared" si="6"/>
        <v>7.8E-2</v>
      </c>
      <c r="I20" s="10">
        <f t="shared" si="7"/>
        <v>8.7999999999999995E-2</v>
      </c>
      <c r="J20" s="10">
        <f t="shared" si="8"/>
        <v>0.10199999999999999</v>
      </c>
    </row>
    <row r="21" spans="2:10" x14ac:dyDescent="0.2">
      <c r="B21">
        <f t="shared" si="0"/>
        <v>36</v>
      </c>
      <c r="C21" s="10">
        <f t="shared" si="1"/>
        <v>6.3E-2</v>
      </c>
      <c r="D21" s="10">
        <f t="shared" si="2"/>
        <v>6.8000000000000005E-2</v>
      </c>
      <c r="E21" s="10">
        <f t="shared" si="3"/>
        <v>6.9500000000000006E-2</v>
      </c>
      <c r="F21" s="10">
        <f t="shared" si="4"/>
        <v>7.2999999999999995E-2</v>
      </c>
      <c r="G21" s="10">
        <f t="shared" si="5"/>
        <v>7.4499999999999997E-2</v>
      </c>
      <c r="H21" s="10">
        <f t="shared" si="6"/>
        <v>7.8E-2</v>
      </c>
      <c r="I21" s="10">
        <f t="shared" si="7"/>
        <v>8.7999999999999995E-2</v>
      </c>
      <c r="J21" s="10">
        <f t="shared" si="8"/>
        <v>0.10199999999999999</v>
      </c>
    </row>
    <row r="22" spans="2:10" x14ac:dyDescent="0.2">
      <c r="B22">
        <f t="shared" si="0"/>
        <v>37</v>
      </c>
      <c r="C22" s="10">
        <f t="shared" si="1"/>
        <v>6.3E-2</v>
      </c>
      <c r="D22" s="10">
        <f t="shared" si="2"/>
        <v>6.8000000000000005E-2</v>
      </c>
      <c r="E22" s="10">
        <f t="shared" si="3"/>
        <v>6.9500000000000006E-2</v>
      </c>
      <c r="F22" s="10">
        <f t="shared" si="4"/>
        <v>7.2999999999999995E-2</v>
      </c>
      <c r="G22" s="10">
        <f t="shared" si="5"/>
        <v>7.4499999999999997E-2</v>
      </c>
      <c r="H22" s="10">
        <f t="shared" si="6"/>
        <v>7.8E-2</v>
      </c>
      <c r="I22" s="10">
        <f t="shared" si="7"/>
        <v>8.7999999999999995E-2</v>
      </c>
      <c r="J22" s="10">
        <f t="shared" si="8"/>
        <v>0.10199999999999999</v>
      </c>
    </row>
    <row r="23" spans="2:10" x14ac:dyDescent="0.2">
      <c r="B23">
        <f t="shared" si="0"/>
        <v>38</v>
      </c>
      <c r="C23" s="10">
        <f t="shared" si="1"/>
        <v>6.3E-2</v>
      </c>
      <c r="D23" s="10">
        <f t="shared" si="2"/>
        <v>6.8000000000000005E-2</v>
      </c>
      <c r="E23" s="10">
        <f t="shared" si="3"/>
        <v>6.9500000000000006E-2</v>
      </c>
      <c r="F23" s="10">
        <f t="shared" si="4"/>
        <v>7.2999999999999995E-2</v>
      </c>
      <c r="G23" s="10">
        <f t="shared" si="5"/>
        <v>7.4499999999999997E-2</v>
      </c>
      <c r="H23" s="10">
        <f t="shared" si="6"/>
        <v>7.8E-2</v>
      </c>
      <c r="I23" s="10">
        <f t="shared" si="7"/>
        <v>8.7999999999999995E-2</v>
      </c>
      <c r="J23" s="10">
        <f t="shared" si="8"/>
        <v>0.10199999999999999</v>
      </c>
    </row>
    <row r="24" spans="2:10" x14ac:dyDescent="0.2">
      <c r="B24">
        <f t="shared" si="0"/>
        <v>39</v>
      </c>
      <c r="C24" s="10">
        <f t="shared" si="1"/>
        <v>6.3E-2</v>
      </c>
      <c r="D24" s="10">
        <f t="shared" si="2"/>
        <v>6.8000000000000005E-2</v>
      </c>
      <c r="E24" s="10">
        <f t="shared" si="3"/>
        <v>6.9500000000000006E-2</v>
      </c>
      <c r="F24" s="10">
        <f t="shared" si="4"/>
        <v>7.2999999999999995E-2</v>
      </c>
      <c r="G24" s="10">
        <f t="shared" si="5"/>
        <v>7.4499999999999997E-2</v>
      </c>
      <c r="H24" s="10">
        <f t="shared" si="6"/>
        <v>7.8E-2</v>
      </c>
      <c r="I24" s="10">
        <f t="shared" si="7"/>
        <v>8.7999999999999995E-2</v>
      </c>
      <c r="J24" s="10">
        <f t="shared" si="8"/>
        <v>0.10199999999999999</v>
      </c>
    </row>
    <row r="25" spans="2:10" x14ac:dyDescent="0.2">
      <c r="B25">
        <f t="shared" si="0"/>
        <v>40</v>
      </c>
      <c r="C25" s="10">
        <f t="shared" si="1"/>
        <v>6.3E-2</v>
      </c>
      <c r="D25" s="10">
        <f t="shared" si="2"/>
        <v>6.8000000000000005E-2</v>
      </c>
      <c r="E25" s="10">
        <f t="shared" si="3"/>
        <v>6.9500000000000006E-2</v>
      </c>
      <c r="F25" s="10">
        <f t="shared" si="4"/>
        <v>7.2999999999999995E-2</v>
      </c>
      <c r="G25" s="10">
        <f t="shared" si="5"/>
        <v>7.4499999999999997E-2</v>
      </c>
      <c r="H25" s="10">
        <f t="shared" si="6"/>
        <v>7.8E-2</v>
      </c>
      <c r="I25" s="10">
        <f t="shared" si="7"/>
        <v>8.7999999999999995E-2</v>
      </c>
      <c r="J25" s="10">
        <f t="shared" si="8"/>
        <v>0.10199999999999999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39997558519241921"/>
  </sheetPr>
  <dimension ref="C1:G380"/>
  <sheetViews>
    <sheetView topLeftCell="B1" workbookViewId="0">
      <selection activeCell="I15" sqref="I15"/>
    </sheetView>
  </sheetViews>
  <sheetFormatPr baseColWidth="10" defaultColWidth="9.140625" defaultRowHeight="12.75" x14ac:dyDescent="0.2"/>
  <cols>
    <col min="3" max="3" width="12.5703125" customWidth="1"/>
    <col min="8" max="9" width="10.140625" bestFit="1" customWidth="1"/>
    <col min="20" max="21" width="10.140625" bestFit="1" customWidth="1"/>
  </cols>
  <sheetData>
    <row r="1" spans="3:7" x14ac:dyDescent="0.2">
      <c r="C1" t="s">
        <v>41</v>
      </c>
      <c r="D1" t="s">
        <v>40</v>
      </c>
      <c r="E1" t="s">
        <v>50</v>
      </c>
      <c r="F1" t="s">
        <v>49</v>
      </c>
      <c r="G1" t="s">
        <v>48</v>
      </c>
    </row>
    <row r="2" spans="3:7" x14ac:dyDescent="0.2">
      <c r="C2" t="s">
        <v>36</v>
      </c>
      <c r="D2" t="s">
        <v>35</v>
      </c>
      <c r="E2" t="s">
        <v>47</v>
      </c>
      <c r="F2" t="s">
        <v>46</v>
      </c>
      <c r="G2" t="s">
        <v>45</v>
      </c>
    </row>
    <row r="3" spans="3:7" x14ac:dyDescent="0.2">
      <c r="D3" t="s">
        <v>31</v>
      </c>
      <c r="E3" t="s">
        <v>44</v>
      </c>
      <c r="F3" t="s">
        <v>43</v>
      </c>
      <c r="G3" t="s">
        <v>42</v>
      </c>
    </row>
    <row r="4" spans="3:7" x14ac:dyDescent="0.2">
      <c r="C4" s="1">
        <v>30680</v>
      </c>
      <c r="D4">
        <v>8.8580000000000005</v>
      </c>
      <c r="F4">
        <v>9.6780000000000008</v>
      </c>
      <c r="G4">
        <v>9.9529999999999994</v>
      </c>
    </row>
    <row r="5" spans="3:7" x14ac:dyDescent="0.2">
      <c r="C5" s="1">
        <v>30709</v>
      </c>
      <c r="D5">
        <v>8.245000000000001</v>
      </c>
      <c r="F5">
        <v>9.479000000000001</v>
      </c>
      <c r="G5">
        <v>9.4440000000000008</v>
      </c>
    </row>
    <row r="6" spans="3:7" x14ac:dyDescent="0.2">
      <c r="C6" s="1">
        <v>30740</v>
      </c>
      <c r="D6">
        <v>8.2040000000000006</v>
      </c>
      <c r="F6">
        <v>9.3879999999999999</v>
      </c>
      <c r="G6">
        <v>9.141</v>
      </c>
    </row>
    <row r="7" spans="3:7" x14ac:dyDescent="0.2">
      <c r="C7" s="1">
        <v>30771</v>
      </c>
      <c r="D7">
        <v>8.5560000000000009</v>
      </c>
      <c r="F7">
        <v>9.2210000000000001</v>
      </c>
      <c r="G7">
        <v>9.4429999999999996</v>
      </c>
    </row>
    <row r="8" spans="3:7" x14ac:dyDescent="0.2">
      <c r="C8" s="1">
        <v>30800</v>
      </c>
      <c r="D8">
        <v>8.8729999999999993</v>
      </c>
      <c r="F8">
        <v>9.4420000000000002</v>
      </c>
      <c r="G8">
        <v>9.2870000000000008</v>
      </c>
    </row>
    <row r="9" spans="3:7" x14ac:dyDescent="0.2">
      <c r="C9" s="1">
        <v>30832</v>
      </c>
      <c r="D9">
        <v>9.1980000000000004</v>
      </c>
      <c r="F9">
        <v>9.7230000000000008</v>
      </c>
      <c r="G9">
        <v>9.0809999999999995</v>
      </c>
    </row>
    <row r="10" spans="3:7" x14ac:dyDescent="0.2">
      <c r="C10" s="1">
        <v>30862</v>
      </c>
      <c r="D10">
        <v>8.8010000000000002</v>
      </c>
      <c r="F10">
        <v>10.130000000000001</v>
      </c>
      <c r="G10">
        <v>8.8710000000000004</v>
      </c>
    </row>
    <row r="11" spans="3:7" x14ac:dyDescent="0.2">
      <c r="C11" s="1">
        <v>30891</v>
      </c>
      <c r="D11">
        <v>9.1150000000000002</v>
      </c>
      <c r="F11">
        <v>10.120000000000001</v>
      </c>
      <c r="G11">
        <v>9.0850000000000009</v>
      </c>
    </row>
    <row r="12" spans="3:7" x14ac:dyDescent="0.2">
      <c r="C12" s="1">
        <v>30924</v>
      </c>
      <c r="D12">
        <v>9.2210000000000001</v>
      </c>
      <c r="F12">
        <v>10.439</v>
      </c>
      <c r="G12">
        <v>9.3650000000000002</v>
      </c>
    </row>
    <row r="13" spans="3:7" x14ac:dyDescent="0.2">
      <c r="C13" s="1">
        <v>30954</v>
      </c>
      <c r="D13">
        <v>8.8620000000000001</v>
      </c>
      <c r="F13">
        <v>10.18</v>
      </c>
      <c r="G13">
        <v>8.8580000000000005</v>
      </c>
    </row>
    <row r="14" spans="3:7" x14ac:dyDescent="0.2">
      <c r="C14" s="1">
        <v>30985</v>
      </c>
      <c r="D14">
        <v>8.625</v>
      </c>
      <c r="F14">
        <v>9.8770000000000007</v>
      </c>
      <c r="G14">
        <v>8.593</v>
      </c>
    </row>
    <row r="15" spans="3:7" x14ac:dyDescent="0.2">
      <c r="C15" s="1">
        <v>31015</v>
      </c>
      <c r="D15">
        <v>9.0760000000000005</v>
      </c>
      <c r="F15">
        <v>10.365</v>
      </c>
      <c r="G15">
        <v>8.7319999999999993</v>
      </c>
    </row>
    <row r="16" spans="3:7" x14ac:dyDescent="0.2">
      <c r="C16" s="1">
        <v>31045</v>
      </c>
      <c r="D16">
        <v>9.1389999999999993</v>
      </c>
      <c r="F16">
        <v>10.311999999999999</v>
      </c>
      <c r="G16">
        <v>8.6280000000000001</v>
      </c>
    </row>
    <row r="17" spans="3:7" x14ac:dyDescent="0.2">
      <c r="C17" s="1">
        <v>31077</v>
      </c>
      <c r="D17">
        <v>8.9860000000000007</v>
      </c>
      <c r="F17">
        <v>9.5579999999999998</v>
      </c>
      <c r="G17">
        <v>8.6920000000000002</v>
      </c>
    </row>
    <row r="18" spans="3:7" x14ac:dyDescent="0.2">
      <c r="C18" s="1">
        <v>31105</v>
      </c>
      <c r="D18">
        <v>9.2949999999999999</v>
      </c>
      <c r="F18">
        <v>9.8279999999999994</v>
      </c>
      <c r="G18">
        <v>9.1959999999999997</v>
      </c>
    </row>
    <row r="19" spans="3:7" x14ac:dyDescent="0.2">
      <c r="C19" s="1">
        <v>31136</v>
      </c>
      <c r="D19">
        <v>9.2729999999999997</v>
      </c>
      <c r="F19">
        <v>9.9160000000000004</v>
      </c>
      <c r="G19">
        <v>8.9990000000000006</v>
      </c>
    </row>
    <row r="20" spans="3:7" x14ac:dyDescent="0.2">
      <c r="C20" s="1">
        <v>31164</v>
      </c>
      <c r="D20">
        <v>9.0310000000000006</v>
      </c>
      <c r="F20">
        <v>9.9540000000000006</v>
      </c>
      <c r="G20">
        <v>8.76</v>
      </c>
    </row>
    <row r="21" spans="3:7" x14ac:dyDescent="0.2">
      <c r="C21" s="1">
        <v>31197</v>
      </c>
      <c r="D21">
        <v>8.6470000000000002</v>
      </c>
      <c r="F21">
        <v>10.302</v>
      </c>
      <c r="G21">
        <v>8.875</v>
      </c>
    </row>
    <row r="22" spans="3:7" x14ac:dyDescent="0.2">
      <c r="C22" s="1">
        <v>31227</v>
      </c>
      <c r="D22">
        <v>8.0760000000000005</v>
      </c>
      <c r="F22">
        <v>10.266999999999999</v>
      </c>
      <c r="G22">
        <v>8.74</v>
      </c>
    </row>
    <row r="23" spans="3:7" x14ac:dyDescent="0.2">
      <c r="C23" s="1">
        <v>31258</v>
      </c>
      <c r="D23">
        <v>7.8010000000000002</v>
      </c>
      <c r="F23">
        <v>9.7379999999999995</v>
      </c>
      <c r="G23">
        <v>8.3520000000000003</v>
      </c>
    </row>
    <row r="24" spans="3:7" x14ac:dyDescent="0.2">
      <c r="C24" s="1">
        <v>31289</v>
      </c>
      <c r="D24">
        <v>8.3019999999999996</v>
      </c>
      <c r="F24">
        <v>10.099</v>
      </c>
      <c r="G24">
        <v>8.4039999999999999</v>
      </c>
    </row>
    <row r="25" spans="3:7" x14ac:dyDescent="0.2">
      <c r="C25" s="1">
        <v>31318</v>
      </c>
      <c r="D25">
        <v>8.2850000000000001</v>
      </c>
      <c r="F25">
        <v>10.575000000000001</v>
      </c>
      <c r="G25">
        <v>8.8409999999999993</v>
      </c>
    </row>
    <row r="26" spans="3:7" x14ac:dyDescent="0.2">
      <c r="C26" s="1">
        <v>31350</v>
      </c>
      <c r="D26">
        <v>7.9110000000000005</v>
      </c>
      <c r="F26">
        <v>10.518000000000001</v>
      </c>
      <c r="G26">
        <v>8.9429999999999996</v>
      </c>
    </row>
    <row r="27" spans="3:7" x14ac:dyDescent="0.2">
      <c r="C27" s="1">
        <v>31380</v>
      </c>
      <c r="D27">
        <v>7.8740000000000006</v>
      </c>
      <c r="F27">
        <v>10.556000000000001</v>
      </c>
      <c r="G27">
        <v>9.1389999999999993</v>
      </c>
    </row>
    <row r="28" spans="3:7" x14ac:dyDescent="0.2">
      <c r="C28" s="1">
        <v>31409</v>
      </c>
      <c r="D28">
        <v>7.9290000000000003</v>
      </c>
      <c r="F28">
        <v>10.258000000000001</v>
      </c>
      <c r="G28">
        <v>9.3439999999999994</v>
      </c>
    </row>
    <row r="29" spans="3:7" x14ac:dyDescent="0.2">
      <c r="C29" s="1">
        <v>31442</v>
      </c>
      <c r="D29">
        <v>8.4190000000000005</v>
      </c>
      <c r="F29">
        <v>10.958</v>
      </c>
      <c r="G29">
        <v>9.6760000000000002</v>
      </c>
    </row>
    <row r="30" spans="3:7" x14ac:dyDescent="0.2">
      <c r="C30" s="1">
        <v>31470</v>
      </c>
      <c r="D30">
        <v>8.5609999999999999</v>
      </c>
      <c r="F30">
        <v>11.415000000000001</v>
      </c>
      <c r="G30">
        <v>10.098000000000001</v>
      </c>
    </row>
    <row r="31" spans="3:7" x14ac:dyDescent="0.2">
      <c r="C31" s="1">
        <v>31500</v>
      </c>
      <c r="D31">
        <v>8.6349999999999998</v>
      </c>
      <c r="F31">
        <v>12.108000000000001</v>
      </c>
      <c r="G31">
        <v>9.5540000000000003</v>
      </c>
    </row>
    <row r="32" spans="3:7" x14ac:dyDescent="0.2">
      <c r="C32" s="1">
        <v>31531</v>
      </c>
      <c r="D32">
        <v>9.0259999999999998</v>
      </c>
      <c r="F32">
        <v>12.836</v>
      </c>
      <c r="G32">
        <v>9.6609999999999996</v>
      </c>
    </row>
    <row r="33" spans="3:7" x14ac:dyDescent="0.2">
      <c r="C33" s="1">
        <v>31562</v>
      </c>
      <c r="D33">
        <v>8.6240000000000006</v>
      </c>
      <c r="F33">
        <v>11.85</v>
      </c>
      <c r="G33">
        <v>9.6669999999999998</v>
      </c>
    </row>
    <row r="34" spans="3:7" x14ac:dyDescent="0.2">
      <c r="C34" s="1">
        <v>31591</v>
      </c>
      <c r="D34">
        <v>8.41</v>
      </c>
      <c r="F34">
        <v>11.365</v>
      </c>
      <c r="G34">
        <v>9.6180000000000003</v>
      </c>
    </row>
    <row r="35" spans="3:7" x14ac:dyDescent="0.2">
      <c r="C35" s="1">
        <v>31623</v>
      </c>
      <c r="D35">
        <v>8.338000000000001</v>
      </c>
      <c r="F35">
        <v>11.455</v>
      </c>
      <c r="G35">
        <v>9.495000000000001</v>
      </c>
    </row>
    <row r="36" spans="3:7" x14ac:dyDescent="0.2">
      <c r="C36" s="1">
        <v>31654</v>
      </c>
      <c r="D36">
        <v>8.8689999999999998</v>
      </c>
      <c r="F36">
        <v>11.797000000000001</v>
      </c>
      <c r="G36">
        <v>10.271000000000001</v>
      </c>
    </row>
    <row r="37" spans="3:7" x14ac:dyDescent="0.2">
      <c r="C37" s="1">
        <v>31682</v>
      </c>
      <c r="D37">
        <v>8.8010000000000002</v>
      </c>
      <c r="F37">
        <v>11.858000000000001</v>
      </c>
      <c r="G37">
        <v>10.614000000000001</v>
      </c>
    </row>
    <row r="38" spans="3:7" x14ac:dyDescent="0.2">
      <c r="C38" s="1">
        <v>31715</v>
      </c>
      <c r="D38">
        <v>8.6379999999999999</v>
      </c>
      <c r="F38">
        <v>11.404999999999999</v>
      </c>
      <c r="G38">
        <v>10.332000000000001</v>
      </c>
    </row>
    <row r="39" spans="3:7" x14ac:dyDescent="0.2">
      <c r="C39" s="1">
        <v>31745</v>
      </c>
      <c r="D39">
        <v>8.298</v>
      </c>
      <c r="F39">
        <v>10.855</v>
      </c>
      <c r="G39">
        <v>10.048999999999999</v>
      </c>
    </row>
    <row r="40" spans="3:7" x14ac:dyDescent="0.2">
      <c r="C40" s="1">
        <v>31776</v>
      </c>
      <c r="D40">
        <v>8.0730000000000004</v>
      </c>
      <c r="F40">
        <v>10.946</v>
      </c>
      <c r="G40">
        <v>9.99</v>
      </c>
    </row>
    <row r="41" spans="3:7" x14ac:dyDescent="0.2">
      <c r="C41" s="1">
        <v>31807</v>
      </c>
      <c r="D41">
        <v>8.0280000000000005</v>
      </c>
      <c r="F41">
        <v>10.25</v>
      </c>
      <c r="G41">
        <v>9.5229999999999997</v>
      </c>
    </row>
    <row r="42" spans="3:7" x14ac:dyDescent="0.2">
      <c r="C42" s="1">
        <v>31835</v>
      </c>
      <c r="D42">
        <v>8.0660000000000007</v>
      </c>
      <c r="F42">
        <v>10.181000000000001</v>
      </c>
      <c r="G42">
        <v>8.9760000000000009</v>
      </c>
    </row>
    <row r="43" spans="3:7" x14ac:dyDescent="0.2">
      <c r="C43" s="1">
        <v>31864</v>
      </c>
      <c r="D43">
        <v>8.0440000000000005</v>
      </c>
      <c r="F43">
        <v>10.138999999999999</v>
      </c>
      <c r="G43">
        <v>9.08</v>
      </c>
    </row>
    <row r="44" spans="3:7" x14ac:dyDescent="0.2">
      <c r="C44" s="1">
        <v>31896</v>
      </c>
      <c r="D44">
        <v>8.016</v>
      </c>
      <c r="E44">
        <v>13.429</v>
      </c>
      <c r="F44">
        <v>10.241</v>
      </c>
      <c r="G44">
        <v>8.8119999999999994</v>
      </c>
    </row>
    <row r="45" spans="3:7" x14ac:dyDescent="0.2">
      <c r="C45" s="1">
        <v>31927</v>
      </c>
      <c r="D45">
        <v>8.088000000000001</v>
      </c>
      <c r="E45">
        <v>12.786</v>
      </c>
      <c r="F45">
        <v>10.399000000000001</v>
      </c>
      <c r="G45">
        <v>8.8830000000000009</v>
      </c>
    </row>
    <row r="46" spans="3:7" x14ac:dyDescent="0.2">
      <c r="C46" s="1">
        <v>31955</v>
      </c>
      <c r="D46">
        <v>8.2330000000000005</v>
      </c>
      <c r="E46">
        <v>13.325000000000001</v>
      </c>
      <c r="F46">
        <v>10.518000000000001</v>
      </c>
      <c r="G46">
        <v>9.109</v>
      </c>
    </row>
    <row r="47" spans="3:7" x14ac:dyDescent="0.2">
      <c r="C47" s="1">
        <v>31988</v>
      </c>
      <c r="D47">
        <v>8.1470000000000002</v>
      </c>
      <c r="E47">
        <v>13.548</v>
      </c>
      <c r="F47">
        <v>10.147</v>
      </c>
      <c r="G47">
        <v>9.2520000000000007</v>
      </c>
    </row>
    <row r="48" spans="3:7" x14ac:dyDescent="0.2">
      <c r="C48" s="1">
        <v>32018</v>
      </c>
      <c r="D48">
        <v>7.851</v>
      </c>
      <c r="E48">
        <v>13.266</v>
      </c>
      <c r="F48">
        <v>9.93</v>
      </c>
      <c r="G48">
        <v>8.9610000000000003</v>
      </c>
    </row>
    <row r="49" spans="3:7" x14ac:dyDescent="0.2">
      <c r="C49" s="1">
        <v>32049</v>
      </c>
      <c r="D49">
        <v>7.4530000000000003</v>
      </c>
      <c r="E49">
        <v>12.916</v>
      </c>
      <c r="F49">
        <v>9.5910000000000011</v>
      </c>
      <c r="G49">
        <v>8.8320000000000007</v>
      </c>
    </row>
    <row r="50" spans="3:7" x14ac:dyDescent="0.2">
      <c r="C50" s="1">
        <v>32080</v>
      </c>
      <c r="D50">
        <v>7.4510000000000005</v>
      </c>
      <c r="E50">
        <v>12.816000000000001</v>
      </c>
      <c r="F50">
        <v>9.6840000000000011</v>
      </c>
      <c r="G50">
        <v>8.7530000000000001</v>
      </c>
    </row>
    <row r="51" spans="3:7" x14ac:dyDescent="0.2">
      <c r="C51" s="1">
        <v>32109</v>
      </c>
      <c r="D51">
        <v>7.4130000000000003</v>
      </c>
      <c r="E51">
        <v>13.013</v>
      </c>
      <c r="F51">
        <v>9.8460000000000001</v>
      </c>
      <c r="G51">
        <v>8.9320000000000004</v>
      </c>
    </row>
    <row r="52" spans="3:7" x14ac:dyDescent="0.2">
      <c r="C52" s="1">
        <v>32141</v>
      </c>
      <c r="D52">
        <v>6.6980000000000004</v>
      </c>
      <c r="E52">
        <v>12.898</v>
      </c>
      <c r="F52">
        <v>9.7270000000000003</v>
      </c>
      <c r="G52">
        <v>8.5619999999999994</v>
      </c>
    </row>
    <row r="53" spans="3:7" x14ac:dyDescent="0.2">
      <c r="C53" s="1">
        <v>32172</v>
      </c>
      <c r="D53">
        <v>7.2949999999999999</v>
      </c>
      <c r="E53">
        <v>12.61</v>
      </c>
      <c r="F53">
        <v>9.4359999999999999</v>
      </c>
      <c r="G53">
        <v>8.39</v>
      </c>
    </row>
    <row r="54" spans="3:7" x14ac:dyDescent="0.2">
      <c r="C54" s="1">
        <v>32200</v>
      </c>
      <c r="D54">
        <v>7.2570000000000006</v>
      </c>
      <c r="E54">
        <v>12.51</v>
      </c>
      <c r="F54">
        <v>9.2829999999999995</v>
      </c>
      <c r="G54">
        <v>8.3990000000000009</v>
      </c>
    </row>
    <row r="55" spans="3:7" x14ac:dyDescent="0.2">
      <c r="C55" s="1">
        <v>32232</v>
      </c>
      <c r="D55">
        <v>7.5310000000000006</v>
      </c>
      <c r="E55">
        <v>12.798999999999999</v>
      </c>
      <c r="F55">
        <v>9.8759999999999994</v>
      </c>
      <c r="G55">
        <v>8.66</v>
      </c>
    </row>
    <row r="56" spans="3:7" x14ac:dyDescent="0.2">
      <c r="C56" s="1">
        <v>32262</v>
      </c>
      <c r="D56">
        <v>7.5970000000000004</v>
      </c>
      <c r="E56">
        <v>12.679</v>
      </c>
      <c r="F56">
        <v>9.1829999999999998</v>
      </c>
      <c r="G56">
        <v>8.7439999999999998</v>
      </c>
    </row>
    <row r="57" spans="3:7" x14ac:dyDescent="0.2">
      <c r="C57" s="1">
        <v>32291</v>
      </c>
      <c r="D57">
        <v>7.3689999999999998</v>
      </c>
      <c r="E57">
        <v>12.673</v>
      </c>
      <c r="F57">
        <v>8.9450000000000003</v>
      </c>
      <c r="G57">
        <v>8.49</v>
      </c>
    </row>
    <row r="58" spans="3:7" x14ac:dyDescent="0.2">
      <c r="C58" s="1">
        <v>32323</v>
      </c>
      <c r="D58">
        <v>7.125</v>
      </c>
      <c r="E58">
        <v>13.153</v>
      </c>
      <c r="F58">
        <v>9.1780000000000008</v>
      </c>
      <c r="G58">
        <v>8.7840000000000007</v>
      </c>
    </row>
    <row r="59" spans="3:7" x14ac:dyDescent="0.2">
      <c r="C59" s="1">
        <v>32354</v>
      </c>
      <c r="D59">
        <v>6.6980000000000004</v>
      </c>
      <c r="E59">
        <v>14.11</v>
      </c>
      <c r="F59">
        <v>9.3109999999999999</v>
      </c>
      <c r="G59">
        <v>9.2010000000000005</v>
      </c>
    </row>
    <row r="60" spans="3:7" x14ac:dyDescent="0.2">
      <c r="C60" s="1">
        <v>32385</v>
      </c>
      <c r="D60">
        <v>6.6639999999999997</v>
      </c>
      <c r="E60">
        <v>13.950000000000001</v>
      </c>
      <c r="F60">
        <v>9.6449999999999996</v>
      </c>
      <c r="G60">
        <v>9.1539999999999999</v>
      </c>
    </row>
    <row r="61" spans="3:7" x14ac:dyDescent="0.2">
      <c r="C61" s="1">
        <v>32415</v>
      </c>
      <c r="D61">
        <v>6.3540000000000001</v>
      </c>
      <c r="E61">
        <v>14.357000000000001</v>
      </c>
      <c r="F61">
        <v>8.984</v>
      </c>
      <c r="G61">
        <v>8.6720000000000006</v>
      </c>
    </row>
    <row r="62" spans="3:7" x14ac:dyDescent="0.2">
      <c r="C62" s="1">
        <v>32445</v>
      </c>
      <c r="D62">
        <v>6.782</v>
      </c>
      <c r="E62">
        <v>13.6</v>
      </c>
      <c r="F62">
        <v>8.17</v>
      </c>
      <c r="G62">
        <v>8.1790000000000003</v>
      </c>
    </row>
    <row r="63" spans="3:7" x14ac:dyDescent="0.2">
      <c r="C63" s="1">
        <v>32476</v>
      </c>
      <c r="D63">
        <v>6.931</v>
      </c>
      <c r="E63">
        <v>13.487</v>
      </c>
      <c r="F63">
        <v>8.5750000000000011</v>
      </c>
      <c r="G63">
        <v>8.3179999999999996</v>
      </c>
    </row>
    <row r="64" spans="3:7" x14ac:dyDescent="0.2">
      <c r="C64" s="1">
        <v>32507</v>
      </c>
      <c r="D64">
        <v>6.6840000000000002</v>
      </c>
      <c r="E64">
        <v>13.537000000000001</v>
      </c>
      <c r="F64">
        <v>8.261000000000001</v>
      </c>
      <c r="G64">
        <v>8.043000000000001</v>
      </c>
    </row>
    <row r="65" spans="3:7" x14ac:dyDescent="0.2">
      <c r="C65" s="1">
        <v>32536</v>
      </c>
      <c r="D65">
        <v>6.37</v>
      </c>
      <c r="E65">
        <v>13.181000000000001</v>
      </c>
      <c r="F65">
        <v>8.0850000000000009</v>
      </c>
      <c r="G65">
        <v>7.9220000000000006</v>
      </c>
    </row>
    <row r="66" spans="3:7" x14ac:dyDescent="0.2">
      <c r="C66" s="1">
        <v>32564</v>
      </c>
      <c r="D66">
        <v>6.0880000000000001</v>
      </c>
      <c r="E66">
        <v>13.089</v>
      </c>
      <c r="F66">
        <v>7.7850000000000001</v>
      </c>
      <c r="G66">
        <v>7.5620000000000003</v>
      </c>
    </row>
    <row r="67" spans="3:7" x14ac:dyDescent="0.2">
      <c r="C67" s="1">
        <v>32597</v>
      </c>
      <c r="D67">
        <v>6.0259999999999998</v>
      </c>
      <c r="E67">
        <v>13.422000000000001</v>
      </c>
      <c r="F67">
        <v>7.7220000000000004</v>
      </c>
      <c r="G67">
        <v>7.2160000000000002</v>
      </c>
    </row>
    <row r="68" spans="3:7" x14ac:dyDescent="0.2">
      <c r="C68" s="1">
        <v>32627</v>
      </c>
      <c r="D68">
        <v>6.0369999999999999</v>
      </c>
      <c r="E68">
        <v>12.909000000000001</v>
      </c>
      <c r="F68">
        <v>8.11</v>
      </c>
      <c r="G68">
        <v>7.2050000000000001</v>
      </c>
    </row>
    <row r="69" spans="3:7" x14ac:dyDescent="0.2">
      <c r="C69" s="1">
        <v>32658</v>
      </c>
      <c r="D69">
        <v>6.1420000000000003</v>
      </c>
      <c r="E69">
        <v>12.374000000000001</v>
      </c>
      <c r="F69">
        <v>8.1110000000000007</v>
      </c>
      <c r="G69">
        <v>7.2080000000000002</v>
      </c>
    </row>
    <row r="70" spans="3:7" x14ac:dyDescent="0.2">
      <c r="C70" s="1">
        <v>32688</v>
      </c>
      <c r="D70">
        <v>5.7750000000000004</v>
      </c>
      <c r="E70">
        <v>11.436999999999999</v>
      </c>
      <c r="F70">
        <v>7.6530000000000005</v>
      </c>
      <c r="G70">
        <v>6.702</v>
      </c>
    </row>
    <row r="71" spans="3:7" x14ac:dyDescent="0.2">
      <c r="C71" s="1">
        <v>32718</v>
      </c>
      <c r="D71">
        <v>5.8049999999999997</v>
      </c>
      <c r="E71">
        <v>10.99</v>
      </c>
      <c r="F71">
        <v>7.3090000000000002</v>
      </c>
      <c r="G71">
        <v>6.593</v>
      </c>
    </row>
    <row r="72" spans="3:7" x14ac:dyDescent="0.2">
      <c r="C72" s="1">
        <v>32750</v>
      </c>
      <c r="D72">
        <v>5.476</v>
      </c>
      <c r="E72">
        <v>9.5009999999999994</v>
      </c>
      <c r="F72">
        <v>6.7969999999999997</v>
      </c>
      <c r="G72">
        <v>6.0979999999999999</v>
      </c>
    </row>
    <row r="73" spans="3:7" x14ac:dyDescent="0.2">
      <c r="C73" s="1">
        <v>32780</v>
      </c>
      <c r="D73">
        <v>5.3879999999999999</v>
      </c>
      <c r="E73">
        <v>9.2940000000000005</v>
      </c>
      <c r="F73">
        <v>6.8920000000000003</v>
      </c>
      <c r="G73">
        <v>6.056</v>
      </c>
    </row>
    <row r="74" spans="3:7" x14ac:dyDescent="0.2">
      <c r="C74" s="1">
        <v>32809</v>
      </c>
      <c r="D74">
        <v>5.41</v>
      </c>
      <c r="E74">
        <v>9.1159999999999997</v>
      </c>
      <c r="F74">
        <v>6.8479999999999999</v>
      </c>
      <c r="G74">
        <v>5.9690000000000003</v>
      </c>
    </row>
    <row r="75" spans="3:7" x14ac:dyDescent="0.2">
      <c r="C75" s="1">
        <v>32841</v>
      </c>
      <c r="D75">
        <v>5.798</v>
      </c>
      <c r="E75">
        <v>9.6630000000000003</v>
      </c>
      <c r="F75">
        <v>6.6440000000000001</v>
      </c>
      <c r="G75">
        <v>6.0360000000000005</v>
      </c>
    </row>
    <row r="76" spans="3:7" x14ac:dyDescent="0.2">
      <c r="C76" s="1">
        <v>32872</v>
      </c>
      <c r="D76">
        <v>5.7949999999999999</v>
      </c>
      <c r="E76">
        <v>8.6579999999999995</v>
      </c>
      <c r="F76">
        <v>6.101</v>
      </c>
      <c r="G76">
        <v>5.6040000000000001</v>
      </c>
    </row>
    <row r="77" spans="3:7" x14ac:dyDescent="0.2">
      <c r="C77" s="1">
        <v>32903</v>
      </c>
      <c r="D77">
        <v>5.6470000000000002</v>
      </c>
      <c r="E77">
        <v>8.6029999999999998</v>
      </c>
      <c r="F77">
        <v>6.2170000000000005</v>
      </c>
      <c r="G77">
        <v>5.68</v>
      </c>
    </row>
    <row r="78" spans="3:7" x14ac:dyDescent="0.2">
      <c r="C78" s="1">
        <v>32931</v>
      </c>
      <c r="D78">
        <v>6.2080000000000002</v>
      </c>
      <c r="E78">
        <v>9.3279999999999994</v>
      </c>
      <c r="F78">
        <v>6.9009999999999998</v>
      </c>
      <c r="G78">
        <v>6.1260000000000003</v>
      </c>
    </row>
    <row r="79" spans="3:7" x14ac:dyDescent="0.2">
      <c r="C79" s="1">
        <v>32962</v>
      </c>
      <c r="D79">
        <v>6.758</v>
      </c>
      <c r="E79">
        <v>9.08</v>
      </c>
      <c r="F79">
        <v>7.5070000000000006</v>
      </c>
      <c r="G79">
        <v>6.4459999999999997</v>
      </c>
    </row>
    <row r="80" spans="3:7" x14ac:dyDescent="0.2">
      <c r="C80" s="1">
        <v>32991</v>
      </c>
      <c r="D80">
        <v>7.0430000000000001</v>
      </c>
      <c r="E80">
        <v>9.2750000000000004</v>
      </c>
      <c r="F80">
        <v>7.8490000000000002</v>
      </c>
      <c r="G80">
        <v>6.7679999999999998</v>
      </c>
    </row>
    <row r="81" spans="3:7" x14ac:dyDescent="0.2">
      <c r="C81" s="1">
        <v>33023</v>
      </c>
      <c r="D81">
        <v>7.1680000000000001</v>
      </c>
      <c r="E81">
        <v>10.023</v>
      </c>
      <c r="F81">
        <v>8.657</v>
      </c>
      <c r="G81">
        <v>7.3029999999999999</v>
      </c>
    </row>
    <row r="82" spans="3:7" x14ac:dyDescent="0.2">
      <c r="C82" s="1">
        <v>33053</v>
      </c>
      <c r="D82">
        <v>7.3260000000000005</v>
      </c>
      <c r="E82">
        <v>10.601000000000001</v>
      </c>
      <c r="F82">
        <v>8.636000000000001</v>
      </c>
      <c r="G82">
        <v>7.484</v>
      </c>
    </row>
    <row r="83" spans="3:7" x14ac:dyDescent="0.2">
      <c r="C83" s="1">
        <v>33082</v>
      </c>
      <c r="D83">
        <v>7.0970000000000004</v>
      </c>
      <c r="E83">
        <v>10.894</v>
      </c>
      <c r="F83">
        <v>8.6709999999999994</v>
      </c>
      <c r="G83">
        <v>7.2869999999999999</v>
      </c>
    </row>
    <row r="84" spans="3:7" x14ac:dyDescent="0.2">
      <c r="C84" s="1">
        <v>33115</v>
      </c>
      <c r="D84">
        <v>7.1909999999999998</v>
      </c>
      <c r="E84">
        <v>11.863</v>
      </c>
      <c r="F84">
        <v>8.4890000000000008</v>
      </c>
      <c r="G84">
        <v>7.8170000000000002</v>
      </c>
    </row>
    <row r="85" spans="3:7" x14ac:dyDescent="0.2">
      <c r="C85" s="1">
        <v>33145</v>
      </c>
      <c r="D85">
        <v>7.6050000000000004</v>
      </c>
      <c r="E85">
        <v>11.566000000000001</v>
      </c>
      <c r="F85">
        <v>8.8070000000000004</v>
      </c>
      <c r="G85">
        <v>8.136000000000001</v>
      </c>
    </row>
    <row r="86" spans="3:7" x14ac:dyDescent="0.2">
      <c r="C86" s="1">
        <v>33176</v>
      </c>
      <c r="D86">
        <v>7.8</v>
      </c>
      <c r="E86">
        <v>12.018000000000001</v>
      </c>
      <c r="F86">
        <v>8.7279999999999998</v>
      </c>
      <c r="G86">
        <v>8.2750000000000004</v>
      </c>
    </row>
    <row r="87" spans="3:7" x14ac:dyDescent="0.2">
      <c r="C87" s="1">
        <v>33206</v>
      </c>
      <c r="D87">
        <v>7.9190000000000005</v>
      </c>
      <c r="E87">
        <v>12.025</v>
      </c>
      <c r="F87">
        <v>8.4600000000000009</v>
      </c>
      <c r="G87">
        <v>7.8890000000000002</v>
      </c>
    </row>
    <row r="88" spans="3:7" x14ac:dyDescent="0.2">
      <c r="C88" s="1">
        <v>33236</v>
      </c>
      <c r="D88">
        <v>7.835</v>
      </c>
      <c r="E88">
        <v>12.377000000000001</v>
      </c>
      <c r="F88">
        <v>8.7059999999999995</v>
      </c>
      <c r="G88">
        <v>8.2629999999999999</v>
      </c>
    </row>
    <row r="89" spans="3:7" x14ac:dyDescent="0.2">
      <c r="C89" s="1">
        <v>33268</v>
      </c>
      <c r="D89">
        <v>7.5949999999999998</v>
      </c>
      <c r="E89">
        <v>12.371</v>
      </c>
      <c r="F89">
        <v>8.5440000000000005</v>
      </c>
      <c r="G89">
        <v>8.0739999999999998</v>
      </c>
    </row>
    <row r="90" spans="3:7" x14ac:dyDescent="0.2">
      <c r="C90" s="1">
        <v>33296</v>
      </c>
      <c r="D90">
        <v>7.2170000000000005</v>
      </c>
      <c r="E90">
        <v>12.999000000000001</v>
      </c>
      <c r="F90">
        <v>8.6180000000000003</v>
      </c>
      <c r="G90">
        <v>7.9279999999999999</v>
      </c>
    </row>
    <row r="91" spans="3:7" x14ac:dyDescent="0.2">
      <c r="C91" s="1">
        <v>33327</v>
      </c>
      <c r="D91">
        <v>7.1970000000000001</v>
      </c>
      <c r="E91">
        <v>13.436</v>
      </c>
      <c r="F91">
        <v>8.5030000000000001</v>
      </c>
      <c r="G91">
        <v>7.9</v>
      </c>
    </row>
    <row r="92" spans="3:7" x14ac:dyDescent="0.2">
      <c r="C92" s="1">
        <v>33355</v>
      </c>
      <c r="D92">
        <v>7.0529999999999999</v>
      </c>
      <c r="E92">
        <v>13.209</v>
      </c>
      <c r="F92">
        <v>8.3970000000000002</v>
      </c>
      <c r="G92">
        <v>7.8</v>
      </c>
    </row>
    <row r="93" spans="3:7" x14ac:dyDescent="0.2">
      <c r="C93" s="1">
        <v>33388</v>
      </c>
      <c r="D93">
        <v>6.327</v>
      </c>
      <c r="E93">
        <v>12.196</v>
      </c>
      <c r="F93">
        <v>7.9180000000000001</v>
      </c>
      <c r="G93">
        <v>7.4350000000000005</v>
      </c>
    </row>
    <row r="94" spans="3:7" x14ac:dyDescent="0.2">
      <c r="C94" s="1">
        <v>33418</v>
      </c>
      <c r="D94">
        <v>6.2010000000000005</v>
      </c>
      <c r="E94">
        <v>12.665000000000001</v>
      </c>
      <c r="F94">
        <v>8.4550000000000001</v>
      </c>
      <c r="G94">
        <v>7.6020000000000003</v>
      </c>
    </row>
    <row r="95" spans="3:7" x14ac:dyDescent="0.2">
      <c r="C95" s="1">
        <v>33449</v>
      </c>
      <c r="D95">
        <v>6.431</v>
      </c>
      <c r="E95">
        <v>12.108000000000001</v>
      </c>
      <c r="F95">
        <v>8.2189999999999994</v>
      </c>
      <c r="G95">
        <v>7.3929999999999998</v>
      </c>
    </row>
    <row r="96" spans="3:7" x14ac:dyDescent="0.2">
      <c r="C96" s="1">
        <v>33480</v>
      </c>
      <c r="D96">
        <v>6.3100000000000005</v>
      </c>
      <c r="E96">
        <v>11.78</v>
      </c>
      <c r="F96">
        <v>8.1</v>
      </c>
      <c r="G96">
        <v>7.351</v>
      </c>
    </row>
    <row r="97" spans="3:7" x14ac:dyDescent="0.2">
      <c r="C97" s="1">
        <v>33509</v>
      </c>
      <c r="D97">
        <v>6.1580000000000004</v>
      </c>
      <c r="E97">
        <v>11.938000000000001</v>
      </c>
      <c r="F97">
        <v>8.125</v>
      </c>
      <c r="G97">
        <v>7.5120000000000005</v>
      </c>
    </row>
    <row r="98" spans="3:7" x14ac:dyDescent="0.2">
      <c r="C98" s="1">
        <v>33541</v>
      </c>
      <c r="D98">
        <v>6.0090000000000003</v>
      </c>
      <c r="E98">
        <v>11.851000000000001</v>
      </c>
      <c r="F98">
        <v>7.9459999999999997</v>
      </c>
      <c r="G98">
        <v>7.2910000000000004</v>
      </c>
    </row>
    <row r="99" spans="3:7" x14ac:dyDescent="0.2">
      <c r="C99" s="1">
        <v>33571</v>
      </c>
      <c r="D99">
        <v>5.7789999999999999</v>
      </c>
      <c r="E99">
        <v>11.507</v>
      </c>
      <c r="F99">
        <v>7.5579999999999998</v>
      </c>
      <c r="G99">
        <v>6.9240000000000004</v>
      </c>
    </row>
    <row r="100" spans="3:7" x14ac:dyDescent="0.2">
      <c r="C100" s="1">
        <v>33600</v>
      </c>
      <c r="D100">
        <v>5.5750000000000002</v>
      </c>
      <c r="E100">
        <v>10.885</v>
      </c>
      <c r="F100">
        <v>7.4190000000000005</v>
      </c>
      <c r="G100">
        <v>6.649</v>
      </c>
    </row>
    <row r="101" spans="3:7" x14ac:dyDescent="0.2">
      <c r="C101" s="1">
        <v>33633</v>
      </c>
      <c r="D101">
        <v>5.5890000000000004</v>
      </c>
      <c r="E101">
        <v>10.223000000000001</v>
      </c>
      <c r="F101">
        <v>7.4770000000000003</v>
      </c>
      <c r="G101">
        <v>6.3470000000000004</v>
      </c>
    </row>
    <row r="102" spans="3:7" x14ac:dyDescent="0.2">
      <c r="C102" s="1">
        <v>33662</v>
      </c>
      <c r="D102">
        <v>6.1589999999999998</v>
      </c>
      <c r="E102">
        <v>10.52</v>
      </c>
      <c r="F102">
        <v>7.9610000000000003</v>
      </c>
      <c r="G102">
        <v>6.6610000000000005</v>
      </c>
    </row>
    <row r="103" spans="3:7" x14ac:dyDescent="0.2">
      <c r="C103" s="1">
        <v>33691</v>
      </c>
      <c r="D103">
        <v>6.3310000000000004</v>
      </c>
      <c r="E103">
        <v>10.881</v>
      </c>
      <c r="F103">
        <v>8.1829999999999998</v>
      </c>
      <c r="G103">
        <v>6.5880000000000001</v>
      </c>
    </row>
    <row r="104" spans="3:7" x14ac:dyDescent="0.2">
      <c r="C104" s="1">
        <v>33723</v>
      </c>
      <c r="D104">
        <v>6.6429999999999998</v>
      </c>
      <c r="E104">
        <v>9.8680000000000003</v>
      </c>
      <c r="F104">
        <v>8.027000000000001</v>
      </c>
      <c r="G104">
        <v>6.3920000000000003</v>
      </c>
    </row>
    <row r="105" spans="3:7" x14ac:dyDescent="0.2">
      <c r="C105" s="1">
        <v>33754</v>
      </c>
      <c r="D105">
        <v>6.8040000000000003</v>
      </c>
      <c r="E105">
        <v>9.6069999999999993</v>
      </c>
      <c r="F105">
        <v>8.1490000000000009</v>
      </c>
      <c r="G105">
        <v>6.492</v>
      </c>
    </row>
    <row r="106" spans="3:7" x14ac:dyDescent="0.2">
      <c r="C106" s="1">
        <v>33782</v>
      </c>
      <c r="D106">
        <v>6.7130000000000001</v>
      </c>
      <c r="E106">
        <v>9.4570000000000007</v>
      </c>
      <c r="F106">
        <v>7.8980000000000006</v>
      </c>
      <c r="G106">
        <v>6.4820000000000002</v>
      </c>
    </row>
    <row r="107" spans="3:7" x14ac:dyDescent="0.2">
      <c r="C107" s="1">
        <v>33815</v>
      </c>
      <c r="D107">
        <v>6.7910000000000004</v>
      </c>
      <c r="E107">
        <v>9.5730000000000004</v>
      </c>
      <c r="F107">
        <v>7.9080000000000004</v>
      </c>
      <c r="G107">
        <v>6.3550000000000004</v>
      </c>
    </row>
    <row r="108" spans="3:7" x14ac:dyDescent="0.2">
      <c r="C108" s="1">
        <v>33845</v>
      </c>
      <c r="D108">
        <v>6.9420000000000002</v>
      </c>
      <c r="E108">
        <v>9.56</v>
      </c>
      <c r="F108">
        <v>7.907</v>
      </c>
      <c r="G108">
        <v>6.48</v>
      </c>
    </row>
    <row r="109" spans="3:7" x14ac:dyDescent="0.2">
      <c r="C109" s="1">
        <v>33876</v>
      </c>
      <c r="D109">
        <v>6.7010000000000005</v>
      </c>
      <c r="E109">
        <v>8.6110000000000007</v>
      </c>
      <c r="F109">
        <v>7.6660000000000004</v>
      </c>
      <c r="G109">
        <v>6.0590000000000002</v>
      </c>
    </row>
    <row r="110" spans="3:7" x14ac:dyDescent="0.2">
      <c r="C110" s="1">
        <v>33907</v>
      </c>
      <c r="D110">
        <v>6.3680000000000003</v>
      </c>
      <c r="E110">
        <v>8.3130000000000006</v>
      </c>
      <c r="F110">
        <v>7.6139999999999999</v>
      </c>
      <c r="G110">
        <v>5.9720000000000004</v>
      </c>
    </row>
    <row r="111" spans="3:7" x14ac:dyDescent="0.2">
      <c r="C111" s="1">
        <v>33936</v>
      </c>
      <c r="D111">
        <v>6.0449999999999999</v>
      </c>
      <c r="E111">
        <v>7.5640000000000001</v>
      </c>
      <c r="F111">
        <v>7.3479999999999999</v>
      </c>
      <c r="G111">
        <v>5.633</v>
      </c>
    </row>
    <row r="112" spans="3:7" x14ac:dyDescent="0.2">
      <c r="C112" s="1">
        <v>33968</v>
      </c>
      <c r="D112">
        <v>6.4169999999999998</v>
      </c>
      <c r="E112">
        <v>7.5789999999999997</v>
      </c>
      <c r="F112">
        <v>7.508</v>
      </c>
      <c r="G112">
        <v>5.8239999999999998</v>
      </c>
    </row>
    <row r="113" spans="3:7" x14ac:dyDescent="0.2">
      <c r="C113" s="1">
        <v>33999</v>
      </c>
      <c r="D113">
        <v>6.508</v>
      </c>
      <c r="E113">
        <v>7.4390000000000001</v>
      </c>
      <c r="F113">
        <v>7.4030000000000005</v>
      </c>
      <c r="G113">
        <v>5.6120000000000001</v>
      </c>
    </row>
    <row r="114" spans="3:7" x14ac:dyDescent="0.2">
      <c r="C114" s="1">
        <v>34027</v>
      </c>
      <c r="D114">
        <v>6.5970000000000004</v>
      </c>
      <c r="E114">
        <v>7.3280000000000003</v>
      </c>
      <c r="F114">
        <v>7.2530000000000001</v>
      </c>
      <c r="G114">
        <v>5.3049999999999997</v>
      </c>
    </row>
    <row r="115" spans="3:7" x14ac:dyDescent="0.2">
      <c r="C115" s="1">
        <v>34058</v>
      </c>
      <c r="D115">
        <v>6.9190000000000005</v>
      </c>
      <c r="E115">
        <v>8.0519999999999996</v>
      </c>
      <c r="F115">
        <v>7.641</v>
      </c>
      <c r="G115">
        <v>5.6879999999999997</v>
      </c>
    </row>
    <row r="116" spans="3:7" x14ac:dyDescent="0.2">
      <c r="C116" s="1">
        <v>34088</v>
      </c>
      <c r="D116">
        <v>6.7130000000000001</v>
      </c>
      <c r="E116">
        <v>7.6459999999999999</v>
      </c>
      <c r="F116">
        <v>7.4430000000000005</v>
      </c>
      <c r="G116">
        <v>5.7389999999999999</v>
      </c>
    </row>
    <row r="117" spans="3:7" x14ac:dyDescent="0.2">
      <c r="C117" s="1">
        <v>34118</v>
      </c>
      <c r="D117">
        <v>6.6480000000000006</v>
      </c>
      <c r="E117">
        <v>7.4009999999999998</v>
      </c>
      <c r="F117">
        <v>7.1930000000000005</v>
      </c>
      <c r="G117">
        <v>5.8090000000000002</v>
      </c>
    </row>
    <row r="118" spans="3:7" x14ac:dyDescent="0.2">
      <c r="C118" s="1">
        <v>34149</v>
      </c>
      <c r="D118">
        <v>6.5040000000000004</v>
      </c>
      <c r="E118">
        <v>6.851</v>
      </c>
      <c r="F118">
        <v>7.0970000000000004</v>
      </c>
      <c r="G118">
        <v>5.5860000000000003</v>
      </c>
    </row>
    <row r="119" spans="3:7" x14ac:dyDescent="0.2">
      <c r="C119" s="1">
        <v>34180</v>
      </c>
      <c r="D119">
        <v>6.0110000000000001</v>
      </c>
      <c r="E119">
        <v>6.444</v>
      </c>
      <c r="F119">
        <v>6.9470000000000001</v>
      </c>
      <c r="G119">
        <v>5.3559999999999999</v>
      </c>
    </row>
    <row r="120" spans="3:7" x14ac:dyDescent="0.2">
      <c r="C120" s="1">
        <v>34209</v>
      </c>
      <c r="D120">
        <v>6.3769999999999998</v>
      </c>
      <c r="E120">
        <v>6.6930000000000005</v>
      </c>
      <c r="F120">
        <v>7.069</v>
      </c>
      <c r="G120">
        <v>5.5350000000000001</v>
      </c>
    </row>
    <row r="121" spans="3:7" x14ac:dyDescent="0.2">
      <c r="C121" s="1">
        <v>34241</v>
      </c>
      <c r="D121">
        <v>6.1080000000000005</v>
      </c>
      <c r="E121">
        <v>6.19</v>
      </c>
      <c r="F121">
        <v>6.4420000000000002</v>
      </c>
      <c r="G121">
        <v>5.4270000000000005</v>
      </c>
    </row>
    <row r="122" spans="3:7" x14ac:dyDescent="0.2">
      <c r="C122" s="1">
        <v>34272</v>
      </c>
      <c r="D122">
        <v>5.8209999999999997</v>
      </c>
      <c r="E122">
        <v>6.2549999999999999</v>
      </c>
      <c r="F122">
        <v>6.5360000000000005</v>
      </c>
      <c r="G122">
        <v>5.5860000000000003</v>
      </c>
    </row>
    <row r="123" spans="3:7" x14ac:dyDescent="0.2">
      <c r="C123" s="1">
        <v>34300</v>
      </c>
      <c r="D123">
        <v>5.87</v>
      </c>
      <c r="E123">
        <v>5.9640000000000004</v>
      </c>
      <c r="F123">
        <v>6.4950000000000001</v>
      </c>
      <c r="G123">
        <v>5.4580000000000002</v>
      </c>
    </row>
    <row r="124" spans="3:7" x14ac:dyDescent="0.2">
      <c r="C124" s="1">
        <v>34333</v>
      </c>
      <c r="D124">
        <v>5.7380000000000004</v>
      </c>
      <c r="E124">
        <v>5.649</v>
      </c>
      <c r="F124">
        <v>6.2930000000000001</v>
      </c>
      <c r="G124">
        <v>5.3340000000000005</v>
      </c>
    </row>
    <row r="125" spans="3:7" x14ac:dyDescent="0.2">
      <c r="C125" s="1">
        <v>34363</v>
      </c>
      <c r="D125">
        <v>5.5149999999999997</v>
      </c>
      <c r="E125">
        <v>5.46</v>
      </c>
      <c r="F125">
        <v>6.04</v>
      </c>
      <c r="G125">
        <v>5.0709999999999997</v>
      </c>
    </row>
    <row r="126" spans="3:7" x14ac:dyDescent="0.2">
      <c r="C126" s="1">
        <v>34391</v>
      </c>
      <c r="D126">
        <v>5.6959999999999997</v>
      </c>
      <c r="E126">
        <v>5.335</v>
      </c>
      <c r="F126">
        <v>6.101</v>
      </c>
      <c r="G126">
        <v>4.9510000000000005</v>
      </c>
    </row>
    <row r="127" spans="3:7" x14ac:dyDescent="0.2">
      <c r="C127" s="1">
        <v>34423</v>
      </c>
      <c r="D127">
        <v>5.6680000000000001</v>
      </c>
      <c r="E127">
        <v>5.2010000000000005</v>
      </c>
      <c r="F127">
        <v>5.8979999999999997</v>
      </c>
      <c r="G127">
        <v>4.9630000000000001</v>
      </c>
    </row>
    <row r="128" spans="3:7" x14ac:dyDescent="0.2">
      <c r="C128" s="1">
        <v>34453</v>
      </c>
      <c r="D128">
        <v>5.673</v>
      </c>
      <c r="E128">
        <v>5.2919999999999998</v>
      </c>
      <c r="F128">
        <v>5.8340000000000005</v>
      </c>
      <c r="G128">
        <v>5.048</v>
      </c>
    </row>
    <row r="129" spans="3:7" x14ac:dyDescent="0.2">
      <c r="C129" s="1">
        <v>34482</v>
      </c>
      <c r="D129">
        <v>5.58</v>
      </c>
      <c r="E129">
        <v>5.1610000000000005</v>
      </c>
      <c r="F129">
        <v>5.6989999999999998</v>
      </c>
      <c r="G129">
        <v>4.93</v>
      </c>
    </row>
    <row r="130" spans="3:7" x14ac:dyDescent="0.2">
      <c r="C130" s="1">
        <v>34514</v>
      </c>
      <c r="D130">
        <v>5.4359999999999999</v>
      </c>
      <c r="E130">
        <v>5.085</v>
      </c>
      <c r="F130">
        <v>5.8529999999999998</v>
      </c>
      <c r="G130">
        <v>4.8420000000000005</v>
      </c>
    </row>
    <row r="131" spans="3:7" x14ac:dyDescent="0.2">
      <c r="C131" s="1">
        <v>34545</v>
      </c>
      <c r="D131">
        <v>5.4969999999999999</v>
      </c>
      <c r="E131">
        <v>4.9400000000000004</v>
      </c>
      <c r="F131">
        <v>5.7610000000000001</v>
      </c>
      <c r="G131">
        <v>4.75</v>
      </c>
    </row>
    <row r="132" spans="3:7" x14ac:dyDescent="0.2">
      <c r="C132" s="1">
        <v>34576</v>
      </c>
      <c r="D132">
        <v>5.0350000000000001</v>
      </c>
      <c r="E132">
        <v>4.7560000000000002</v>
      </c>
      <c r="F132">
        <v>5.298</v>
      </c>
      <c r="G132">
        <v>4.3609999999999998</v>
      </c>
    </row>
    <row r="133" spans="3:7" x14ac:dyDescent="0.2">
      <c r="C133" s="1">
        <v>34606</v>
      </c>
      <c r="D133">
        <v>4.4130000000000003</v>
      </c>
      <c r="E133">
        <v>4.3970000000000002</v>
      </c>
      <c r="F133">
        <v>4.8449999999999998</v>
      </c>
      <c r="G133">
        <v>4.0730000000000004</v>
      </c>
    </row>
    <row r="134" spans="3:7" x14ac:dyDescent="0.2">
      <c r="C134" s="1">
        <v>34636</v>
      </c>
      <c r="D134">
        <v>4.6109999999999998</v>
      </c>
      <c r="E134">
        <v>4.4980000000000002</v>
      </c>
      <c r="F134">
        <v>5.0590000000000002</v>
      </c>
      <c r="G134">
        <v>4.242</v>
      </c>
    </row>
    <row r="135" spans="3:7" x14ac:dyDescent="0.2">
      <c r="C135" s="1">
        <v>34667</v>
      </c>
      <c r="D135">
        <v>4.7729999999999997</v>
      </c>
      <c r="E135">
        <v>4.2300000000000004</v>
      </c>
      <c r="F135">
        <v>4.681</v>
      </c>
      <c r="G135">
        <v>4.0629999999999997</v>
      </c>
    </row>
    <row r="136" spans="3:7" x14ac:dyDescent="0.2">
      <c r="C136" s="1">
        <v>34698</v>
      </c>
      <c r="D136">
        <v>4.6470000000000002</v>
      </c>
      <c r="E136">
        <v>4.0369999999999999</v>
      </c>
      <c r="F136">
        <v>4.3550000000000004</v>
      </c>
      <c r="G136">
        <v>3.9010000000000002</v>
      </c>
    </row>
    <row r="137" spans="3:7" x14ac:dyDescent="0.2">
      <c r="C137" s="1">
        <v>34727</v>
      </c>
      <c r="D137">
        <v>4.6580000000000004</v>
      </c>
      <c r="E137">
        <v>3.8850000000000002</v>
      </c>
      <c r="F137">
        <v>4.1660000000000004</v>
      </c>
      <c r="G137">
        <v>3.73</v>
      </c>
    </row>
    <row r="138" spans="3:7" x14ac:dyDescent="0.2">
      <c r="C138" s="1">
        <v>34755</v>
      </c>
      <c r="D138">
        <v>5.2780000000000005</v>
      </c>
      <c r="E138">
        <v>4.2270000000000003</v>
      </c>
      <c r="F138">
        <v>4.6269999999999998</v>
      </c>
      <c r="G138">
        <v>4.0970000000000004</v>
      </c>
    </row>
    <row r="139" spans="3:7" x14ac:dyDescent="0.2">
      <c r="C139" s="1">
        <v>34788</v>
      </c>
      <c r="D139">
        <v>5.2389999999999999</v>
      </c>
      <c r="E139">
        <v>4.2700000000000005</v>
      </c>
      <c r="F139">
        <v>4.5750000000000002</v>
      </c>
      <c r="G139">
        <v>4.1109999999999998</v>
      </c>
    </row>
    <row r="140" spans="3:7" x14ac:dyDescent="0.2">
      <c r="C140" s="1">
        <v>34818</v>
      </c>
      <c r="D140">
        <v>5.3540000000000001</v>
      </c>
      <c r="E140">
        <v>4.1029999999999998</v>
      </c>
      <c r="F140">
        <v>4.6020000000000003</v>
      </c>
      <c r="G140">
        <v>3.9580000000000002</v>
      </c>
    </row>
    <row r="141" spans="3:7" x14ac:dyDescent="0.2">
      <c r="C141" s="1">
        <v>34849</v>
      </c>
      <c r="D141">
        <v>5.7160000000000002</v>
      </c>
      <c r="E141">
        <v>4.4329999999999998</v>
      </c>
      <c r="F141">
        <v>4.859</v>
      </c>
      <c r="G141">
        <v>4.2560000000000002</v>
      </c>
    </row>
    <row r="142" spans="3:7" x14ac:dyDescent="0.2">
      <c r="C142" s="1">
        <v>34879</v>
      </c>
      <c r="D142">
        <v>5.8079999999999998</v>
      </c>
      <c r="E142">
        <v>4.8109999999999999</v>
      </c>
      <c r="F142">
        <v>5.0549999999999997</v>
      </c>
      <c r="G142">
        <v>4.5640000000000001</v>
      </c>
    </row>
    <row r="143" spans="3:7" x14ac:dyDescent="0.2">
      <c r="C143" s="1">
        <v>34909</v>
      </c>
      <c r="D143">
        <v>5.9050000000000002</v>
      </c>
      <c r="E143">
        <v>5.0389999999999997</v>
      </c>
      <c r="F143">
        <v>5.33</v>
      </c>
      <c r="G143">
        <v>4.8639999999999999</v>
      </c>
    </row>
    <row r="144" spans="3:7" x14ac:dyDescent="0.2">
      <c r="C144" s="1">
        <v>34941</v>
      </c>
      <c r="D144">
        <v>6.0350000000000001</v>
      </c>
      <c r="E144">
        <v>5.1589999999999998</v>
      </c>
      <c r="F144">
        <v>5.1779999999999999</v>
      </c>
      <c r="G144">
        <v>4.8970000000000002</v>
      </c>
    </row>
    <row r="145" spans="3:7" x14ac:dyDescent="0.2">
      <c r="C145" s="1">
        <v>34971</v>
      </c>
      <c r="D145">
        <v>5.8870000000000005</v>
      </c>
      <c r="E145">
        <v>5.3479999999999999</v>
      </c>
      <c r="F145">
        <v>5.6139999999999999</v>
      </c>
      <c r="G145">
        <v>5.1530000000000005</v>
      </c>
    </row>
    <row r="146" spans="3:7" x14ac:dyDescent="0.2">
      <c r="C146" s="1">
        <v>35000</v>
      </c>
      <c r="D146">
        <v>6.0090000000000003</v>
      </c>
      <c r="E146">
        <v>5.452</v>
      </c>
      <c r="F146">
        <v>5.399</v>
      </c>
      <c r="G146">
        <v>5.2590000000000003</v>
      </c>
    </row>
    <row r="147" spans="3:7" x14ac:dyDescent="0.2">
      <c r="C147" s="1">
        <v>35032</v>
      </c>
      <c r="D147">
        <v>6.1660000000000004</v>
      </c>
      <c r="E147">
        <v>5.4359999999999999</v>
      </c>
      <c r="F147">
        <v>5.218</v>
      </c>
      <c r="G147">
        <v>5.3230000000000004</v>
      </c>
    </row>
    <row r="148" spans="3:7" x14ac:dyDescent="0.2">
      <c r="C148" s="1">
        <v>35063</v>
      </c>
      <c r="D148">
        <v>6.4340000000000002</v>
      </c>
      <c r="E148">
        <v>5.61</v>
      </c>
      <c r="F148">
        <v>5.4779999999999998</v>
      </c>
      <c r="G148">
        <v>5.476</v>
      </c>
    </row>
    <row r="149" spans="3:7" x14ac:dyDescent="0.2">
      <c r="C149" s="1">
        <v>35094</v>
      </c>
      <c r="D149">
        <v>6.6669999999999998</v>
      </c>
      <c r="E149">
        <v>5.8260000000000005</v>
      </c>
      <c r="F149">
        <v>5.7320000000000002</v>
      </c>
      <c r="G149">
        <v>5.7060000000000004</v>
      </c>
    </row>
    <row r="150" spans="3:7" x14ac:dyDescent="0.2">
      <c r="C150" s="1">
        <v>35123</v>
      </c>
      <c r="D150">
        <v>6.5430000000000001</v>
      </c>
      <c r="E150">
        <v>5.7610000000000001</v>
      </c>
      <c r="F150">
        <v>5.4459999999999997</v>
      </c>
      <c r="G150">
        <v>5.66</v>
      </c>
    </row>
    <row r="151" spans="3:7" x14ac:dyDescent="0.2">
      <c r="C151" s="1">
        <v>35154</v>
      </c>
      <c r="D151">
        <v>6.0200000000000005</v>
      </c>
      <c r="E151">
        <v>5.5140000000000002</v>
      </c>
      <c r="F151">
        <v>5.2380000000000004</v>
      </c>
      <c r="G151">
        <v>5.3680000000000003</v>
      </c>
    </row>
    <row r="152" spans="3:7" x14ac:dyDescent="0.2">
      <c r="C152" s="1">
        <v>35182</v>
      </c>
      <c r="D152">
        <v>6.2190000000000003</v>
      </c>
      <c r="E152">
        <v>5.5890000000000004</v>
      </c>
      <c r="F152">
        <v>5.2050000000000001</v>
      </c>
      <c r="G152">
        <v>5.3280000000000003</v>
      </c>
    </row>
    <row r="153" spans="3:7" x14ac:dyDescent="0.2">
      <c r="C153" s="1">
        <v>35215</v>
      </c>
      <c r="D153">
        <v>6.29</v>
      </c>
      <c r="E153">
        <v>5.609</v>
      </c>
      <c r="F153">
        <v>5.17</v>
      </c>
      <c r="G153">
        <v>5.47</v>
      </c>
    </row>
    <row r="154" spans="3:7" x14ac:dyDescent="0.2">
      <c r="C154" s="1">
        <v>35245</v>
      </c>
      <c r="D154">
        <v>6.0229999999999997</v>
      </c>
      <c r="E154">
        <v>5.6080000000000005</v>
      </c>
      <c r="F154">
        <v>5.1680000000000001</v>
      </c>
      <c r="G154">
        <v>5.3500000000000005</v>
      </c>
    </row>
    <row r="155" spans="3:7" x14ac:dyDescent="0.2">
      <c r="C155" s="1">
        <v>35276</v>
      </c>
      <c r="D155">
        <v>6.0380000000000003</v>
      </c>
      <c r="E155">
        <v>5.5590000000000002</v>
      </c>
      <c r="F155">
        <v>5.2170000000000005</v>
      </c>
      <c r="G155">
        <v>5.407</v>
      </c>
    </row>
    <row r="156" spans="3:7" x14ac:dyDescent="0.2">
      <c r="C156" s="1">
        <v>35307</v>
      </c>
      <c r="D156">
        <v>5.8820000000000006</v>
      </c>
      <c r="E156">
        <v>5.6550000000000002</v>
      </c>
      <c r="F156">
        <v>5.3289999999999997</v>
      </c>
      <c r="G156">
        <v>5.5350000000000001</v>
      </c>
    </row>
    <row r="157" spans="3:7" x14ac:dyDescent="0.2">
      <c r="C157" s="1">
        <v>35336</v>
      </c>
      <c r="D157">
        <v>5.7969999999999997</v>
      </c>
      <c r="E157">
        <v>5.6240000000000006</v>
      </c>
      <c r="F157">
        <v>5.1909999999999998</v>
      </c>
      <c r="G157">
        <v>5.3929999999999998</v>
      </c>
    </row>
    <row r="158" spans="3:7" x14ac:dyDescent="0.2">
      <c r="C158" s="1">
        <v>35368</v>
      </c>
      <c r="D158">
        <v>5.7549999999999999</v>
      </c>
      <c r="E158">
        <v>5.6070000000000002</v>
      </c>
      <c r="F158">
        <v>5.1550000000000002</v>
      </c>
      <c r="G158">
        <v>5.4340000000000002</v>
      </c>
    </row>
    <row r="159" spans="3:7" x14ac:dyDescent="0.2">
      <c r="C159" s="1">
        <v>35398</v>
      </c>
      <c r="D159">
        <v>5.4459999999999997</v>
      </c>
      <c r="E159">
        <v>5.4119999999999999</v>
      </c>
      <c r="F159">
        <v>4.875</v>
      </c>
      <c r="G159">
        <v>5.194</v>
      </c>
    </row>
    <row r="160" spans="3:7" x14ac:dyDescent="0.2">
      <c r="C160" s="1">
        <v>35427</v>
      </c>
      <c r="D160">
        <v>5.1050000000000004</v>
      </c>
      <c r="E160">
        <v>5.2930000000000001</v>
      </c>
      <c r="F160">
        <v>4.8769999999999998</v>
      </c>
      <c r="G160">
        <v>4.9989999999999997</v>
      </c>
    </row>
    <row r="161" spans="3:7" x14ac:dyDescent="0.2">
      <c r="C161" s="1">
        <v>35460</v>
      </c>
      <c r="D161">
        <v>5.157</v>
      </c>
      <c r="E161">
        <v>5.1870000000000003</v>
      </c>
      <c r="F161">
        <v>4.8310000000000004</v>
      </c>
      <c r="G161">
        <v>4.9329999999999998</v>
      </c>
    </row>
    <row r="162" spans="3:7" x14ac:dyDescent="0.2">
      <c r="C162" s="1">
        <v>35488</v>
      </c>
      <c r="D162">
        <v>5.0289999999999999</v>
      </c>
      <c r="E162">
        <v>5.1550000000000002</v>
      </c>
      <c r="F162">
        <v>4.875</v>
      </c>
      <c r="G162">
        <v>4.8940000000000001</v>
      </c>
    </row>
    <row r="163" spans="3:7" x14ac:dyDescent="0.2">
      <c r="C163" s="1">
        <v>35518</v>
      </c>
      <c r="D163">
        <v>4.9350000000000005</v>
      </c>
      <c r="E163">
        <v>5.1390000000000002</v>
      </c>
      <c r="F163">
        <v>4.8470000000000004</v>
      </c>
      <c r="G163">
        <v>4.8470000000000004</v>
      </c>
    </row>
    <row r="164" spans="3:7" x14ac:dyDescent="0.2">
      <c r="C164" s="1">
        <v>35549</v>
      </c>
      <c r="D164">
        <v>5.3360000000000003</v>
      </c>
      <c r="E164">
        <v>5.4039999999999999</v>
      </c>
      <c r="F164">
        <v>5.1130000000000004</v>
      </c>
      <c r="G164">
        <v>5.1770000000000005</v>
      </c>
    </row>
    <row r="165" spans="3:7" x14ac:dyDescent="0.2">
      <c r="C165" s="1">
        <v>35580</v>
      </c>
      <c r="D165">
        <v>5.4050000000000002</v>
      </c>
      <c r="E165">
        <v>5.524</v>
      </c>
      <c r="F165">
        <v>5.2160000000000002</v>
      </c>
      <c r="G165">
        <v>5.2869999999999999</v>
      </c>
    </row>
    <row r="166" spans="3:7" x14ac:dyDescent="0.2">
      <c r="C166" s="1">
        <v>35609</v>
      </c>
      <c r="D166">
        <v>5.4020000000000001</v>
      </c>
      <c r="E166">
        <v>5.4560000000000004</v>
      </c>
      <c r="F166">
        <v>5.3170000000000002</v>
      </c>
      <c r="G166">
        <v>5.2389999999999999</v>
      </c>
    </row>
    <row r="167" spans="3:7" x14ac:dyDescent="0.2">
      <c r="C167" s="1">
        <v>35641</v>
      </c>
      <c r="D167">
        <v>5.0389999999999997</v>
      </c>
      <c r="E167">
        <v>5.2700000000000005</v>
      </c>
      <c r="F167">
        <v>5.03</v>
      </c>
      <c r="G167">
        <v>4.9950000000000001</v>
      </c>
    </row>
    <row r="168" spans="3:7" x14ac:dyDescent="0.2">
      <c r="C168" s="1">
        <v>35672</v>
      </c>
      <c r="D168">
        <v>4.9260000000000002</v>
      </c>
      <c r="E168">
        <v>5.1310000000000002</v>
      </c>
      <c r="F168">
        <v>4.8630000000000004</v>
      </c>
      <c r="G168">
        <v>4.9050000000000002</v>
      </c>
    </row>
    <row r="169" spans="3:7" x14ac:dyDescent="0.2">
      <c r="C169" s="1">
        <v>35700</v>
      </c>
      <c r="D169">
        <v>4.5780000000000003</v>
      </c>
      <c r="E169">
        <v>5.1260000000000003</v>
      </c>
      <c r="F169">
        <v>4.9020000000000001</v>
      </c>
      <c r="G169">
        <v>4.8979999999999997</v>
      </c>
    </row>
    <row r="170" spans="3:7" x14ac:dyDescent="0.2">
      <c r="C170" s="1">
        <v>35733</v>
      </c>
      <c r="D170">
        <v>4.2690000000000001</v>
      </c>
      <c r="E170">
        <v>4.7610000000000001</v>
      </c>
      <c r="F170">
        <v>4.4459999999999997</v>
      </c>
      <c r="G170">
        <v>4.4939999999999998</v>
      </c>
    </row>
    <row r="171" spans="3:7" x14ac:dyDescent="0.2">
      <c r="C171" s="1">
        <v>35763</v>
      </c>
      <c r="D171">
        <v>4.7480000000000002</v>
      </c>
      <c r="E171">
        <v>4.8899999999999997</v>
      </c>
      <c r="F171">
        <v>4.6610000000000005</v>
      </c>
      <c r="G171">
        <v>4.6559999999999997</v>
      </c>
    </row>
    <row r="172" spans="3:7" x14ac:dyDescent="0.2">
      <c r="C172" s="1">
        <v>35794</v>
      </c>
      <c r="D172">
        <v>5.04</v>
      </c>
      <c r="E172">
        <v>5.181</v>
      </c>
      <c r="F172">
        <v>5.0600000000000005</v>
      </c>
      <c r="G172">
        <v>4.9930000000000003</v>
      </c>
    </row>
    <row r="173" spans="3:7" x14ac:dyDescent="0.2">
      <c r="C173" s="1">
        <v>35825</v>
      </c>
      <c r="D173">
        <v>5.0309999999999997</v>
      </c>
      <c r="E173">
        <v>5.2</v>
      </c>
      <c r="F173">
        <v>4.8890000000000002</v>
      </c>
      <c r="G173">
        <v>4.9850000000000003</v>
      </c>
    </row>
    <row r="174" spans="3:7" x14ac:dyDescent="0.2">
      <c r="C174" s="1">
        <v>35853</v>
      </c>
      <c r="D174">
        <v>4.9210000000000003</v>
      </c>
      <c r="E174">
        <v>5.2130000000000001</v>
      </c>
      <c r="F174">
        <v>4.9960000000000004</v>
      </c>
      <c r="G174">
        <v>5.0430000000000001</v>
      </c>
    </row>
    <row r="175" spans="3:7" x14ac:dyDescent="0.2">
      <c r="C175" s="1">
        <v>35882</v>
      </c>
      <c r="D175">
        <v>5.4130000000000003</v>
      </c>
      <c r="E175">
        <v>5.4910000000000005</v>
      </c>
      <c r="F175">
        <v>5.2930000000000001</v>
      </c>
      <c r="G175">
        <v>5.3049999999999997</v>
      </c>
    </row>
    <row r="176" spans="3:7" x14ac:dyDescent="0.2">
      <c r="C176" s="1">
        <v>35914</v>
      </c>
      <c r="D176">
        <v>5.0990000000000002</v>
      </c>
      <c r="E176">
        <v>5.3650000000000002</v>
      </c>
      <c r="F176">
        <v>5.1909999999999998</v>
      </c>
      <c r="G176">
        <v>5.1950000000000003</v>
      </c>
    </row>
    <row r="177" spans="3:7" x14ac:dyDescent="0.2">
      <c r="C177" s="1">
        <v>35945</v>
      </c>
      <c r="D177">
        <v>5.0440000000000005</v>
      </c>
      <c r="E177">
        <v>5.3920000000000003</v>
      </c>
      <c r="F177">
        <v>5.258</v>
      </c>
      <c r="G177">
        <v>5.2530000000000001</v>
      </c>
    </row>
    <row r="178" spans="3:7" x14ac:dyDescent="0.2">
      <c r="C178" s="1">
        <v>35973</v>
      </c>
      <c r="D178">
        <v>4.8260000000000005</v>
      </c>
      <c r="E178">
        <v>5.1829999999999998</v>
      </c>
      <c r="F178">
        <v>5.0149999999999997</v>
      </c>
      <c r="G178">
        <v>5.0280000000000005</v>
      </c>
    </row>
    <row r="179" spans="3:7" x14ac:dyDescent="0.2">
      <c r="C179" s="1">
        <v>36006</v>
      </c>
      <c r="D179">
        <v>4.4649999999999999</v>
      </c>
      <c r="E179">
        <v>4.9910000000000005</v>
      </c>
      <c r="F179">
        <v>4.8609999999999998</v>
      </c>
      <c r="G179">
        <v>4.8260000000000005</v>
      </c>
    </row>
    <row r="180" spans="3:7" x14ac:dyDescent="0.2">
      <c r="C180" s="1">
        <v>36036</v>
      </c>
      <c r="D180">
        <v>4.1120000000000001</v>
      </c>
      <c r="E180">
        <v>4.798</v>
      </c>
      <c r="F180">
        <v>4.6189999999999998</v>
      </c>
      <c r="G180">
        <v>4.6539999999999999</v>
      </c>
    </row>
    <row r="181" spans="3:7" x14ac:dyDescent="0.2">
      <c r="C181" s="1">
        <v>36067</v>
      </c>
      <c r="D181">
        <v>3.6040000000000001</v>
      </c>
      <c r="E181">
        <v>4.49</v>
      </c>
      <c r="F181">
        <v>4.37</v>
      </c>
      <c r="G181">
        <v>4.3420000000000005</v>
      </c>
    </row>
    <row r="182" spans="3:7" x14ac:dyDescent="0.2">
      <c r="C182" s="1">
        <v>36098</v>
      </c>
      <c r="D182">
        <v>3.9010000000000002</v>
      </c>
      <c r="E182">
        <v>4.7670000000000003</v>
      </c>
      <c r="F182">
        <v>4.5510000000000002</v>
      </c>
      <c r="G182">
        <v>4.6000000000000005</v>
      </c>
    </row>
    <row r="183" spans="3:7" x14ac:dyDescent="0.2">
      <c r="C183" s="1">
        <v>36127</v>
      </c>
      <c r="D183">
        <v>4.2149999999999999</v>
      </c>
      <c r="E183">
        <v>4.6970000000000001</v>
      </c>
      <c r="F183">
        <v>4.6719999999999997</v>
      </c>
      <c r="G183">
        <v>4.5529999999999999</v>
      </c>
    </row>
    <row r="184" spans="3:7" x14ac:dyDescent="0.2">
      <c r="C184" s="1">
        <v>36159</v>
      </c>
      <c r="D184">
        <v>3.8280000000000003</v>
      </c>
      <c r="E184">
        <v>4.423</v>
      </c>
      <c r="F184">
        <v>4.3879999999999999</v>
      </c>
      <c r="G184">
        <v>4.2590000000000003</v>
      </c>
    </row>
    <row r="185" spans="3:7" x14ac:dyDescent="0.2">
      <c r="C185" s="1">
        <v>36190</v>
      </c>
      <c r="D185">
        <v>3.9769999999999999</v>
      </c>
      <c r="E185">
        <v>4.2629999999999999</v>
      </c>
      <c r="F185">
        <v>4.2690000000000001</v>
      </c>
      <c r="G185">
        <v>4.1059999999999999</v>
      </c>
    </row>
    <row r="186" spans="3:7" x14ac:dyDescent="0.2">
      <c r="C186" s="1">
        <v>36218</v>
      </c>
      <c r="D186">
        <v>3.6830000000000003</v>
      </c>
      <c r="E186">
        <v>4.0910000000000002</v>
      </c>
      <c r="F186">
        <v>4.1719999999999997</v>
      </c>
      <c r="G186">
        <v>3.956</v>
      </c>
    </row>
    <row r="187" spans="3:7" x14ac:dyDescent="0.2">
      <c r="C187" s="1">
        <v>36249</v>
      </c>
      <c r="D187">
        <v>3.8250000000000002</v>
      </c>
      <c r="E187">
        <v>4.2050000000000001</v>
      </c>
      <c r="F187">
        <v>4.2880000000000003</v>
      </c>
      <c r="G187">
        <v>4.0670000000000002</v>
      </c>
    </row>
    <row r="188" spans="3:7" x14ac:dyDescent="0.2">
      <c r="C188" s="1">
        <v>36279</v>
      </c>
      <c r="D188">
        <v>3.859</v>
      </c>
      <c r="E188">
        <v>4.24</v>
      </c>
      <c r="F188">
        <v>4.3460000000000001</v>
      </c>
      <c r="G188">
        <v>4.1029999999999998</v>
      </c>
    </row>
    <row r="189" spans="3:7" x14ac:dyDescent="0.2">
      <c r="C189" s="1">
        <v>36309</v>
      </c>
      <c r="D189">
        <v>3.3370000000000002</v>
      </c>
      <c r="E189">
        <v>3.85</v>
      </c>
      <c r="F189">
        <v>4.069</v>
      </c>
      <c r="G189">
        <v>3.7800000000000002</v>
      </c>
    </row>
    <row r="190" spans="3:7" x14ac:dyDescent="0.2">
      <c r="C190" s="1">
        <v>36340</v>
      </c>
      <c r="D190">
        <v>3.5289999999999999</v>
      </c>
      <c r="E190">
        <v>3.899</v>
      </c>
      <c r="F190">
        <v>4.1580000000000004</v>
      </c>
      <c r="G190">
        <v>3.8519999999999999</v>
      </c>
    </row>
    <row r="191" spans="3:7" x14ac:dyDescent="0.2">
      <c r="C191" s="1">
        <v>36371</v>
      </c>
      <c r="D191">
        <v>4.476</v>
      </c>
      <c r="E191">
        <v>4.3380000000000001</v>
      </c>
      <c r="F191">
        <v>4.4850000000000003</v>
      </c>
      <c r="G191">
        <v>4.194</v>
      </c>
    </row>
    <row r="192" spans="3:7" x14ac:dyDescent="0.2">
      <c r="C192" s="1">
        <v>36400</v>
      </c>
      <c r="D192">
        <v>4.3849999999999998</v>
      </c>
      <c r="E192">
        <v>4.3330000000000002</v>
      </c>
      <c r="F192">
        <v>4.6000000000000005</v>
      </c>
      <c r="G192">
        <v>4.2010000000000005</v>
      </c>
    </row>
    <row r="193" spans="3:7" x14ac:dyDescent="0.2">
      <c r="C193" s="1">
        <v>36432</v>
      </c>
      <c r="D193">
        <v>3.9380000000000002</v>
      </c>
      <c r="E193">
        <v>4.1310000000000002</v>
      </c>
      <c r="F193">
        <v>4.5069999999999997</v>
      </c>
      <c r="G193">
        <v>3.988</v>
      </c>
    </row>
    <row r="194" spans="3:7" x14ac:dyDescent="0.2">
      <c r="C194" s="1">
        <v>36463</v>
      </c>
      <c r="D194">
        <v>4.2990000000000004</v>
      </c>
      <c r="E194">
        <v>4.4379999999999997</v>
      </c>
      <c r="F194">
        <v>5.0209999999999999</v>
      </c>
      <c r="G194">
        <v>4.2969999999999997</v>
      </c>
    </row>
    <row r="195" spans="3:7" x14ac:dyDescent="0.2">
      <c r="C195" s="1">
        <v>36491</v>
      </c>
      <c r="D195">
        <v>4.2990000000000004</v>
      </c>
      <c r="E195">
        <v>4.5680000000000005</v>
      </c>
      <c r="F195">
        <v>5.0659999999999998</v>
      </c>
      <c r="G195">
        <v>4.4240000000000004</v>
      </c>
    </row>
    <row r="196" spans="3:7" x14ac:dyDescent="0.2">
      <c r="C196" s="1">
        <v>36524</v>
      </c>
      <c r="D196">
        <v>4.2640000000000002</v>
      </c>
      <c r="E196">
        <v>4.4180000000000001</v>
      </c>
      <c r="F196">
        <v>4.7880000000000003</v>
      </c>
      <c r="G196">
        <v>4.258</v>
      </c>
    </row>
    <row r="197" spans="3:7" x14ac:dyDescent="0.2">
      <c r="C197" s="1">
        <v>36554</v>
      </c>
      <c r="D197">
        <v>4.1360000000000001</v>
      </c>
      <c r="E197">
        <v>4.3609999999999998</v>
      </c>
      <c r="F197">
        <v>4.8890000000000002</v>
      </c>
      <c r="G197">
        <v>4.2469999999999999</v>
      </c>
    </row>
    <row r="198" spans="3:7" x14ac:dyDescent="0.2">
      <c r="C198" s="1">
        <v>36582</v>
      </c>
      <c r="D198">
        <v>3.9660000000000002</v>
      </c>
      <c r="E198">
        <v>4.1690000000000005</v>
      </c>
      <c r="F198">
        <v>4.7549999999999999</v>
      </c>
      <c r="G198">
        <v>4.0570000000000004</v>
      </c>
    </row>
    <row r="199" spans="3:7" x14ac:dyDescent="0.2">
      <c r="C199" s="1">
        <v>36615</v>
      </c>
      <c r="D199">
        <v>3.839</v>
      </c>
      <c r="E199">
        <v>4.0469999999999997</v>
      </c>
      <c r="F199">
        <v>4.7460000000000004</v>
      </c>
      <c r="G199">
        <v>3.9390000000000001</v>
      </c>
    </row>
    <row r="200" spans="3:7" x14ac:dyDescent="0.2">
      <c r="C200" s="1">
        <v>36645</v>
      </c>
      <c r="D200">
        <v>4.5019999999999998</v>
      </c>
      <c r="E200">
        <v>4.2889999999999997</v>
      </c>
      <c r="F200">
        <v>4.9830000000000005</v>
      </c>
      <c r="G200">
        <v>4.1909999999999998</v>
      </c>
    </row>
    <row r="201" spans="3:7" x14ac:dyDescent="0.2">
      <c r="C201" s="1">
        <v>36676</v>
      </c>
      <c r="D201">
        <v>4.6370000000000005</v>
      </c>
      <c r="E201">
        <v>4.51</v>
      </c>
      <c r="F201">
        <v>5.149</v>
      </c>
      <c r="G201">
        <v>4.3500000000000005</v>
      </c>
    </row>
    <row r="202" spans="3:7" x14ac:dyDescent="0.2">
      <c r="C202" s="1">
        <v>36706</v>
      </c>
      <c r="D202">
        <v>4.6150000000000002</v>
      </c>
      <c r="E202">
        <v>4.4969999999999999</v>
      </c>
      <c r="F202">
        <v>5.0940000000000003</v>
      </c>
      <c r="G202">
        <v>4.3360000000000003</v>
      </c>
    </row>
    <row r="203" spans="3:7" x14ac:dyDescent="0.2">
      <c r="C203" s="1">
        <v>36736</v>
      </c>
      <c r="D203">
        <v>4.4750000000000005</v>
      </c>
      <c r="E203">
        <v>4.3929999999999998</v>
      </c>
      <c r="F203">
        <v>5.0880000000000001</v>
      </c>
      <c r="G203">
        <v>4.2320000000000002</v>
      </c>
    </row>
    <row r="204" spans="3:7" x14ac:dyDescent="0.2">
      <c r="C204" s="1">
        <v>36768</v>
      </c>
      <c r="D204">
        <v>4.1239999999999997</v>
      </c>
      <c r="E204">
        <v>4.1989999999999998</v>
      </c>
      <c r="F204">
        <v>4.9139999999999997</v>
      </c>
      <c r="G204">
        <v>4.0360000000000005</v>
      </c>
    </row>
    <row r="205" spans="3:7" x14ac:dyDescent="0.2">
      <c r="C205" s="1">
        <v>36798</v>
      </c>
      <c r="D205">
        <v>4.1180000000000003</v>
      </c>
      <c r="E205">
        <v>4.1539999999999999</v>
      </c>
      <c r="F205">
        <v>4.827</v>
      </c>
      <c r="G205">
        <v>4</v>
      </c>
    </row>
    <row r="206" spans="3:7" x14ac:dyDescent="0.2">
      <c r="C206" s="1">
        <v>36827</v>
      </c>
      <c r="D206">
        <v>4.0280000000000005</v>
      </c>
      <c r="E206">
        <v>4.0339999999999998</v>
      </c>
      <c r="F206">
        <v>4.7350000000000003</v>
      </c>
      <c r="G206">
        <v>3.879</v>
      </c>
    </row>
    <row r="207" spans="3:7" x14ac:dyDescent="0.2">
      <c r="C207" s="1">
        <v>36859</v>
      </c>
      <c r="D207">
        <v>4.3639999999999999</v>
      </c>
      <c r="E207">
        <v>3.8759999999999999</v>
      </c>
      <c r="F207">
        <v>4.59</v>
      </c>
      <c r="G207">
        <v>3.7349999999999999</v>
      </c>
    </row>
    <row r="208" spans="3:7" x14ac:dyDescent="0.2">
      <c r="C208" s="1">
        <v>36890</v>
      </c>
      <c r="D208">
        <v>4.218</v>
      </c>
      <c r="E208">
        <v>3.7730000000000001</v>
      </c>
      <c r="F208">
        <v>4.5730000000000004</v>
      </c>
      <c r="G208">
        <v>3.673</v>
      </c>
    </row>
    <row r="209" spans="3:7" x14ac:dyDescent="0.2">
      <c r="C209" s="1">
        <v>36921</v>
      </c>
      <c r="D209">
        <v>4.1349999999999998</v>
      </c>
      <c r="E209">
        <v>3.6019999999999999</v>
      </c>
      <c r="F209">
        <v>4.5960000000000001</v>
      </c>
      <c r="G209">
        <v>3.5289999999999999</v>
      </c>
    </row>
    <row r="210" spans="3:7" x14ac:dyDescent="0.2">
      <c r="C210" s="1">
        <v>36949</v>
      </c>
      <c r="D210">
        <v>4.3710000000000004</v>
      </c>
      <c r="E210">
        <v>3.8090000000000002</v>
      </c>
      <c r="F210">
        <v>4.734</v>
      </c>
      <c r="G210">
        <v>3.6830000000000003</v>
      </c>
    </row>
    <row r="211" spans="3:7" x14ac:dyDescent="0.2">
      <c r="C211" s="1">
        <v>36980</v>
      </c>
      <c r="D211">
        <v>4.4969999999999999</v>
      </c>
      <c r="E211">
        <v>3.7570000000000001</v>
      </c>
      <c r="F211">
        <v>4.6930000000000005</v>
      </c>
      <c r="G211">
        <v>3.6150000000000002</v>
      </c>
    </row>
    <row r="212" spans="3:7" x14ac:dyDescent="0.2">
      <c r="C212" s="1">
        <v>37009</v>
      </c>
      <c r="D212">
        <v>4.2039999999999997</v>
      </c>
      <c r="E212">
        <v>3.5630000000000002</v>
      </c>
      <c r="F212">
        <v>4.524</v>
      </c>
      <c r="G212">
        <v>3.3890000000000002</v>
      </c>
    </row>
    <row r="213" spans="3:7" x14ac:dyDescent="0.2">
      <c r="C213" s="1">
        <v>37041</v>
      </c>
      <c r="D213">
        <v>4.03</v>
      </c>
      <c r="E213">
        <v>3.4220000000000002</v>
      </c>
      <c r="F213">
        <v>4.3049999999999997</v>
      </c>
      <c r="G213">
        <v>3.2840000000000003</v>
      </c>
    </row>
    <row r="214" spans="3:7" x14ac:dyDescent="0.2">
      <c r="C214" s="1">
        <v>37071</v>
      </c>
      <c r="D214">
        <v>3.9430000000000001</v>
      </c>
      <c r="E214">
        <v>3.282</v>
      </c>
      <c r="F214">
        <v>4.1619999999999999</v>
      </c>
      <c r="G214">
        <v>3.1240000000000001</v>
      </c>
    </row>
    <row r="215" spans="3:7" x14ac:dyDescent="0.2">
      <c r="C215" s="1">
        <v>37100</v>
      </c>
      <c r="D215">
        <v>4.2830000000000004</v>
      </c>
      <c r="E215">
        <v>3.387</v>
      </c>
      <c r="F215">
        <v>4.3049999999999997</v>
      </c>
      <c r="G215">
        <v>3.2450000000000001</v>
      </c>
    </row>
    <row r="216" spans="3:7" x14ac:dyDescent="0.2">
      <c r="C216" s="1">
        <v>37133</v>
      </c>
      <c r="D216">
        <v>4.0419999999999998</v>
      </c>
      <c r="E216">
        <v>3.306</v>
      </c>
      <c r="F216">
        <v>4.1530000000000005</v>
      </c>
      <c r="G216">
        <v>3.1040000000000001</v>
      </c>
    </row>
    <row r="217" spans="3:7" x14ac:dyDescent="0.2">
      <c r="C217" s="1">
        <v>37163</v>
      </c>
      <c r="D217">
        <v>4.3260000000000005</v>
      </c>
      <c r="E217">
        <v>3.3439999999999999</v>
      </c>
      <c r="F217">
        <v>4.2780000000000005</v>
      </c>
      <c r="G217">
        <v>3.1830000000000003</v>
      </c>
    </row>
    <row r="218" spans="3:7" x14ac:dyDescent="0.2">
      <c r="C218" s="1">
        <v>37194</v>
      </c>
      <c r="D218">
        <v>4.5570000000000004</v>
      </c>
      <c r="E218">
        <v>3.5830000000000002</v>
      </c>
      <c r="F218">
        <v>4.3289999999999997</v>
      </c>
      <c r="G218">
        <v>3.41</v>
      </c>
    </row>
    <row r="219" spans="3:7" x14ac:dyDescent="0.2">
      <c r="C219" s="1">
        <v>37224</v>
      </c>
      <c r="D219">
        <v>4.5</v>
      </c>
      <c r="E219">
        <v>3.6230000000000002</v>
      </c>
      <c r="F219">
        <v>4.2279999999999998</v>
      </c>
      <c r="G219">
        <v>3.448</v>
      </c>
    </row>
    <row r="220" spans="3:7" x14ac:dyDescent="0.2">
      <c r="C220" s="1">
        <v>37254</v>
      </c>
      <c r="D220">
        <v>4.3979999999999997</v>
      </c>
      <c r="E220">
        <v>3.5110000000000001</v>
      </c>
      <c r="F220">
        <v>4.0979999999999999</v>
      </c>
      <c r="G220">
        <v>3.3050000000000002</v>
      </c>
    </row>
    <row r="221" spans="3:7" x14ac:dyDescent="0.2">
      <c r="C221" s="1">
        <v>37286</v>
      </c>
      <c r="D221">
        <v>4.53</v>
      </c>
      <c r="E221">
        <v>3.69</v>
      </c>
      <c r="F221">
        <v>4.1429999999999998</v>
      </c>
      <c r="G221">
        <v>3.4729999999999999</v>
      </c>
    </row>
    <row r="222" spans="3:7" x14ac:dyDescent="0.2">
      <c r="C222" s="1">
        <v>37314</v>
      </c>
      <c r="D222">
        <v>4.5490000000000004</v>
      </c>
      <c r="E222">
        <v>3.702</v>
      </c>
      <c r="F222">
        <v>4.1829999999999998</v>
      </c>
      <c r="G222">
        <v>3.4910000000000001</v>
      </c>
    </row>
    <row r="223" spans="3:7" x14ac:dyDescent="0.2">
      <c r="C223" s="1">
        <v>37345</v>
      </c>
      <c r="D223">
        <v>4.8540000000000001</v>
      </c>
      <c r="E223">
        <v>3.9980000000000002</v>
      </c>
      <c r="F223">
        <v>4.3970000000000002</v>
      </c>
      <c r="G223">
        <v>3.7989999999999999</v>
      </c>
    </row>
    <row r="224" spans="3:7" x14ac:dyDescent="0.2">
      <c r="C224" s="1">
        <v>37373</v>
      </c>
      <c r="D224">
        <v>5.0709999999999997</v>
      </c>
      <c r="E224">
        <v>4.2110000000000003</v>
      </c>
      <c r="F224">
        <v>4.6379999999999999</v>
      </c>
      <c r="G224">
        <v>3.9929999999999999</v>
      </c>
    </row>
    <row r="225" spans="3:7" x14ac:dyDescent="0.2">
      <c r="C225" s="1">
        <v>37406</v>
      </c>
      <c r="D225">
        <v>5.1120000000000001</v>
      </c>
      <c r="E225">
        <v>4.1970000000000001</v>
      </c>
      <c r="F225">
        <v>4.5970000000000004</v>
      </c>
      <c r="G225">
        <v>3.97</v>
      </c>
    </row>
    <row r="226" spans="3:7" x14ac:dyDescent="0.2">
      <c r="C226" s="1">
        <v>37436</v>
      </c>
      <c r="D226">
        <v>5.1370000000000005</v>
      </c>
      <c r="E226">
        <v>4.3719999999999999</v>
      </c>
      <c r="F226">
        <v>4.7210000000000001</v>
      </c>
      <c r="G226">
        <v>4.0780000000000003</v>
      </c>
    </row>
    <row r="227" spans="3:7" x14ac:dyDescent="0.2">
      <c r="C227" s="1">
        <v>37467</v>
      </c>
      <c r="D227">
        <v>4.9870000000000001</v>
      </c>
      <c r="E227">
        <v>4.2060000000000004</v>
      </c>
      <c r="F227">
        <v>4.5979999999999999</v>
      </c>
      <c r="G227">
        <v>3.9220000000000002</v>
      </c>
    </row>
    <row r="228" spans="3:7" x14ac:dyDescent="0.2">
      <c r="C228" s="1">
        <v>37498</v>
      </c>
      <c r="D228">
        <v>4.7279999999999998</v>
      </c>
      <c r="E228">
        <v>4.0419999999999998</v>
      </c>
      <c r="F228">
        <v>4.5090000000000003</v>
      </c>
      <c r="G228">
        <v>3.7629999999999999</v>
      </c>
    </row>
    <row r="229" spans="3:7" x14ac:dyDescent="0.2">
      <c r="C229" s="1">
        <v>37527</v>
      </c>
      <c r="D229">
        <v>4.6319999999999997</v>
      </c>
      <c r="E229">
        <v>3.9910000000000001</v>
      </c>
      <c r="F229">
        <v>4.5179999999999998</v>
      </c>
      <c r="G229">
        <v>3.7149999999999999</v>
      </c>
    </row>
    <row r="230" spans="3:7" x14ac:dyDescent="0.2">
      <c r="C230" s="1">
        <v>37559</v>
      </c>
      <c r="D230">
        <v>4.6059999999999999</v>
      </c>
      <c r="E230">
        <v>3.9950000000000001</v>
      </c>
      <c r="F230">
        <v>4.5110000000000001</v>
      </c>
      <c r="G230">
        <v>3.7520000000000002</v>
      </c>
    </row>
    <row r="231" spans="3:7" x14ac:dyDescent="0.2">
      <c r="C231" s="1">
        <v>37589</v>
      </c>
      <c r="D231">
        <v>4.4619999999999997</v>
      </c>
      <c r="E231">
        <v>3.9319999999999999</v>
      </c>
      <c r="F231">
        <v>4.508</v>
      </c>
      <c r="G231">
        <v>3.6950000000000003</v>
      </c>
    </row>
    <row r="232" spans="3:7" x14ac:dyDescent="0.2">
      <c r="C232" s="1">
        <v>37618</v>
      </c>
      <c r="D232">
        <v>4.71</v>
      </c>
      <c r="E232">
        <v>4.2080000000000002</v>
      </c>
      <c r="F232">
        <v>4.7350000000000003</v>
      </c>
      <c r="G232">
        <v>3.9780000000000002</v>
      </c>
    </row>
    <row r="233" spans="3:7" x14ac:dyDescent="0.2">
      <c r="C233" s="1">
        <v>37651</v>
      </c>
      <c r="D233">
        <v>4.8260000000000005</v>
      </c>
      <c r="E233">
        <v>4.3049999999999997</v>
      </c>
      <c r="F233">
        <v>4.9690000000000003</v>
      </c>
      <c r="G233">
        <v>4.1159999999999997</v>
      </c>
    </row>
    <row r="234" spans="3:7" x14ac:dyDescent="0.2">
      <c r="C234" s="1">
        <v>37679</v>
      </c>
      <c r="D234">
        <v>4.5540000000000003</v>
      </c>
      <c r="E234">
        <v>4.1660000000000004</v>
      </c>
      <c r="F234">
        <v>4.79</v>
      </c>
      <c r="G234">
        <v>4.0030000000000001</v>
      </c>
    </row>
    <row r="235" spans="3:7" x14ac:dyDescent="0.2">
      <c r="C235" s="1">
        <v>37709</v>
      </c>
      <c r="D235">
        <v>4.6520000000000001</v>
      </c>
      <c r="E235">
        <v>4.266</v>
      </c>
      <c r="F235">
        <v>4.9640000000000004</v>
      </c>
      <c r="G235">
        <v>4.1189999999999998</v>
      </c>
    </row>
    <row r="236" spans="3:7" x14ac:dyDescent="0.2">
      <c r="C236" s="1">
        <v>37740</v>
      </c>
      <c r="D236">
        <v>4.6319999999999997</v>
      </c>
      <c r="E236">
        <v>4.3479999999999999</v>
      </c>
      <c r="F236">
        <v>5.0369999999999999</v>
      </c>
      <c r="G236">
        <v>4.1950000000000003</v>
      </c>
    </row>
    <row r="237" spans="3:7" x14ac:dyDescent="0.2">
      <c r="C237" s="1">
        <v>37771</v>
      </c>
      <c r="D237">
        <v>4.8899999999999997</v>
      </c>
      <c r="E237">
        <v>4.5840000000000005</v>
      </c>
      <c r="F237">
        <v>5.2489999999999997</v>
      </c>
      <c r="G237">
        <v>4.452</v>
      </c>
    </row>
    <row r="238" spans="3:7" x14ac:dyDescent="0.2">
      <c r="C238" s="1">
        <v>37800</v>
      </c>
      <c r="D238">
        <v>5.0330000000000004</v>
      </c>
      <c r="E238">
        <v>4.782</v>
      </c>
      <c r="F238">
        <v>5.4619999999999997</v>
      </c>
      <c r="G238">
        <v>4.6219999999999999</v>
      </c>
    </row>
    <row r="239" spans="3:7" x14ac:dyDescent="0.2">
      <c r="C239" s="1">
        <v>37832</v>
      </c>
      <c r="D239">
        <v>4.7729999999999997</v>
      </c>
      <c r="E239">
        <v>4.6159999999999997</v>
      </c>
      <c r="F239">
        <v>5.2050000000000001</v>
      </c>
      <c r="G239">
        <v>4.4359999999999999</v>
      </c>
    </row>
    <row r="240" spans="3:7" x14ac:dyDescent="0.2">
      <c r="C240" s="1">
        <v>37863</v>
      </c>
      <c r="D240">
        <v>4.5410000000000004</v>
      </c>
      <c r="E240">
        <v>4.5259999999999998</v>
      </c>
      <c r="F240">
        <v>5.0309999999999997</v>
      </c>
      <c r="G240">
        <v>4.3280000000000003</v>
      </c>
    </row>
    <row r="241" spans="3:7" x14ac:dyDescent="0.2">
      <c r="C241" s="1">
        <v>37891</v>
      </c>
      <c r="D241">
        <v>4.577</v>
      </c>
      <c r="E241">
        <v>4.5920000000000005</v>
      </c>
      <c r="F241">
        <v>5.0030000000000001</v>
      </c>
      <c r="G241">
        <v>4.4089999999999998</v>
      </c>
    </row>
    <row r="242" spans="3:7" x14ac:dyDescent="0.2">
      <c r="C242" s="1">
        <v>37924</v>
      </c>
      <c r="D242">
        <v>4.4670000000000005</v>
      </c>
      <c r="E242">
        <v>4.5209999999999999</v>
      </c>
      <c r="F242">
        <v>4.9190000000000005</v>
      </c>
      <c r="G242">
        <v>4.3260000000000005</v>
      </c>
    </row>
    <row r="243" spans="3:7" x14ac:dyDescent="0.2">
      <c r="C243" s="1">
        <v>37954</v>
      </c>
      <c r="D243">
        <v>3.9689999999999999</v>
      </c>
      <c r="E243">
        <v>4.4130000000000003</v>
      </c>
      <c r="F243">
        <v>4.6319999999999997</v>
      </c>
      <c r="G243">
        <v>4.2190000000000003</v>
      </c>
    </row>
    <row r="244" spans="3:7" x14ac:dyDescent="0.2">
      <c r="C244" s="1">
        <v>37985</v>
      </c>
      <c r="D244">
        <v>4.0339999999999998</v>
      </c>
      <c r="E244">
        <v>4.5869999999999997</v>
      </c>
      <c r="F244">
        <v>4.5019999999999998</v>
      </c>
      <c r="G244">
        <v>4.3899999999999997</v>
      </c>
    </row>
    <row r="245" spans="3:7" x14ac:dyDescent="0.2">
      <c r="C245" s="1">
        <v>38016</v>
      </c>
      <c r="D245">
        <v>3.6360000000000001</v>
      </c>
      <c r="E245">
        <v>4.2190000000000003</v>
      </c>
      <c r="F245">
        <v>4.4720000000000004</v>
      </c>
      <c r="G245">
        <v>4.0060000000000002</v>
      </c>
    </row>
    <row r="246" spans="3:7" x14ac:dyDescent="0.2">
      <c r="C246" s="1">
        <v>38045</v>
      </c>
      <c r="D246">
        <v>3.5300000000000002</v>
      </c>
      <c r="E246">
        <v>4.2300000000000004</v>
      </c>
      <c r="F246">
        <v>4.4619999999999997</v>
      </c>
      <c r="G246">
        <v>3.9540000000000002</v>
      </c>
    </row>
    <row r="247" spans="3:7" x14ac:dyDescent="0.2">
      <c r="C247" s="1">
        <v>38076</v>
      </c>
      <c r="D247">
        <v>3.431</v>
      </c>
      <c r="E247">
        <v>4.3380000000000001</v>
      </c>
      <c r="F247">
        <v>4.3470000000000004</v>
      </c>
      <c r="G247">
        <v>4.0540000000000003</v>
      </c>
    </row>
    <row r="248" spans="3:7" x14ac:dyDescent="0.2">
      <c r="C248" s="1">
        <v>38106</v>
      </c>
      <c r="D248">
        <v>3.7610000000000001</v>
      </c>
      <c r="E248">
        <v>4.4909999999999997</v>
      </c>
      <c r="F248">
        <v>4.67</v>
      </c>
      <c r="G248">
        <v>4.2439999999999998</v>
      </c>
    </row>
    <row r="249" spans="3:7" x14ac:dyDescent="0.2">
      <c r="C249" s="1">
        <v>38136</v>
      </c>
      <c r="D249">
        <v>4.0449999999999999</v>
      </c>
      <c r="E249">
        <v>4.7690000000000001</v>
      </c>
      <c r="F249">
        <v>4.9740000000000002</v>
      </c>
      <c r="G249">
        <v>4.5179999999999998</v>
      </c>
    </row>
    <row r="250" spans="3:7" x14ac:dyDescent="0.2">
      <c r="C250" s="1">
        <v>38167</v>
      </c>
      <c r="D250">
        <v>3.976</v>
      </c>
      <c r="E250">
        <v>5.1059999999999999</v>
      </c>
      <c r="F250">
        <v>5.1260000000000003</v>
      </c>
      <c r="G250">
        <v>4.766</v>
      </c>
    </row>
    <row r="251" spans="3:7" x14ac:dyDescent="0.2">
      <c r="C251" s="1">
        <v>38198</v>
      </c>
      <c r="D251">
        <v>3.9790000000000001</v>
      </c>
      <c r="E251">
        <v>4.8659999999999997</v>
      </c>
      <c r="F251">
        <v>4.8079999999999998</v>
      </c>
      <c r="G251">
        <v>4.5430000000000001</v>
      </c>
    </row>
    <row r="252" spans="3:7" x14ac:dyDescent="0.2">
      <c r="C252" s="1">
        <v>38227</v>
      </c>
      <c r="D252">
        <v>3.8130000000000002</v>
      </c>
      <c r="E252">
        <v>4.8029999999999999</v>
      </c>
      <c r="F252">
        <v>4.4720000000000004</v>
      </c>
      <c r="G252">
        <v>4.37</v>
      </c>
    </row>
    <row r="253" spans="3:7" x14ac:dyDescent="0.2">
      <c r="C253" s="1">
        <v>38259</v>
      </c>
      <c r="D253">
        <v>3.8240000000000003</v>
      </c>
      <c r="E253">
        <v>4.8870000000000005</v>
      </c>
      <c r="F253">
        <v>4.4390000000000001</v>
      </c>
      <c r="G253">
        <v>4.3479999999999999</v>
      </c>
    </row>
    <row r="254" spans="3:7" x14ac:dyDescent="0.2">
      <c r="C254" s="1">
        <v>38290</v>
      </c>
      <c r="D254">
        <v>3.9820000000000002</v>
      </c>
      <c r="E254">
        <v>5.1470000000000002</v>
      </c>
      <c r="F254">
        <v>4.5259999999999998</v>
      </c>
      <c r="G254">
        <v>4.306</v>
      </c>
    </row>
    <row r="255" spans="3:7" x14ac:dyDescent="0.2">
      <c r="C255" s="1">
        <v>38318</v>
      </c>
      <c r="D255">
        <v>2.9649999999999999</v>
      </c>
      <c r="E255">
        <v>4.4720000000000004</v>
      </c>
      <c r="F255">
        <v>3.7730000000000001</v>
      </c>
      <c r="G255">
        <v>3.621</v>
      </c>
    </row>
    <row r="256" spans="3:7" x14ac:dyDescent="0.2">
      <c r="C256" s="1">
        <v>38351</v>
      </c>
      <c r="D256">
        <v>2.2509999999999999</v>
      </c>
      <c r="E256">
        <v>4.3630000000000004</v>
      </c>
      <c r="F256">
        <v>3.0870000000000002</v>
      </c>
      <c r="G256">
        <v>3.3330000000000002</v>
      </c>
    </row>
    <row r="257" spans="3:7" x14ac:dyDescent="0.2">
      <c r="C257" s="1">
        <v>38381</v>
      </c>
      <c r="D257">
        <v>2.8439999999999999</v>
      </c>
      <c r="E257">
        <v>4.5819999999999999</v>
      </c>
      <c r="F257">
        <v>3.907</v>
      </c>
      <c r="G257">
        <v>3.8069999999999999</v>
      </c>
    </row>
    <row r="258" spans="3:7" x14ac:dyDescent="0.2">
      <c r="C258" s="1">
        <v>38409</v>
      </c>
      <c r="D258">
        <v>3.044</v>
      </c>
      <c r="E258">
        <v>4.4790000000000001</v>
      </c>
      <c r="F258">
        <v>3.6160000000000001</v>
      </c>
      <c r="G258">
        <v>3.6480000000000001</v>
      </c>
    </row>
    <row r="259" spans="3:7" x14ac:dyDescent="0.2">
      <c r="C259" s="1">
        <v>38441</v>
      </c>
      <c r="D259">
        <v>2.6870000000000003</v>
      </c>
      <c r="E259">
        <v>4.3899999999999997</v>
      </c>
      <c r="F259">
        <v>3.16</v>
      </c>
      <c r="G259">
        <v>3.5500000000000003</v>
      </c>
    </row>
    <row r="260" spans="3:7" x14ac:dyDescent="0.2">
      <c r="C260" s="1">
        <v>38471</v>
      </c>
      <c r="D260">
        <v>3.125</v>
      </c>
      <c r="E260">
        <v>4.2809999999999997</v>
      </c>
      <c r="F260">
        <v>3.5060000000000002</v>
      </c>
      <c r="G260">
        <v>3.5590000000000002</v>
      </c>
    </row>
    <row r="261" spans="3:7" x14ac:dyDescent="0.2">
      <c r="C261" s="1">
        <v>38500</v>
      </c>
      <c r="D261">
        <v>3.4649999999999999</v>
      </c>
      <c r="E261">
        <v>4.4950000000000001</v>
      </c>
      <c r="F261">
        <v>3.7490000000000001</v>
      </c>
      <c r="G261">
        <v>3.9660000000000002</v>
      </c>
    </row>
    <row r="262" spans="3:7" x14ac:dyDescent="0.2">
      <c r="C262" s="1">
        <v>38532</v>
      </c>
      <c r="D262">
        <v>3.52</v>
      </c>
      <c r="E262">
        <v>4.3049999999999997</v>
      </c>
      <c r="F262">
        <v>3.6880000000000002</v>
      </c>
      <c r="G262">
        <v>3.7250000000000001</v>
      </c>
    </row>
    <row r="263" spans="3:7" x14ac:dyDescent="0.2">
      <c r="C263" s="1">
        <v>38563</v>
      </c>
      <c r="D263">
        <v>3.5</v>
      </c>
      <c r="E263">
        <v>4.0449999999999999</v>
      </c>
      <c r="F263">
        <v>3.7960000000000003</v>
      </c>
      <c r="G263">
        <v>3.4950000000000001</v>
      </c>
    </row>
    <row r="264" spans="3:7" x14ac:dyDescent="0.2">
      <c r="C264" s="1">
        <v>38594</v>
      </c>
      <c r="D264">
        <v>3.4</v>
      </c>
      <c r="E264">
        <v>4.0620000000000003</v>
      </c>
      <c r="F264">
        <v>3.5580000000000003</v>
      </c>
      <c r="G264">
        <v>3.5110000000000001</v>
      </c>
    </row>
    <row r="265" spans="3:7" x14ac:dyDescent="0.2">
      <c r="C265" s="1">
        <v>38624</v>
      </c>
      <c r="D265">
        <v>3.3050000000000002</v>
      </c>
      <c r="E265">
        <v>4.008</v>
      </c>
      <c r="F265">
        <v>3.68</v>
      </c>
      <c r="G265">
        <v>3.5190000000000001</v>
      </c>
    </row>
    <row r="266" spans="3:7" x14ac:dyDescent="0.2">
      <c r="C266" s="1">
        <v>38654</v>
      </c>
      <c r="D266">
        <v>3.3820000000000001</v>
      </c>
      <c r="E266">
        <v>3.94</v>
      </c>
      <c r="F266">
        <v>3.7229999999999999</v>
      </c>
      <c r="G266">
        <v>3.524</v>
      </c>
    </row>
    <row r="267" spans="3:7" x14ac:dyDescent="0.2">
      <c r="C267" s="1">
        <v>38685</v>
      </c>
      <c r="D267">
        <v>3.1990000000000003</v>
      </c>
      <c r="E267">
        <v>3.8740000000000001</v>
      </c>
      <c r="F267">
        <v>3.6240000000000001</v>
      </c>
      <c r="G267">
        <v>3.407</v>
      </c>
    </row>
    <row r="268" spans="3:7" x14ac:dyDescent="0.2">
      <c r="C268" s="1">
        <v>38716</v>
      </c>
      <c r="D268">
        <v>3.835</v>
      </c>
      <c r="E268">
        <v>3.99</v>
      </c>
      <c r="F268">
        <v>4.1109999999999998</v>
      </c>
      <c r="G268">
        <v>3.5840000000000001</v>
      </c>
    </row>
    <row r="269" spans="3:7" x14ac:dyDescent="0.2">
      <c r="C269" s="1">
        <v>38745</v>
      </c>
      <c r="D269">
        <v>3.5880000000000001</v>
      </c>
      <c r="E269">
        <v>3.9790000000000001</v>
      </c>
      <c r="F269">
        <v>4.0019999999999998</v>
      </c>
      <c r="G269">
        <v>3.4530000000000003</v>
      </c>
    </row>
    <row r="270" spans="3:7" x14ac:dyDescent="0.2">
      <c r="C270" s="1">
        <v>38773</v>
      </c>
      <c r="D270">
        <v>3.613</v>
      </c>
      <c r="E270">
        <v>3.839</v>
      </c>
      <c r="F270">
        <v>4.0259999999999998</v>
      </c>
      <c r="G270">
        <v>3.3250000000000002</v>
      </c>
    </row>
    <row r="271" spans="3:7" x14ac:dyDescent="0.2">
      <c r="C271" s="1">
        <v>38806</v>
      </c>
      <c r="D271">
        <v>3.8290000000000002</v>
      </c>
      <c r="E271">
        <v>3.8650000000000002</v>
      </c>
      <c r="F271">
        <v>3.9370000000000003</v>
      </c>
      <c r="G271">
        <v>3.4210000000000003</v>
      </c>
    </row>
    <row r="272" spans="3:7" x14ac:dyDescent="0.2">
      <c r="C272" s="1">
        <v>38836</v>
      </c>
      <c r="D272">
        <v>3.657</v>
      </c>
      <c r="E272">
        <v>3.9710000000000001</v>
      </c>
      <c r="F272">
        <v>3.8559999999999999</v>
      </c>
      <c r="G272">
        <v>3.2909999999999999</v>
      </c>
    </row>
    <row r="273" spans="3:7" x14ac:dyDescent="0.2">
      <c r="C273" s="1">
        <v>38867</v>
      </c>
      <c r="D273">
        <v>3.2930000000000001</v>
      </c>
      <c r="E273">
        <v>4.13</v>
      </c>
      <c r="F273">
        <v>3.5369999999999999</v>
      </c>
      <c r="G273">
        <v>2.9170000000000003</v>
      </c>
    </row>
    <row r="274" spans="3:7" x14ac:dyDescent="0.2">
      <c r="C274" s="1">
        <v>38897</v>
      </c>
      <c r="D274">
        <v>2.9370000000000003</v>
      </c>
      <c r="E274">
        <v>4.0760000000000005</v>
      </c>
      <c r="F274">
        <v>3.3140000000000001</v>
      </c>
      <c r="G274">
        <v>3.052</v>
      </c>
    </row>
    <row r="275" spans="3:7" x14ac:dyDescent="0.2">
      <c r="C275" s="1">
        <v>38927</v>
      </c>
      <c r="D275">
        <v>2.907</v>
      </c>
      <c r="E275">
        <v>3.8860000000000001</v>
      </c>
      <c r="F275">
        <v>3.4159999999999999</v>
      </c>
      <c r="G275">
        <v>2.9430000000000001</v>
      </c>
    </row>
    <row r="276" spans="3:7" x14ac:dyDescent="0.2">
      <c r="C276" s="1">
        <v>38959</v>
      </c>
      <c r="D276">
        <v>2.472</v>
      </c>
      <c r="E276">
        <v>3.7560000000000002</v>
      </c>
      <c r="F276">
        <v>2.9239999999999999</v>
      </c>
      <c r="G276">
        <v>2.48</v>
      </c>
    </row>
    <row r="277" spans="3:7" x14ac:dyDescent="0.2">
      <c r="C277" s="1">
        <v>38989</v>
      </c>
      <c r="D277">
        <v>2.5049999999999999</v>
      </c>
      <c r="E277">
        <v>3.847</v>
      </c>
      <c r="F277">
        <v>3.056</v>
      </c>
      <c r="G277">
        <v>2.6520000000000001</v>
      </c>
    </row>
    <row r="278" spans="3:7" x14ac:dyDescent="0.2">
      <c r="C278" s="1">
        <v>39018</v>
      </c>
      <c r="D278">
        <v>2.6030000000000002</v>
      </c>
      <c r="E278">
        <v>3.887</v>
      </c>
      <c r="F278">
        <v>3.19</v>
      </c>
      <c r="G278">
        <v>2.835</v>
      </c>
    </row>
    <row r="279" spans="3:7" x14ac:dyDescent="0.2">
      <c r="C279" s="1">
        <v>39050</v>
      </c>
      <c r="D279">
        <v>2.7960000000000003</v>
      </c>
      <c r="E279">
        <v>4.5949999999999998</v>
      </c>
      <c r="F279">
        <v>3.339</v>
      </c>
      <c r="G279">
        <v>3.1520000000000001</v>
      </c>
    </row>
    <row r="280" spans="3:7" x14ac:dyDescent="0.2">
      <c r="C280" s="1">
        <v>39081</v>
      </c>
      <c r="D280">
        <v>3.3080000000000003</v>
      </c>
      <c r="E280">
        <v>4.7060000000000004</v>
      </c>
      <c r="F280">
        <v>3.5060000000000002</v>
      </c>
      <c r="G280">
        <v>3.3570000000000002</v>
      </c>
    </row>
    <row r="281" spans="3:7" x14ac:dyDescent="0.2">
      <c r="C281" s="1">
        <v>39112</v>
      </c>
      <c r="D281">
        <v>3.3810000000000002</v>
      </c>
      <c r="E281">
        <v>4.6319999999999997</v>
      </c>
      <c r="F281">
        <v>3.7589999999999999</v>
      </c>
      <c r="G281">
        <v>3.528</v>
      </c>
    </row>
    <row r="282" spans="3:7" x14ac:dyDescent="0.2">
      <c r="C282" s="1">
        <v>39140</v>
      </c>
      <c r="D282">
        <v>3.4159999999999999</v>
      </c>
      <c r="E282">
        <v>4.8449999999999998</v>
      </c>
      <c r="F282">
        <v>3.6850000000000001</v>
      </c>
      <c r="G282">
        <v>3.5500000000000003</v>
      </c>
    </row>
    <row r="283" spans="3:7" x14ac:dyDescent="0.2">
      <c r="C283" s="1">
        <v>39171</v>
      </c>
      <c r="D283">
        <v>3.4530000000000003</v>
      </c>
      <c r="E283">
        <v>4.82</v>
      </c>
      <c r="F283">
        <v>3.6880000000000002</v>
      </c>
      <c r="G283">
        <v>3.7189999999999999</v>
      </c>
    </row>
    <row r="284" spans="3:7" x14ac:dyDescent="0.2">
      <c r="C284" s="1">
        <v>39200</v>
      </c>
      <c r="D284">
        <v>3.2960000000000003</v>
      </c>
      <c r="E284">
        <v>4.7320000000000002</v>
      </c>
      <c r="F284">
        <v>3.4969999999999999</v>
      </c>
      <c r="G284">
        <v>3.577</v>
      </c>
    </row>
    <row r="285" spans="3:7" x14ac:dyDescent="0.2">
      <c r="C285" s="1">
        <v>39232</v>
      </c>
      <c r="D285">
        <v>3.0489999999999999</v>
      </c>
      <c r="E285">
        <v>4.6719999999999997</v>
      </c>
      <c r="F285">
        <v>3.298</v>
      </c>
      <c r="G285">
        <v>3.4090000000000003</v>
      </c>
    </row>
    <row r="286" spans="3:7" x14ac:dyDescent="0.2">
      <c r="C286" s="1">
        <v>39262</v>
      </c>
      <c r="D286">
        <v>3.157</v>
      </c>
      <c r="E286">
        <v>4.7690000000000001</v>
      </c>
      <c r="F286">
        <v>3.3770000000000002</v>
      </c>
      <c r="G286">
        <v>3.41</v>
      </c>
    </row>
    <row r="287" spans="3:7" x14ac:dyDescent="0.2">
      <c r="C287" s="1">
        <v>39291</v>
      </c>
      <c r="D287">
        <v>2.8040000000000003</v>
      </c>
      <c r="E287">
        <v>5.8790000000000004</v>
      </c>
      <c r="F287">
        <v>2.8650000000000002</v>
      </c>
      <c r="G287">
        <v>3.1270000000000002</v>
      </c>
    </row>
    <row r="288" spans="3:7" x14ac:dyDescent="0.2">
      <c r="C288" s="1">
        <v>39324</v>
      </c>
      <c r="D288">
        <v>2.2130000000000001</v>
      </c>
      <c r="E288">
        <v>5.1370000000000005</v>
      </c>
      <c r="F288">
        <v>2.8279999999999998</v>
      </c>
      <c r="G288">
        <v>2.8170000000000002</v>
      </c>
    </row>
    <row r="289" spans="3:7" x14ac:dyDescent="0.2">
      <c r="C289" s="1">
        <v>39354</v>
      </c>
      <c r="D289">
        <v>1.9279999999999999</v>
      </c>
      <c r="E289">
        <v>5.5460000000000003</v>
      </c>
      <c r="F289">
        <v>2.4250000000000003</v>
      </c>
      <c r="G289">
        <v>2.6150000000000002</v>
      </c>
    </row>
    <row r="290" spans="3:7" x14ac:dyDescent="0.2">
      <c r="C290" s="1">
        <v>39385</v>
      </c>
      <c r="D290">
        <v>2.1739999999999999</v>
      </c>
      <c r="E290">
        <v>6.0920000000000005</v>
      </c>
      <c r="F290">
        <v>2.44</v>
      </c>
      <c r="G290">
        <v>3.12</v>
      </c>
    </row>
    <row r="291" spans="3:7" x14ac:dyDescent="0.2">
      <c r="C291" s="1">
        <v>39415</v>
      </c>
      <c r="D291">
        <v>2.0680000000000001</v>
      </c>
      <c r="E291">
        <v>7.1029999999999998</v>
      </c>
      <c r="F291">
        <v>2.3029999999999999</v>
      </c>
      <c r="G291">
        <v>3.3970000000000002</v>
      </c>
    </row>
    <row r="292" spans="3:7" x14ac:dyDescent="0.2">
      <c r="C292" s="1">
        <v>39445</v>
      </c>
      <c r="D292">
        <v>1.875</v>
      </c>
      <c r="E292">
        <v>6.7359999999999998</v>
      </c>
      <c r="F292">
        <v>1.98</v>
      </c>
      <c r="G292">
        <v>3.1659999999999999</v>
      </c>
    </row>
    <row r="293" spans="3:7" x14ac:dyDescent="0.2">
      <c r="C293" s="1">
        <v>39477</v>
      </c>
      <c r="D293">
        <v>1.802</v>
      </c>
      <c r="E293">
        <v>5.9649999999999999</v>
      </c>
      <c r="F293">
        <v>1.966</v>
      </c>
      <c r="G293">
        <v>3.0649999999999999</v>
      </c>
    </row>
    <row r="294" spans="3:7" x14ac:dyDescent="0.2">
      <c r="C294" s="1">
        <v>39506</v>
      </c>
      <c r="D294">
        <v>1.978</v>
      </c>
      <c r="E294">
        <v>5.1980000000000004</v>
      </c>
      <c r="F294">
        <v>2.0609999999999999</v>
      </c>
      <c r="G294">
        <v>2.891</v>
      </c>
    </row>
    <row r="295" spans="3:7" x14ac:dyDescent="0.2">
      <c r="C295" s="1">
        <v>39536</v>
      </c>
      <c r="D295">
        <v>2.218</v>
      </c>
      <c r="E295">
        <v>5.1219999999999999</v>
      </c>
      <c r="F295">
        <v>2.1070000000000002</v>
      </c>
      <c r="G295">
        <v>2.8029999999999999</v>
      </c>
    </row>
    <row r="296" spans="3:7" x14ac:dyDescent="0.2">
      <c r="C296" s="1">
        <v>39567</v>
      </c>
      <c r="D296">
        <v>1.9160000000000001</v>
      </c>
      <c r="E296">
        <v>5.5440000000000005</v>
      </c>
      <c r="F296">
        <v>2.0209999999999999</v>
      </c>
      <c r="G296">
        <v>2.9740000000000002</v>
      </c>
    </row>
    <row r="297" spans="3:7" x14ac:dyDescent="0.2">
      <c r="C297" s="1">
        <v>39598</v>
      </c>
      <c r="D297">
        <v>1.581</v>
      </c>
      <c r="E297">
        <v>5.9210000000000003</v>
      </c>
      <c r="F297">
        <v>1.4850000000000001</v>
      </c>
      <c r="G297">
        <v>2.3610000000000002</v>
      </c>
    </row>
    <row r="298" spans="3:7" x14ac:dyDescent="0.2">
      <c r="C298" s="1">
        <v>39627</v>
      </c>
      <c r="D298">
        <v>1.6580000000000001</v>
      </c>
      <c r="E298">
        <v>5.6879999999999997</v>
      </c>
      <c r="F298">
        <v>1.6580000000000001</v>
      </c>
      <c r="G298">
        <v>2.6989999999999998</v>
      </c>
    </row>
    <row r="299" spans="3:7" x14ac:dyDescent="0.2">
      <c r="C299" s="1">
        <v>39659</v>
      </c>
      <c r="D299">
        <v>1.4890000000000001</v>
      </c>
      <c r="E299">
        <v>6.0650000000000004</v>
      </c>
      <c r="F299">
        <v>1.3960000000000001</v>
      </c>
      <c r="G299">
        <v>2.09</v>
      </c>
    </row>
    <row r="300" spans="3:7" x14ac:dyDescent="0.2">
      <c r="C300" s="1">
        <v>39690</v>
      </c>
      <c r="D300">
        <v>1.5629999999999999</v>
      </c>
      <c r="E300">
        <v>5.8529999999999998</v>
      </c>
      <c r="F300">
        <v>1.639</v>
      </c>
      <c r="G300">
        <v>2.1659999999999999</v>
      </c>
    </row>
    <row r="301" spans="3:7" x14ac:dyDescent="0.2">
      <c r="C301" s="1">
        <v>39718</v>
      </c>
      <c r="D301">
        <v>1.6360000000000001</v>
      </c>
      <c r="E301">
        <v>5.1080000000000005</v>
      </c>
      <c r="F301">
        <v>1.72</v>
      </c>
      <c r="G301">
        <v>2.1880000000000002</v>
      </c>
    </row>
    <row r="302" spans="3:7" x14ac:dyDescent="0.2">
      <c r="C302" s="1">
        <v>39751</v>
      </c>
      <c r="D302">
        <v>1.6850000000000001</v>
      </c>
      <c r="E302">
        <v>4.9110000000000005</v>
      </c>
      <c r="F302">
        <v>1.855</v>
      </c>
      <c r="G302">
        <v>2.1360000000000001</v>
      </c>
    </row>
    <row r="303" spans="3:7" x14ac:dyDescent="0.2">
      <c r="C303" s="1">
        <v>39781</v>
      </c>
      <c r="D303">
        <v>1.6160000000000001</v>
      </c>
      <c r="E303">
        <v>4.4619999999999997</v>
      </c>
      <c r="F303">
        <v>1.7710000000000001</v>
      </c>
      <c r="G303">
        <v>2.0420000000000003</v>
      </c>
    </row>
    <row r="304" spans="3:7" x14ac:dyDescent="0.2">
      <c r="C304" s="1">
        <v>39812</v>
      </c>
      <c r="D304">
        <v>1.75</v>
      </c>
      <c r="E304">
        <v>4.5</v>
      </c>
      <c r="F304">
        <v>1.8149999999999999</v>
      </c>
      <c r="G304">
        <v>1.99</v>
      </c>
    </row>
    <row r="305" spans="3:7" x14ac:dyDescent="0.2">
      <c r="C305" s="1">
        <v>39843</v>
      </c>
      <c r="D305">
        <v>1.9850000000000001</v>
      </c>
      <c r="E305">
        <v>4.3140000000000001</v>
      </c>
      <c r="F305">
        <v>2.0910000000000002</v>
      </c>
      <c r="G305">
        <v>2.2640000000000002</v>
      </c>
    </row>
    <row r="306" spans="3:7" x14ac:dyDescent="0.2">
      <c r="C306" s="1">
        <v>39871</v>
      </c>
      <c r="D306">
        <v>1.8900000000000001</v>
      </c>
      <c r="E306">
        <v>4.7389999999999999</v>
      </c>
      <c r="F306">
        <v>1.9670000000000001</v>
      </c>
      <c r="G306">
        <v>2.17</v>
      </c>
    </row>
    <row r="307" spans="3:7" x14ac:dyDescent="0.2">
      <c r="C307" s="1">
        <v>39902</v>
      </c>
      <c r="D307">
        <v>1.851</v>
      </c>
      <c r="E307">
        <v>4.758</v>
      </c>
      <c r="F307">
        <v>1.764</v>
      </c>
      <c r="G307">
        <v>2.0220000000000002</v>
      </c>
    </row>
    <row r="308" spans="3:7" x14ac:dyDescent="0.2">
      <c r="C308" s="1">
        <v>39932</v>
      </c>
      <c r="D308">
        <v>1.675</v>
      </c>
      <c r="E308">
        <v>3.9390000000000001</v>
      </c>
      <c r="F308">
        <v>1.6659999999999999</v>
      </c>
      <c r="G308">
        <v>1.7090000000000001</v>
      </c>
    </row>
    <row r="309" spans="3:7" x14ac:dyDescent="0.2">
      <c r="C309" s="1">
        <v>39963</v>
      </c>
      <c r="D309">
        <v>2.161</v>
      </c>
      <c r="E309">
        <v>4.157</v>
      </c>
      <c r="F309">
        <v>2.0060000000000002</v>
      </c>
      <c r="G309">
        <v>1.9690000000000001</v>
      </c>
    </row>
    <row r="310" spans="3:7" x14ac:dyDescent="0.2">
      <c r="C310" s="1">
        <v>39993</v>
      </c>
      <c r="D310">
        <v>2.4790000000000001</v>
      </c>
      <c r="E310">
        <v>4.548</v>
      </c>
      <c r="F310">
        <v>2.4409999999999998</v>
      </c>
      <c r="G310">
        <v>2.3519999999999999</v>
      </c>
    </row>
    <row r="311" spans="3:7" x14ac:dyDescent="0.2">
      <c r="C311" s="1">
        <v>40024</v>
      </c>
      <c r="D311">
        <v>2.5920000000000001</v>
      </c>
      <c r="E311">
        <v>4.4160000000000004</v>
      </c>
      <c r="F311">
        <v>2.54</v>
      </c>
      <c r="G311">
        <v>2.2480000000000002</v>
      </c>
    </row>
    <row r="312" spans="3:7" x14ac:dyDescent="0.2">
      <c r="C312" s="1">
        <v>40055</v>
      </c>
      <c r="D312">
        <v>2.7480000000000002</v>
      </c>
      <c r="E312">
        <v>4.4000000000000004</v>
      </c>
      <c r="F312">
        <v>2.778</v>
      </c>
      <c r="G312">
        <v>2.468</v>
      </c>
    </row>
    <row r="313" spans="3:7" x14ac:dyDescent="0.2">
      <c r="C313" s="1">
        <v>40085</v>
      </c>
      <c r="D313">
        <v>2.6160000000000001</v>
      </c>
      <c r="E313">
        <v>4.4430000000000005</v>
      </c>
      <c r="F313">
        <v>2.7160000000000002</v>
      </c>
      <c r="G313">
        <v>2.3290000000000002</v>
      </c>
    </row>
    <row r="314" spans="3:7" x14ac:dyDescent="0.2">
      <c r="C314" s="1">
        <v>40116</v>
      </c>
      <c r="D314">
        <v>2.5420000000000003</v>
      </c>
      <c r="E314">
        <v>4.1340000000000003</v>
      </c>
      <c r="F314">
        <v>2.6230000000000002</v>
      </c>
      <c r="G314">
        <v>2.1680000000000001</v>
      </c>
    </row>
    <row r="315" spans="3:7" x14ac:dyDescent="0.2">
      <c r="C315" s="1">
        <v>40146</v>
      </c>
      <c r="D315">
        <v>2.7560000000000002</v>
      </c>
      <c r="E315">
        <v>4.0520000000000005</v>
      </c>
      <c r="F315">
        <v>2.77</v>
      </c>
      <c r="G315">
        <v>2.1630000000000003</v>
      </c>
    </row>
    <row r="316" spans="3:7" x14ac:dyDescent="0.2">
      <c r="C316" s="1">
        <v>40177</v>
      </c>
      <c r="D316">
        <v>3.0070000000000001</v>
      </c>
      <c r="E316">
        <v>4.0869999999999997</v>
      </c>
      <c r="F316">
        <v>3.0310000000000001</v>
      </c>
      <c r="G316">
        <v>2.5720000000000001</v>
      </c>
    </row>
    <row r="317" spans="3:7" x14ac:dyDescent="0.2">
      <c r="C317" s="1">
        <v>40208</v>
      </c>
      <c r="D317">
        <v>2.6659999999999999</v>
      </c>
      <c r="E317">
        <v>3.7850000000000001</v>
      </c>
      <c r="F317">
        <v>2.71</v>
      </c>
      <c r="G317">
        <v>2.238</v>
      </c>
    </row>
    <row r="318" spans="3:7" x14ac:dyDescent="0.2">
      <c r="C318" s="1">
        <v>40236</v>
      </c>
      <c r="D318">
        <v>2.661</v>
      </c>
      <c r="E318">
        <v>3.48</v>
      </c>
      <c r="F318">
        <v>2.722</v>
      </c>
      <c r="G318">
        <v>2.2010000000000001</v>
      </c>
    </row>
    <row r="319" spans="3:7" x14ac:dyDescent="0.2">
      <c r="C319" s="1">
        <v>40267</v>
      </c>
      <c r="D319">
        <v>2.7250000000000001</v>
      </c>
      <c r="E319">
        <v>3.302</v>
      </c>
      <c r="F319">
        <v>2.738</v>
      </c>
      <c r="G319">
        <v>2.0910000000000002</v>
      </c>
    </row>
    <row r="320" spans="3:7" x14ac:dyDescent="0.2">
      <c r="C320" s="1">
        <v>40297</v>
      </c>
      <c r="D320">
        <v>2.6480000000000001</v>
      </c>
      <c r="E320">
        <v>3.1680000000000001</v>
      </c>
      <c r="F320">
        <v>2.6680000000000001</v>
      </c>
      <c r="G320">
        <v>1.968</v>
      </c>
    </row>
    <row r="321" spans="3:7" x14ac:dyDescent="0.2">
      <c r="C321" s="1">
        <v>40328</v>
      </c>
      <c r="D321">
        <v>2.456</v>
      </c>
      <c r="E321">
        <v>3.0670000000000002</v>
      </c>
      <c r="F321">
        <v>2.5680000000000001</v>
      </c>
      <c r="G321">
        <v>1.766</v>
      </c>
    </row>
    <row r="322" spans="3:7" x14ac:dyDescent="0.2">
      <c r="C322" s="1">
        <v>40358</v>
      </c>
      <c r="D322">
        <v>2.5150000000000001</v>
      </c>
      <c r="E322">
        <v>2.8540000000000001</v>
      </c>
      <c r="F322">
        <v>2.6710000000000003</v>
      </c>
      <c r="G322">
        <v>1.702</v>
      </c>
    </row>
    <row r="323" spans="3:7" x14ac:dyDescent="0.2">
      <c r="C323" s="1">
        <v>40389</v>
      </c>
      <c r="D323">
        <v>2.5569999999999999</v>
      </c>
      <c r="E323">
        <v>2.6970000000000001</v>
      </c>
      <c r="F323">
        <v>2.7429999999999999</v>
      </c>
      <c r="G323">
        <v>1.5469999999999999</v>
      </c>
    </row>
    <row r="324" spans="3:7" x14ac:dyDescent="0.2">
      <c r="C324" s="1">
        <v>40420</v>
      </c>
      <c r="D324">
        <v>2.3450000000000002</v>
      </c>
      <c r="E324">
        <v>2.4390000000000001</v>
      </c>
      <c r="F324">
        <v>2.3740000000000001</v>
      </c>
      <c r="G324">
        <v>1.256</v>
      </c>
    </row>
    <row r="325" spans="3:7" x14ac:dyDescent="0.2">
      <c r="C325" s="1">
        <v>40450</v>
      </c>
      <c r="D325">
        <v>2.5070000000000001</v>
      </c>
      <c r="E325">
        <v>2.3650000000000002</v>
      </c>
      <c r="F325">
        <v>2.4300000000000002</v>
      </c>
      <c r="G325">
        <v>1.2929999999999999</v>
      </c>
    </row>
    <row r="326" spans="3:7" x14ac:dyDescent="0.2">
      <c r="C326" s="1">
        <v>40481</v>
      </c>
      <c r="D326">
        <v>2.335</v>
      </c>
      <c r="E326">
        <v>2.3759999999999999</v>
      </c>
      <c r="F326">
        <v>2.2440000000000002</v>
      </c>
      <c r="G326">
        <v>1.1890000000000001</v>
      </c>
    </row>
    <row r="327" spans="3:7" x14ac:dyDescent="0.2">
      <c r="C327" s="1">
        <v>40511</v>
      </c>
      <c r="D327">
        <v>2.1960000000000002</v>
      </c>
      <c r="E327">
        <v>2.02</v>
      </c>
      <c r="F327">
        <v>1.925</v>
      </c>
      <c r="G327">
        <v>0.97199999999999998</v>
      </c>
    </row>
    <row r="328" spans="3:7" x14ac:dyDescent="0.2">
      <c r="C328" s="1">
        <v>40542</v>
      </c>
      <c r="D328" s="45">
        <v>2.1750000000000003</v>
      </c>
      <c r="E328" s="45">
        <v>1.8780000000000001</v>
      </c>
      <c r="F328" s="45">
        <v>1.7550000000000001</v>
      </c>
      <c r="G328" s="45">
        <v>0.83799999999999997</v>
      </c>
    </row>
    <row r="329" spans="3:7" x14ac:dyDescent="0.2">
      <c r="C329" s="1">
        <v>40573</v>
      </c>
      <c r="D329" s="45">
        <v>1.68</v>
      </c>
      <c r="E329" s="45">
        <v>1.6280000000000001</v>
      </c>
      <c r="F329" s="45">
        <v>1.361</v>
      </c>
      <c r="G329" s="45">
        <v>0.55800000000000005</v>
      </c>
    </row>
    <row r="330" spans="3:7" x14ac:dyDescent="0.2">
      <c r="C330" s="1">
        <v>40601</v>
      </c>
      <c r="D330" s="45">
        <v>2.008</v>
      </c>
      <c r="E330" s="45">
        <v>1.32</v>
      </c>
      <c r="F330" s="45">
        <v>1.78</v>
      </c>
      <c r="G330" s="45">
        <v>0.52700000000000002</v>
      </c>
    </row>
    <row r="331" spans="3:7" x14ac:dyDescent="0.2">
      <c r="C331" s="1">
        <v>40632</v>
      </c>
      <c r="D331" s="45">
        <v>1.9339999999999999</v>
      </c>
      <c r="E331" s="45">
        <v>1.2929999999999999</v>
      </c>
      <c r="F331" s="45">
        <v>1.575</v>
      </c>
      <c r="G331" s="45">
        <v>0.42399999999999999</v>
      </c>
    </row>
    <row r="332" spans="3:7" x14ac:dyDescent="0.2">
      <c r="C332" s="1">
        <v>40662</v>
      </c>
      <c r="D332" s="45">
        <v>2.044</v>
      </c>
      <c r="E332" s="45">
        <v>1.5210000000000001</v>
      </c>
      <c r="F332" s="45">
        <v>1.8880000000000001</v>
      </c>
      <c r="G332" s="45">
        <v>0.64800000000000002</v>
      </c>
    </row>
    <row r="333" spans="3:7" x14ac:dyDescent="0.2">
      <c r="C333" s="1">
        <v>40693</v>
      </c>
      <c r="D333" s="45">
        <v>2.0939999999999999</v>
      </c>
      <c r="E333" s="45">
        <v>1.8540000000000001</v>
      </c>
      <c r="F333" s="45">
        <v>1.8029999999999999</v>
      </c>
      <c r="G333" s="45">
        <v>0.81</v>
      </c>
    </row>
    <row r="334" spans="3:7" x14ac:dyDescent="0.2">
      <c r="C334" s="1">
        <v>40723</v>
      </c>
      <c r="D334" s="45">
        <v>2.3319999999999999</v>
      </c>
      <c r="E334" s="45">
        <v>2.306</v>
      </c>
      <c r="F334" s="45">
        <v>2.0300000000000002</v>
      </c>
      <c r="G334" s="45">
        <v>1.1990000000000001</v>
      </c>
    </row>
    <row r="335" spans="3:7" x14ac:dyDescent="0.2">
      <c r="C335" s="1">
        <v>40754</v>
      </c>
      <c r="D335" s="45">
        <v>2.2050000000000001</v>
      </c>
      <c r="E335" s="45">
        <v>1.7830000000000001</v>
      </c>
      <c r="F335" s="45">
        <v>1.883</v>
      </c>
      <c r="G335" s="45">
        <v>0.93900000000000006</v>
      </c>
    </row>
    <row r="336" spans="3:7" x14ac:dyDescent="0.2">
      <c r="C336" s="1">
        <v>40785</v>
      </c>
      <c r="D336" s="45">
        <v>2.1989999999999998</v>
      </c>
      <c r="E336" s="45">
        <v>1.9350000000000001</v>
      </c>
      <c r="F336" s="45">
        <v>1.9510000000000001</v>
      </c>
      <c r="G336" s="45">
        <v>1.115</v>
      </c>
    </row>
    <row r="337" spans="3:7" x14ac:dyDescent="0.2">
      <c r="C337" s="1">
        <v>40815</v>
      </c>
      <c r="D337" s="45">
        <v>2.0590000000000002</v>
      </c>
      <c r="E337" s="45">
        <v>1.728</v>
      </c>
      <c r="F337" s="45">
        <v>1.7650000000000001</v>
      </c>
      <c r="G337" s="45">
        <v>0.90100000000000002</v>
      </c>
    </row>
    <row r="338" spans="3:7" x14ac:dyDescent="0.2">
      <c r="C338" s="1">
        <v>40846</v>
      </c>
      <c r="D338" s="45">
        <v>2.15</v>
      </c>
      <c r="E338" s="45">
        <v>1.595</v>
      </c>
      <c r="F338" s="45">
        <v>1.9239999999999999</v>
      </c>
      <c r="G338" s="45">
        <v>0.80200000000000005</v>
      </c>
    </row>
    <row r="339" spans="3:7" x14ac:dyDescent="0.2">
      <c r="C339" s="1">
        <v>40876</v>
      </c>
      <c r="D339">
        <v>2.2080000000000002</v>
      </c>
      <c r="E339">
        <v>1.427</v>
      </c>
      <c r="F339">
        <v>1.829</v>
      </c>
      <c r="G339">
        <v>0.79600000000000004</v>
      </c>
    </row>
    <row r="340" spans="3:7" x14ac:dyDescent="0.2">
      <c r="C340" s="1">
        <v>40907</v>
      </c>
      <c r="D340">
        <v>2.27</v>
      </c>
      <c r="E340">
        <v>1.599</v>
      </c>
      <c r="F340">
        <v>1.9910000000000001</v>
      </c>
      <c r="G340">
        <v>0.98099999999999998</v>
      </c>
    </row>
    <row r="341" spans="3:7" x14ac:dyDescent="0.2">
      <c r="C341" s="1">
        <v>40936</v>
      </c>
      <c r="D341">
        <v>1.93</v>
      </c>
      <c r="E341">
        <v>1.4339999999999999</v>
      </c>
      <c r="F341">
        <v>1.571</v>
      </c>
      <c r="G341">
        <v>0.65500000000000003</v>
      </c>
    </row>
    <row r="342" spans="3:7" x14ac:dyDescent="0.2">
      <c r="C342" s="1">
        <v>40967</v>
      </c>
      <c r="D342">
        <v>1.74</v>
      </c>
      <c r="E342">
        <v>1.407</v>
      </c>
      <c r="F342">
        <v>1.3360000000000001</v>
      </c>
      <c r="G342">
        <v>0.46500000000000002</v>
      </c>
    </row>
    <row r="343" spans="3:7" x14ac:dyDescent="0.2">
      <c r="C343" s="1">
        <v>40998</v>
      </c>
      <c r="D343">
        <v>1.7850000000000001</v>
      </c>
      <c r="E343">
        <v>1.2250000000000001</v>
      </c>
      <c r="F343">
        <v>1.4430000000000001</v>
      </c>
      <c r="G343">
        <v>0.41000000000000003</v>
      </c>
    </row>
    <row r="344" spans="3:7" x14ac:dyDescent="0.2">
      <c r="C344" s="1">
        <v>41027</v>
      </c>
      <c r="D344">
        <v>1.819</v>
      </c>
      <c r="E344">
        <v>1.5780000000000001</v>
      </c>
      <c r="F344">
        <v>1.603</v>
      </c>
      <c r="G344">
        <v>0.57200000000000006</v>
      </c>
    </row>
    <row r="345" spans="3:7" x14ac:dyDescent="0.2">
      <c r="C345" s="1">
        <v>41059</v>
      </c>
      <c r="D345">
        <v>1.833</v>
      </c>
      <c r="E345">
        <v>1.4550000000000001</v>
      </c>
      <c r="F345">
        <v>1.4419999999999999</v>
      </c>
      <c r="G345">
        <v>0.48599999999999999</v>
      </c>
    </row>
    <row r="346" spans="3:7" x14ac:dyDescent="0.2">
      <c r="C346" s="1">
        <v>41089</v>
      </c>
      <c r="D346">
        <v>1.4910000000000001</v>
      </c>
      <c r="E346">
        <v>1.3540000000000001</v>
      </c>
      <c r="F346">
        <v>1.022</v>
      </c>
      <c r="G346">
        <v>0.20100000000000001</v>
      </c>
    </row>
    <row r="347" spans="3:7" x14ac:dyDescent="0.2">
      <c r="C347" s="1">
        <v>41118</v>
      </c>
      <c r="D347">
        <v>1.458</v>
      </c>
      <c r="E347">
        <v>1.177</v>
      </c>
      <c r="F347">
        <v>0.80600000000000005</v>
      </c>
      <c r="G347">
        <v>0.112</v>
      </c>
    </row>
    <row r="348" spans="3:7" x14ac:dyDescent="0.2">
      <c r="C348" s="1">
        <v>41151</v>
      </c>
      <c r="D348">
        <v>1.5669999999999999</v>
      </c>
      <c r="E348">
        <v>1.131</v>
      </c>
      <c r="F348">
        <v>0.64300000000000002</v>
      </c>
      <c r="G348">
        <v>0.16200000000000001</v>
      </c>
    </row>
    <row r="349" spans="3:7" x14ac:dyDescent="0.2">
      <c r="C349" s="1">
        <v>41181</v>
      </c>
      <c r="D349">
        <v>1.6060000000000001</v>
      </c>
      <c r="E349">
        <v>1.19</v>
      </c>
      <c r="F349">
        <v>0.75900000000000001</v>
      </c>
      <c r="G349">
        <v>0.11900000000000001</v>
      </c>
    </row>
    <row r="350" spans="3:7" x14ac:dyDescent="0.2">
      <c r="C350" s="1">
        <v>41212</v>
      </c>
      <c r="D350">
        <v>1.8340000000000001</v>
      </c>
      <c r="E350">
        <v>1.6910000000000001</v>
      </c>
      <c r="F350">
        <v>1.2550000000000001</v>
      </c>
      <c r="G350">
        <v>0.42299999999999999</v>
      </c>
    </row>
    <row r="351" spans="3:7" x14ac:dyDescent="0.2">
      <c r="C351" s="1">
        <v>41242</v>
      </c>
      <c r="D351">
        <v>2.367</v>
      </c>
      <c r="E351">
        <v>1.9930000000000001</v>
      </c>
      <c r="F351">
        <v>1.4239999999999999</v>
      </c>
      <c r="G351">
        <v>0.73499999999999999</v>
      </c>
    </row>
    <row r="352" spans="3:7" x14ac:dyDescent="0.2">
      <c r="C352" s="1">
        <v>41272</v>
      </c>
      <c r="D352">
        <v>2.4470000000000001</v>
      </c>
      <c r="E352">
        <v>1.835</v>
      </c>
      <c r="F352">
        <v>1.24</v>
      </c>
      <c r="G352">
        <v>0.68500000000000005</v>
      </c>
    </row>
    <row r="353" spans="3:7" x14ac:dyDescent="0.2">
      <c r="C353" s="1">
        <v>41304</v>
      </c>
      <c r="D353">
        <v>2.4670000000000001</v>
      </c>
      <c r="E353">
        <v>2.258</v>
      </c>
      <c r="F353">
        <v>1.4419999999999999</v>
      </c>
      <c r="G353">
        <v>1.028</v>
      </c>
    </row>
    <row r="354" spans="3:7" x14ac:dyDescent="0.2">
      <c r="C354" s="1">
        <v>41332</v>
      </c>
      <c r="D354">
        <v>2.359</v>
      </c>
      <c r="E354">
        <v>2.0840000000000001</v>
      </c>
      <c r="F354">
        <v>1.07</v>
      </c>
      <c r="G354">
        <v>0.88200000000000001</v>
      </c>
    </row>
    <row r="355" spans="3:7" x14ac:dyDescent="0.2">
      <c r="C355" s="1">
        <v>41363</v>
      </c>
      <c r="D355">
        <v>2.395</v>
      </c>
      <c r="E355">
        <v>2.1339999999999999</v>
      </c>
      <c r="F355">
        <v>1.054</v>
      </c>
      <c r="G355">
        <v>0.96499999999999997</v>
      </c>
    </row>
    <row r="356" spans="3:7" x14ac:dyDescent="0.2">
      <c r="C356" s="1">
        <v>41391</v>
      </c>
      <c r="D356">
        <v>2.2829999999999999</v>
      </c>
      <c r="E356">
        <v>2.2589999999999999</v>
      </c>
      <c r="F356">
        <v>1.0230000000000001</v>
      </c>
      <c r="G356">
        <v>0.76300000000000001</v>
      </c>
    </row>
    <row r="357" spans="3:7" x14ac:dyDescent="0.2">
      <c r="C357" s="1">
        <v>41424</v>
      </c>
      <c r="D357">
        <v>2.1970000000000001</v>
      </c>
      <c r="E357">
        <v>2.1619999999999999</v>
      </c>
      <c r="F357">
        <v>0.93</v>
      </c>
      <c r="G357">
        <v>0.72</v>
      </c>
    </row>
    <row r="358" spans="3:7" x14ac:dyDescent="0.2">
      <c r="C358" s="1">
        <v>41454</v>
      </c>
      <c r="D358">
        <v>2.3010000000000002</v>
      </c>
      <c r="E358">
        <v>2.157</v>
      </c>
      <c r="F358">
        <v>1.1890000000000001</v>
      </c>
      <c r="G358">
        <v>0.82100000000000006</v>
      </c>
    </row>
    <row r="359" spans="3:7" x14ac:dyDescent="0.2">
      <c r="C359" s="1">
        <v>41485</v>
      </c>
      <c r="D359">
        <v>2.2920000000000003</v>
      </c>
      <c r="E359">
        <v>2.0920000000000001</v>
      </c>
      <c r="F359">
        <v>1.272</v>
      </c>
      <c r="G359">
        <v>0.80400000000000005</v>
      </c>
    </row>
    <row r="360" spans="3:7" x14ac:dyDescent="0.2">
      <c r="C360" s="1">
        <v>41516</v>
      </c>
      <c r="D360">
        <v>2.121</v>
      </c>
      <c r="E360">
        <v>2.0460000000000003</v>
      </c>
      <c r="F360">
        <v>1.089</v>
      </c>
      <c r="G360">
        <v>0.66400000000000003</v>
      </c>
    </row>
    <row r="361" spans="3:7" x14ac:dyDescent="0.2">
      <c r="C361" s="1">
        <v>41546</v>
      </c>
      <c r="D361">
        <v>2.3260000000000001</v>
      </c>
      <c r="E361">
        <v>2.1160000000000001</v>
      </c>
      <c r="F361">
        <v>1.4</v>
      </c>
      <c r="G361">
        <v>0.747</v>
      </c>
    </row>
    <row r="362" spans="3:7" x14ac:dyDescent="0.2">
      <c r="C362" s="1">
        <v>41577</v>
      </c>
      <c r="D362">
        <v>2.375</v>
      </c>
      <c r="E362">
        <v>1.774</v>
      </c>
      <c r="F362">
        <v>1.375</v>
      </c>
      <c r="G362">
        <v>0.59899999999999998</v>
      </c>
    </row>
    <row r="363" spans="3:7" x14ac:dyDescent="0.2">
      <c r="C363" s="1">
        <v>41607</v>
      </c>
      <c r="D363">
        <v>2.4159999999999999</v>
      </c>
      <c r="E363">
        <v>1.6970000000000001</v>
      </c>
      <c r="F363">
        <v>1.363</v>
      </c>
      <c r="G363">
        <v>0.55200000000000005</v>
      </c>
    </row>
    <row r="364" spans="3:7" x14ac:dyDescent="0.2">
      <c r="C364" s="1">
        <v>41636</v>
      </c>
      <c r="D364">
        <v>2.411</v>
      </c>
      <c r="E364">
        <v>1.954</v>
      </c>
      <c r="F364">
        <v>1.226</v>
      </c>
      <c r="G364">
        <v>0.66100000000000003</v>
      </c>
    </row>
    <row r="365" spans="3:7" x14ac:dyDescent="0.2">
      <c r="C365" s="1">
        <v>41669</v>
      </c>
      <c r="D365">
        <v>2.7130000000000001</v>
      </c>
      <c r="E365">
        <v>1.9850000000000001</v>
      </c>
      <c r="F365">
        <v>1.5229999999999999</v>
      </c>
      <c r="G365">
        <v>0.85</v>
      </c>
    </row>
    <row r="366" spans="3:7" x14ac:dyDescent="0.2">
      <c r="C366" s="1">
        <v>41697</v>
      </c>
      <c r="D366">
        <v>2.8690000000000002</v>
      </c>
      <c r="E366">
        <v>2.069</v>
      </c>
      <c r="F366">
        <v>1.53</v>
      </c>
      <c r="G366">
        <v>0.81100000000000005</v>
      </c>
    </row>
    <row r="367" spans="3:7" x14ac:dyDescent="0.2">
      <c r="C367" s="1">
        <v>41727</v>
      </c>
      <c r="D367">
        <v>2.7450000000000001</v>
      </c>
      <c r="E367">
        <v>1.788</v>
      </c>
      <c r="F367">
        <v>1.39</v>
      </c>
      <c r="G367">
        <v>0.6</v>
      </c>
    </row>
    <row r="368" spans="3:7" x14ac:dyDescent="0.2">
      <c r="C368" s="1">
        <v>41758</v>
      </c>
      <c r="D368">
        <v>2.9369999999999998</v>
      </c>
      <c r="E368">
        <v>1.7809999999999999</v>
      </c>
      <c r="F368">
        <v>1.454</v>
      </c>
      <c r="G368">
        <v>0.80100000000000005</v>
      </c>
    </row>
    <row r="369" spans="3:7" x14ac:dyDescent="0.2">
      <c r="C369" s="1">
        <v>41789</v>
      </c>
      <c r="D369">
        <v>2.859</v>
      </c>
      <c r="E369">
        <v>2.8370000000000002</v>
      </c>
      <c r="F369">
        <v>1.278</v>
      </c>
      <c r="G369">
        <v>0.67700000000000005</v>
      </c>
    </row>
    <row r="370" spans="3:7" x14ac:dyDescent="0.2">
      <c r="C370" s="1">
        <v>41818</v>
      </c>
      <c r="D370">
        <v>2.859</v>
      </c>
      <c r="E370">
        <v>2.6880000000000002</v>
      </c>
      <c r="F370">
        <v>1.3320000000000001</v>
      </c>
      <c r="G370">
        <v>0.61599999999999999</v>
      </c>
    </row>
    <row r="371" spans="3:7" x14ac:dyDescent="0.2">
      <c r="C371" s="1">
        <v>41850</v>
      </c>
      <c r="D371">
        <v>2.9609999999999999</v>
      </c>
      <c r="E371">
        <v>2.7389999999999999</v>
      </c>
      <c r="F371">
        <v>1.369</v>
      </c>
      <c r="G371">
        <v>0.68300000000000005</v>
      </c>
    </row>
    <row r="372" spans="3:7" x14ac:dyDescent="0.2">
      <c r="C372" s="1">
        <v>41881</v>
      </c>
      <c r="D372">
        <v>2.8610000000000002</v>
      </c>
      <c r="E372">
        <v>3.238</v>
      </c>
      <c r="F372">
        <v>1.335</v>
      </c>
      <c r="G372">
        <v>0.63200000000000001</v>
      </c>
    </row>
    <row r="373" spans="3:7" x14ac:dyDescent="0.2">
      <c r="C373" s="1">
        <v>41909</v>
      </c>
      <c r="D373">
        <v>3.0640000000000001</v>
      </c>
      <c r="E373">
        <v>2.9889999999999999</v>
      </c>
      <c r="F373">
        <v>1.48</v>
      </c>
      <c r="G373">
        <v>0.751</v>
      </c>
    </row>
    <row r="374" spans="3:7" x14ac:dyDescent="0.2">
      <c r="C374" s="1">
        <v>41942</v>
      </c>
      <c r="D374">
        <v>3.1579999999999999</v>
      </c>
      <c r="E374">
        <v>3.4279999999999999</v>
      </c>
      <c r="F374">
        <v>1.44</v>
      </c>
      <c r="G374">
        <v>0.69799999999999995</v>
      </c>
    </row>
    <row r="375" spans="3:7" x14ac:dyDescent="0.2">
      <c r="C375" s="1">
        <v>41972</v>
      </c>
      <c r="D375">
        <v>3.016</v>
      </c>
      <c r="E375">
        <v>3.226</v>
      </c>
      <c r="F375">
        <v>1.359</v>
      </c>
      <c r="G375">
        <v>0.67800000000000005</v>
      </c>
    </row>
    <row r="376" spans="3:7" x14ac:dyDescent="0.2">
      <c r="C376" s="1">
        <v>42003</v>
      </c>
      <c r="D376">
        <v>2.6869999999999998</v>
      </c>
      <c r="E376">
        <v>2.7730000000000001</v>
      </c>
      <c r="F376">
        <v>1.2689999999999999</v>
      </c>
      <c r="G376">
        <v>0.71</v>
      </c>
    </row>
    <row r="377" spans="3:7" x14ac:dyDescent="0.2">
      <c r="C377" s="1">
        <v>42034</v>
      </c>
      <c r="D377">
        <v>2.6349999999999998</v>
      </c>
      <c r="E377">
        <v>2.5950000000000002</v>
      </c>
      <c r="F377">
        <v>1.228</v>
      </c>
      <c r="G377">
        <v>0.55700000000000005</v>
      </c>
    </row>
    <row r="378" spans="3:7" x14ac:dyDescent="0.2">
      <c r="C378" s="1">
        <v>42062</v>
      </c>
      <c r="D378">
        <v>2.7160000000000002</v>
      </c>
      <c r="E378">
        <v>2.7610000000000001</v>
      </c>
      <c r="F378">
        <v>1.31</v>
      </c>
      <c r="G378">
        <v>0.57399999999999995</v>
      </c>
    </row>
    <row r="379" spans="3:7" x14ac:dyDescent="0.2">
      <c r="C379" s="1">
        <v>42091</v>
      </c>
      <c r="D379">
        <v>2.415</v>
      </c>
      <c r="E379">
        <v>2.484</v>
      </c>
      <c r="F379">
        <v>1.0029999999999999</v>
      </c>
      <c r="G379">
        <v>0.25600000000000001</v>
      </c>
    </row>
    <row r="380" spans="3:7" x14ac:dyDescent="0.2">
      <c r="C380" s="1">
        <v>42123</v>
      </c>
      <c r="D380">
        <v>2.508</v>
      </c>
      <c r="E380">
        <v>2.411</v>
      </c>
      <c r="F380">
        <v>1.1839999999999999</v>
      </c>
      <c r="G380">
        <v>0.313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</sheetPr>
  <dimension ref="B1:Q378"/>
  <sheetViews>
    <sheetView topLeftCell="B1" workbookViewId="0">
      <pane ySplit="4590" topLeftCell="A342" activePane="bottomLeft"/>
      <selection activeCell="E1" sqref="E1"/>
      <selection pane="bottomLeft" activeCell="C368" sqref="C348:C368"/>
    </sheetView>
  </sheetViews>
  <sheetFormatPr baseColWidth="10" defaultColWidth="11.42578125" defaultRowHeight="12.75" x14ac:dyDescent="0.2"/>
  <cols>
    <col min="1" max="16384" width="11.42578125" style="2"/>
  </cols>
  <sheetData>
    <row r="1" spans="2:17" x14ac:dyDescent="0.2">
      <c r="B1" t="s">
        <v>41</v>
      </c>
      <c r="C1" t="s">
        <v>58</v>
      </c>
      <c r="D1" t="s">
        <v>57</v>
      </c>
      <c r="E1" t="s">
        <v>56</v>
      </c>
      <c r="F1"/>
      <c r="G1"/>
      <c r="H1"/>
      <c r="I1"/>
      <c r="J1"/>
      <c r="K1"/>
      <c r="L1"/>
      <c r="M1"/>
      <c r="N1"/>
      <c r="O1"/>
      <c r="P1"/>
      <c r="Q1"/>
    </row>
    <row r="2" spans="2:17" x14ac:dyDescent="0.2">
      <c r="B2" t="s">
        <v>36</v>
      </c>
      <c r="C2" t="s">
        <v>55</v>
      </c>
      <c r="D2" t="s">
        <v>54</v>
      </c>
      <c r="E2" t="s">
        <v>53</v>
      </c>
      <c r="F2" t="s">
        <v>41</v>
      </c>
      <c r="G2" t="s">
        <v>52</v>
      </c>
      <c r="H2"/>
      <c r="I2"/>
      <c r="J2"/>
      <c r="K2"/>
      <c r="L2"/>
      <c r="M2"/>
      <c r="N2"/>
      <c r="O2"/>
      <c r="P2"/>
      <c r="Q2"/>
    </row>
    <row r="3" spans="2:17" x14ac:dyDescent="0.2">
      <c r="B3"/>
      <c r="C3" s="47" t="s">
        <v>164</v>
      </c>
      <c r="D3" s="47" t="s">
        <v>163</v>
      </c>
      <c r="E3" s="47" t="s">
        <v>162</v>
      </c>
      <c r="F3" t="s">
        <v>36</v>
      </c>
      <c r="G3" t="s">
        <v>51</v>
      </c>
      <c r="H3"/>
      <c r="I3"/>
      <c r="J3"/>
      <c r="K3"/>
      <c r="L3"/>
      <c r="M3"/>
      <c r="N3"/>
      <c r="O3"/>
      <c r="P3"/>
      <c r="Q3"/>
    </row>
    <row r="4" spans="2:17" x14ac:dyDescent="0.2">
      <c r="B4" s="11">
        <v>31046</v>
      </c>
      <c r="C4">
        <v>8.9969999999999999</v>
      </c>
      <c r="D4">
        <v>9.1579999999999995</v>
      </c>
      <c r="E4">
        <v>8.39</v>
      </c>
      <c r="F4" s="1">
        <v>31046</v>
      </c>
      <c r="G4">
        <v>8.39</v>
      </c>
      <c r="H4"/>
      <c r="I4"/>
      <c r="J4"/>
      <c r="K4"/>
      <c r="L4"/>
      <c r="M4"/>
      <c r="N4"/>
      <c r="O4"/>
      <c r="P4"/>
      <c r="Q4"/>
    </row>
    <row r="5" spans="2:17" x14ac:dyDescent="0.2">
      <c r="B5" s="11">
        <v>31077</v>
      </c>
      <c r="C5">
        <v>8.8260000000000005</v>
      </c>
      <c r="D5">
        <v>9.1210000000000004</v>
      </c>
      <c r="E5">
        <v>8.68</v>
      </c>
      <c r="F5" s="1">
        <v>31077</v>
      </c>
      <c r="G5">
        <v>8.68</v>
      </c>
      <c r="H5"/>
      <c r="I5"/>
      <c r="J5"/>
      <c r="K5"/>
      <c r="L5"/>
      <c r="M5"/>
      <c r="N5"/>
      <c r="O5"/>
      <c r="P5"/>
      <c r="Q5"/>
    </row>
    <row r="6" spans="2:17" x14ac:dyDescent="0.2">
      <c r="B6" s="11">
        <v>31105</v>
      </c>
      <c r="C6">
        <v>9.1219999999999999</v>
      </c>
      <c r="D6">
        <v>9.5530000000000008</v>
      </c>
      <c r="E6">
        <v>9.02</v>
      </c>
      <c r="F6" s="1">
        <v>31105</v>
      </c>
      <c r="G6">
        <v>9.02</v>
      </c>
      <c r="H6"/>
      <c r="I6"/>
      <c r="J6"/>
      <c r="K6"/>
      <c r="L6"/>
      <c r="M6"/>
      <c r="N6"/>
      <c r="O6"/>
      <c r="P6"/>
      <c r="Q6"/>
    </row>
    <row r="7" spans="2:17" x14ac:dyDescent="0.2">
      <c r="B7" s="11">
        <v>31136</v>
      </c>
      <c r="C7">
        <v>9.0890000000000004</v>
      </c>
      <c r="D7">
        <v>9.6240000000000006</v>
      </c>
      <c r="E7">
        <v>9.2000000000000011</v>
      </c>
      <c r="F7" s="1">
        <v>31136</v>
      </c>
      <c r="G7">
        <v>9.2000000000000011</v>
      </c>
      <c r="H7"/>
      <c r="I7"/>
      <c r="J7"/>
      <c r="K7"/>
      <c r="L7"/>
      <c r="M7"/>
      <c r="N7"/>
      <c r="O7"/>
      <c r="P7"/>
      <c r="Q7"/>
    </row>
    <row r="8" spans="2:17" x14ac:dyDescent="0.2">
      <c r="B8" s="11">
        <v>31164</v>
      </c>
      <c r="C8">
        <v>8.9290000000000003</v>
      </c>
      <c r="D8">
        <v>9.1630000000000003</v>
      </c>
      <c r="E8">
        <v>8.7000000000000011</v>
      </c>
      <c r="F8" s="1">
        <v>31164</v>
      </c>
      <c r="G8">
        <v>8.7000000000000011</v>
      </c>
      <c r="H8"/>
      <c r="I8"/>
      <c r="J8"/>
      <c r="K8"/>
      <c r="L8"/>
      <c r="M8"/>
      <c r="N8"/>
      <c r="O8"/>
      <c r="P8"/>
      <c r="Q8"/>
    </row>
    <row r="9" spans="2:17" x14ac:dyDescent="0.2">
      <c r="B9" s="11">
        <v>31197</v>
      </c>
      <c r="C9">
        <v>8.5960000000000001</v>
      </c>
      <c r="D9">
        <v>8.8170000000000002</v>
      </c>
      <c r="E9">
        <v>8.93</v>
      </c>
      <c r="F9" s="1">
        <v>31197</v>
      </c>
      <c r="G9">
        <v>8.93</v>
      </c>
      <c r="H9"/>
      <c r="I9"/>
      <c r="J9"/>
      <c r="K9"/>
      <c r="L9"/>
      <c r="M9"/>
      <c r="N9"/>
      <c r="O9"/>
      <c r="P9"/>
      <c r="Q9"/>
    </row>
    <row r="10" spans="2:17" x14ac:dyDescent="0.2">
      <c r="B10" s="11">
        <v>31227</v>
      </c>
      <c r="C10">
        <v>8.0370000000000008</v>
      </c>
      <c r="D10">
        <v>8.027000000000001</v>
      </c>
      <c r="E10">
        <v>8.26</v>
      </c>
      <c r="F10" s="1">
        <v>31227</v>
      </c>
      <c r="G10">
        <v>8.26</v>
      </c>
      <c r="H10"/>
      <c r="I10"/>
      <c r="J10"/>
      <c r="K10"/>
      <c r="L10"/>
      <c r="M10"/>
      <c r="N10"/>
      <c r="O10"/>
      <c r="P10"/>
      <c r="Q10"/>
    </row>
    <row r="11" spans="2:17" x14ac:dyDescent="0.2">
      <c r="B11" s="11">
        <v>31258</v>
      </c>
      <c r="C11">
        <v>7.9190000000000005</v>
      </c>
      <c r="D11">
        <v>7.556</v>
      </c>
      <c r="E11">
        <v>8.0500000000000007</v>
      </c>
      <c r="F11" s="1">
        <v>31258</v>
      </c>
      <c r="G11">
        <v>8.0500000000000007</v>
      </c>
      <c r="H11"/>
      <c r="I11"/>
      <c r="J11"/>
      <c r="K11"/>
      <c r="L11"/>
      <c r="M11"/>
      <c r="N11"/>
      <c r="O11"/>
      <c r="P11"/>
      <c r="Q11"/>
    </row>
    <row r="12" spans="2:17" x14ac:dyDescent="0.2">
      <c r="B12" s="11">
        <v>31289</v>
      </c>
      <c r="C12">
        <v>8.2569999999999997</v>
      </c>
      <c r="D12">
        <v>8.3919999999999995</v>
      </c>
      <c r="E12">
        <v>8.17</v>
      </c>
      <c r="F12" s="1">
        <v>31289</v>
      </c>
      <c r="G12">
        <v>8.17</v>
      </c>
      <c r="H12"/>
      <c r="I12"/>
      <c r="J12"/>
      <c r="K12"/>
      <c r="L12"/>
      <c r="M12"/>
      <c r="N12"/>
      <c r="O12"/>
      <c r="P12"/>
      <c r="Q12"/>
    </row>
    <row r="13" spans="2:17" x14ac:dyDescent="0.2">
      <c r="B13" s="11">
        <v>31318</v>
      </c>
      <c r="C13">
        <v>8.234</v>
      </c>
      <c r="D13">
        <v>8.4269999999999996</v>
      </c>
      <c r="E13">
        <v>8.14</v>
      </c>
      <c r="F13" s="1">
        <v>31318</v>
      </c>
      <c r="G13">
        <v>8.14</v>
      </c>
      <c r="H13"/>
      <c r="I13"/>
      <c r="J13"/>
      <c r="K13"/>
      <c r="L13"/>
      <c r="M13"/>
      <c r="N13"/>
      <c r="O13"/>
      <c r="P13"/>
      <c r="Q13"/>
    </row>
    <row r="14" spans="2:17" x14ac:dyDescent="0.2">
      <c r="B14" s="11">
        <v>31350</v>
      </c>
      <c r="C14">
        <v>7.9050000000000002</v>
      </c>
      <c r="D14">
        <v>7.9039999999999999</v>
      </c>
      <c r="E14">
        <v>8.0400000000000009</v>
      </c>
      <c r="F14" s="1">
        <v>31350</v>
      </c>
      <c r="G14">
        <v>8.0400000000000009</v>
      </c>
      <c r="H14"/>
      <c r="I14"/>
      <c r="J14"/>
      <c r="K14"/>
      <c r="L14"/>
      <c r="M14"/>
      <c r="N14"/>
      <c r="O14"/>
      <c r="P14"/>
      <c r="Q14"/>
    </row>
    <row r="15" spans="2:17" x14ac:dyDescent="0.2">
      <c r="B15" s="11">
        <v>31380</v>
      </c>
      <c r="C15">
        <v>7.8890000000000002</v>
      </c>
      <c r="D15">
        <v>7.79</v>
      </c>
      <c r="E15">
        <v>7.8500000000000005</v>
      </c>
      <c r="F15" s="1">
        <v>31380</v>
      </c>
      <c r="G15">
        <v>7.8500000000000005</v>
      </c>
      <c r="H15"/>
      <c r="I15"/>
      <c r="J15"/>
      <c r="K15"/>
      <c r="L15"/>
      <c r="M15"/>
      <c r="N15"/>
      <c r="O15"/>
      <c r="P15"/>
      <c r="Q15"/>
    </row>
    <row r="16" spans="2:17" x14ac:dyDescent="0.2">
      <c r="B16" s="11">
        <v>31409</v>
      </c>
      <c r="C16">
        <v>7.976</v>
      </c>
      <c r="D16">
        <v>7.8710000000000004</v>
      </c>
      <c r="E16">
        <v>7.8500000000000005</v>
      </c>
      <c r="F16" s="1">
        <v>31409</v>
      </c>
      <c r="G16">
        <v>7.8500000000000005</v>
      </c>
      <c r="H16"/>
      <c r="I16"/>
      <c r="J16"/>
      <c r="K16"/>
      <c r="L16"/>
      <c r="M16"/>
      <c r="N16"/>
      <c r="O16"/>
      <c r="P16"/>
      <c r="Q16"/>
    </row>
    <row r="17" spans="2:17" x14ac:dyDescent="0.2">
      <c r="B17" s="11">
        <v>31442</v>
      </c>
      <c r="C17">
        <v>8.4450000000000003</v>
      </c>
      <c r="D17">
        <v>8.3330000000000002</v>
      </c>
      <c r="E17">
        <v>8</v>
      </c>
      <c r="F17" s="1">
        <v>31442</v>
      </c>
      <c r="G17">
        <v>8</v>
      </c>
      <c r="H17"/>
      <c r="I17"/>
      <c r="J17"/>
      <c r="K17"/>
      <c r="L17"/>
      <c r="M17"/>
      <c r="N17"/>
      <c r="O17"/>
      <c r="P17"/>
      <c r="Q17"/>
    </row>
    <row r="18" spans="2:17" x14ac:dyDescent="0.2">
      <c r="B18" s="11">
        <v>31470</v>
      </c>
      <c r="C18">
        <v>8.5779999999999994</v>
      </c>
      <c r="D18">
        <v>8.4649999999999999</v>
      </c>
      <c r="E18">
        <v>8.0500000000000007</v>
      </c>
      <c r="F18" s="1">
        <v>31470</v>
      </c>
      <c r="G18">
        <v>8.0500000000000007</v>
      </c>
      <c r="H18"/>
      <c r="I18"/>
      <c r="J18"/>
      <c r="K18"/>
      <c r="L18"/>
      <c r="M18"/>
      <c r="N18"/>
      <c r="O18"/>
      <c r="P18"/>
      <c r="Q18"/>
    </row>
    <row r="19" spans="2:17" x14ac:dyDescent="0.2">
      <c r="B19" s="11">
        <v>31500</v>
      </c>
      <c r="C19">
        <v>8.6300000000000008</v>
      </c>
      <c r="D19">
        <v>8.66</v>
      </c>
      <c r="E19">
        <v>8.0500000000000007</v>
      </c>
      <c r="F19" s="1">
        <v>31500</v>
      </c>
      <c r="G19">
        <v>8.0500000000000007</v>
      </c>
      <c r="H19"/>
      <c r="I19"/>
      <c r="J19"/>
      <c r="K19"/>
      <c r="L19"/>
      <c r="M19"/>
      <c r="N19"/>
      <c r="O19"/>
      <c r="P19"/>
      <c r="Q19"/>
    </row>
    <row r="20" spans="2:17" x14ac:dyDescent="0.2">
      <c r="B20" s="11">
        <v>31531</v>
      </c>
      <c r="C20">
        <v>8.9969999999999999</v>
      </c>
      <c r="D20">
        <v>9.0259999999999998</v>
      </c>
      <c r="E20">
        <v>8.0500000000000007</v>
      </c>
      <c r="F20" s="1">
        <v>31531</v>
      </c>
      <c r="G20">
        <v>8.0500000000000007</v>
      </c>
      <c r="H20"/>
      <c r="I20"/>
      <c r="J20"/>
      <c r="K20"/>
      <c r="L20"/>
      <c r="M20"/>
      <c r="N20"/>
      <c r="O20"/>
      <c r="P20"/>
      <c r="Q20"/>
    </row>
    <row r="21" spans="2:17" x14ac:dyDescent="0.2">
      <c r="B21" s="11">
        <v>31562</v>
      </c>
      <c r="C21">
        <v>8.6050000000000004</v>
      </c>
      <c r="D21">
        <v>8.5500000000000007</v>
      </c>
      <c r="E21">
        <v>8.01</v>
      </c>
      <c r="F21" s="1">
        <v>31562</v>
      </c>
      <c r="G21">
        <v>8.01</v>
      </c>
      <c r="H21"/>
      <c r="I21"/>
      <c r="J21"/>
      <c r="K21"/>
      <c r="L21"/>
      <c r="M21"/>
      <c r="N21"/>
      <c r="O21"/>
      <c r="P21"/>
      <c r="Q21"/>
    </row>
    <row r="22" spans="2:17" x14ac:dyDescent="0.2">
      <c r="B22" s="11">
        <v>31591</v>
      </c>
      <c r="C22">
        <v>8.3990000000000009</v>
      </c>
      <c r="D22">
        <v>8.2780000000000005</v>
      </c>
      <c r="E22">
        <v>8</v>
      </c>
      <c r="F22" s="1">
        <v>31591</v>
      </c>
      <c r="G22">
        <v>8</v>
      </c>
      <c r="H22"/>
      <c r="I22"/>
      <c r="J22"/>
      <c r="K22"/>
      <c r="L22"/>
      <c r="M22"/>
      <c r="N22"/>
      <c r="O22"/>
      <c r="P22"/>
      <c r="Q22"/>
    </row>
    <row r="23" spans="2:17" x14ac:dyDescent="0.2">
      <c r="B23" s="11">
        <v>31623</v>
      </c>
      <c r="C23">
        <v>8.4090000000000007</v>
      </c>
      <c r="D23">
        <v>7.9790000000000001</v>
      </c>
      <c r="E23">
        <v>7.73</v>
      </c>
      <c r="F23" s="1">
        <v>31623</v>
      </c>
      <c r="G23">
        <v>7.73</v>
      </c>
      <c r="H23"/>
      <c r="I23"/>
      <c r="J23"/>
      <c r="K23"/>
      <c r="L23"/>
      <c r="M23"/>
      <c r="N23"/>
      <c r="O23"/>
      <c r="P23"/>
      <c r="Q23"/>
    </row>
    <row r="24" spans="2:17" x14ac:dyDescent="0.2">
      <c r="B24" s="11">
        <v>31654</v>
      </c>
      <c r="C24">
        <v>8.98</v>
      </c>
      <c r="D24">
        <v>8.2550000000000008</v>
      </c>
      <c r="E24">
        <v>7.62</v>
      </c>
      <c r="F24" s="1">
        <v>31654</v>
      </c>
      <c r="G24">
        <v>7.62</v>
      </c>
      <c r="H24"/>
      <c r="I24"/>
      <c r="J24"/>
      <c r="K24"/>
      <c r="L24"/>
      <c r="M24"/>
      <c r="N24"/>
      <c r="O24"/>
      <c r="P24"/>
      <c r="Q24"/>
    </row>
    <row r="25" spans="2:17" x14ac:dyDescent="0.2">
      <c r="B25" s="11">
        <v>31682</v>
      </c>
      <c r="C25">
        <v>8.9420000000000002</v>
      </c>
      <c r="D25">
        <v>8.1389999999999993</v>
      </c>
      <c r="E25">
        <v>7.37</v>
      </c>
      <c r="F25" s="1">
        <v>31682</v>
      </c>
      <c r="G25">
        <v>7.37</v>
      </c>
      <c r="H25"/>
      <c r="I25"/>
      <c r="J25"/>
      <c r="K25"/>
      <c r="L25"/>
      <c r="M25"/>
      <c r="N25"/>
      <c r="O25"/>
      <c r="P25"/>
      <c r="Q25"/>
    </row>
    <row r="26" spans="2:17" x14ac:dyDescent="0.2">
      <c r="B26" s="11">
        <v>31715</v>
      </c>
      <c r="C26">
        <v>8.7759999999999998</v>
      </c>
      <c r="D26">
        <v>7.9080000000000004</v>
      </c>
      <c r="E26">
        <v>7.36</v>
      </c>
      <c r="F26" s="1">
        <v>31715</v>
      </c>
      <c r="G26">
        <v>7.36</v>
      </c>
      <c r="H26"/>
      <c r="I26"/>
      <c r="J26"/>
      <c r="K26"/>
      <c r="L26"/>
      <c r="M26"/>
      <c r="N26"/>
      <c r="O26"/>
      <c r="P26"/>
      <c r="Q26"/>
    </row>
    <row r="27" spans="2:17" x14ac:dyDescent="0.2">
      <c r="B27" s="11">
        <v>31745</v>
      </c>
      <c r="C27">
        <v>8.3960000000000008</v>
      </c>
      <c r="D27">
        <v>7.6740000000000004</v>
      </c>
      <c r="E27">
        <v>7.25</v>
      </c>
      <c r="F27" s="1">
        <v>31745</v>
      </c>
      <c r="G27">
        <v>7.25</v>
      </c>
      <c r="H27"/>
      <c r="I27"/>
      <c r="J27"/>
      <c r="K27"/>
      <c r="L27"/>
      <c r="M27"/>
      <c r="N27"/>
      <c r="O27"/>
      <c r="P27"/>
      <c r="Q27"/>
    </row>
    <row r="28" spans="2:17" x14ac:dyDescent="0.2">
      <c r="B28" s="11">
        <v>31776</v>
      </c>
      <c r="C28">
        <v>8.2509999999999994</v>
      </c>
      <c r="D28">
        <v>7.3609999999999998</v>
      </c>
      <c r="E28">
        <v>6.63</v>
      </c>
      <c r="F28" s="1">
        <v>31776</v>
      </c>
      <c r="G28">
        <v>6.63</v>
      </c>
      <c r="H28"/>
      <c r="I28"/>
      <c r="J28"/>
      <c r="K28"/>
      <c r="L28"/>
      <c r="M28"/>
      <c r="N28"/>
      <c r="O28"/>
      <c r="P28"/>
      <c r="Q28"/>
    </row>
    <row r="29" spans="2:17" x14ac:dyDescent="0.2">
      <c r="B29" s="1">
        <v>31807</v>
      </c>
      <c r="C29">
        <v>8.2089999999999996</v>
      </c>
      <c r="D29">
        <v>7.2460000000000004</v>
      </c>
      <c r="E29">
        <v>6.38</v>
      </c>
      <c r="F29" s="1">
        <v>31807</v>
      </c>
      <c r="G29">
        <v>6.38</v>
      </c>
      <c r="H29"/>
      <c r="I29"/>
      <c r="J29"/>
      <c r="K29"/>
      <c r="L29"/>
      <c r="M29"/>
      <c r="N29"/>
      <c r="O29"/>
      <c r="P29"/>
      <c r="Q29"/>
    </row>
    <row r="30" spans="2:17" x14ac:dyDescent="0.2">
      <c r="B30" s="1">
        <v>31835</v>
      </c>
      <c r="C30">
        <v>8.2219999999999995</v>
      </c>
      <c r="D30">
        <v>7.2320000000000002</v>
      </c>
      <c r="E30">
        <v>6.2</v>
      </c>
      <c r="F30" s="1">
        <v>31835</v>
      </c>
      <c r="G30">
        <v>6.2</v>
      </c>
      <c r="H30"/>
      <c r="I30"/>
      <c r="J30"/>
      <c r="K30"/>
      <c r="L30"/>
      <c r="M30"/>
      <c r="N30"/>
      <c r="O30"/>
      <c r="P30"/>
      <c r="Q30"/>
    </row>
    <row r="31" spans="2:17" x14ac:dyDescent="0.2">
      <c r="B31" s="1">
        <v>31864</v>
      </c>
      <c r="C31">
        <v>8.2349999999999994</v>
      </c>
      <c r="D31">
        <v>7.258</v>
      </c>
      <c r="E31">
        <v>5.91</v>
      </c>
      <c r="F31" s="1">
        <v>31864</v>
      </c>
      <c r="G31">
        <v>5.91</v>
      </c>
      <c r="H31"/>
      <c r="I31"/>
      <c r="J31"/>
      <c r="K31"/>
      <c r="L31"/>
      <c r="M31"/>
      <c r="N31"/>
      <c r="O31"/>
      <c r="P31"/>
      <c r="Q31"/>
    </row>
    <row r="32" spans="2:17" x14ac:dyDescent="0.2">
      <c r="B32" s="1">
        <v>31896</v>
      </c>
      <c r="C32">
        <v>8.1929999999999996</v>
      </c>
      <c r="D32">
        <v>7.0760000000000005</v>
      </c>
      <c r="E32">
        <v>5.7</v>
      </c>
      <c r="F32" s="1">
        <v>31896</v>
      </c>
      <c r="G32">
        <v>5.7</v>
      </c>
      <c r="H32"/>
      <c r="I32"/>
      <c r="J32"/>
      <c r="K32"/>
      <c r="L32"/>
      <c r="M32"/>
      <c r="N32"/>
      <c r="O32"/>
      <c r="P32"/>
      <c r="Q32"/>
    </row>
    <row r="33" spans="2:17" x14ac:dyDescent="0.2">
      <c r="B33" s="1">
        <v>31927</v>
      </c>
      <c r="C33">
        <v>8.2870000000000008</v>
      </c>
      <c r="D33">
        <v>7.0670000000000002</v>
      </c>
      <c r="E33">
        <v>5.68</v>
      </c>
      <c r="F33" s="1">
        <v>31927</v>
      </c>
      <c r="G33">
        <v>5.68</v>
      </c>
      <c r="H33"/>
      <c r="I33"/>
      <c r="J33"/>
      <c r="K33"/>
      <c r="L33"/>
      <c r="M33"/>
      <c r="N33"/>
      <c r="O33"/>
      <c r="P33"/>
      <c r="Q33"/>
    </row>
    <row r="34" spans="2:17" x14ac:dyDescent="0.2">
      <c r="B34" s="1">
        <v>31955</v>
      </c>
      <c r="C34">
        <v>8.4169999999999998</v>
      </c>
      <c r="D34">
        <v>7.2560000000000002</v>
      </c>
      <c r="E34">
        <v>5.69</v>
      </c>
      <c r="F34" s="1">
        <v>31955</v>
      </c>
      <c r="G34">
        <v>5.69</v>
      </c>
      <c r="H34"/>
      <c r="I34"/>
      <c r="J34"/>
      <c r="K34"/>
      <c r="L34"/>
      <c r="M34"/>
      <c r="N34"/>
      <c r="O34"/>
      <c r="P34"/>
      <c r="Q34"/>
    </row>
    <row r="35" spans="2:17" x14ac:dyDescent="0.2">
      <c r="B35" s="1">
        <v>31988</v>
      </c>
      <c r="C35">
        <v>8.3529999999999998</v>
      </c>
      <c r="D35">
        <v>7.1130000000000004</v>
      </c>
      <c r="E35">
        <v>5.69</v>
      </c>
      <c r="F35" s="1">
        <v>31988</v>
      </c>
      <c r="G35">
        <v>5.69</v>
      </c>
      <c r="H35"/>
      <c r="I35"/>
      <c r="J35"/>
      <c r="K35"/>
      <c r="L35"/>
      <c r="M35"/>
      <c r="N35"/>
      <c r="O35"/>
      <c r="P35"/>
      <c r="Q35"/>
    </row>
    <row r="36" spans="2:17" x14ac:dyDescent="0.2">
      <c r="B36" s="1">
        <v>32018</v>
      </c>
      <c r="C36">
        <v>8.0860000000000003</v>
      </c>
      <c r="D36">
        <v>6.6429999999999998</v>
      </c>
      <c r="E36">
        <v>5.48</v>
      </c>
      <c r="F36" s="1">
        <v>32018</v>
      </c>
      <c r="G36">
        <v>5.48</v>
      </c>
      <c r="H36"/>
      <c r="I36"/>
      <c r="J36"/>
      <c r="K36"/>
      <c r="L36"/>
      <c r="M36"/>
      <c r="N36"/>
      <c r="O36"/>
      <c r="P36"/>
      <c r="Q36"/>
    </row>
    <row r="37" spans="2:17" x14ac:dyDescent="0.2">
      <c r="B37" s="1">
        <v>32049</v>
      </c>
      <c r="C37">
        <v>7.8090000000000002</v>
      </c>
      <c r="D37">
        <v>6.2130000000000001</v>
      </c>
      <c r="E37">
        <v>5.26</v>
      </c>
      <c r="F37" s="1">
        <v>32049</v>
      </c>
      <c r="G37">
        <v>5.26</v>
      </c>
      <c r="H37"/>
      <c r="I37"/>
      <c r="J37"/>
      <c r="K37"/>
      <c r="L37"/>
      <c r="M37"/>
      <c r="N37"/>
      <c r="O37"/>
      <c r="P37"/>
      <c r="Q37"/>
    </row>
    <row r="38" spans="2:17" x14ac:dyDescent="0.2">
      <c r="B38" s="1">
        <v>32080</v>
      </c>
      <c r="C38">
        <v>7.899</v>
      </c>
      <c r="D38">
        <v>5.9640000000000004</v>
      </c>
      <c r="E38">
        <v>4.95</v>
      </c>
      <c r="F38" s="1">
        <v>32080</v>
      </c>
      <c r="G38">
        <v>4.95</v>
      </c>
      <c r="H38"/>
      <c r="I38"/>
      <c r="J38"/>
      <c r="K38"/>
      <c r="L38"/>
      <c r="M38"/>
      <c r="N38"/>
      <c r="O38"/>
      <c r="P38"/>
      <c r="Q38"/>
    </row>
    <row r="39" spans="2:17" x14ac:dyDescent="0.2">
      <c r="B39" s="1">
        <v>32109</v>
      </c>
      <c r="C39">
        <v>7.9779999999999998</v>
      </c>
      <c r="D39">
        <v>5.6909999999999998</v>
      </c>
      <c r="E39">
        <v>4.47</v>
      </c>
      <c r="F39" s="1">
        <v>32109</v>
      </c>
      <c r="G39">
        <v>4.47</v>
      </c>
      <c r="H39"/>
      <c r="I39"/>
      <c r="J39"/>
      <c r="K39"/>
      <c r="L39"/>
      <c r="M39"/>
      <c r="N39"/>
      <c r="O39"/>
      <c r="P39"/>
      <c r="Q39"/>
    </row>
    <row r="40" spans="2:17" x14ac:dyDescent="0.2">
      <c r="B40" s="1">
        <v>32141</v>
      </c>
      <c r="C40">
        <v>7.4089999999999998</v>
      </c>
      <c r="D40">
        <v>5.0529999999999999</v>
      </c>
      <c r="E40">
        <v>3.95</v>
      </c>
      <c r="F40" s="1">
        <v>32141</v>
      </c>
      <c r="G40">
        <v>3.95</v>
      </c>
      <c r="H40"/>
      <c r="I40"/>
      <c r="J40"/>
      <c r="K40"/>
      <c r="L40"/>
      <c r="M40"/>
      <c r="N40"/>
      <c r="O40"/>
      <c r="P40"/>
      <c r="Q40"/>
    </row>
    <row r="41" spans="2:17" x14ac:dyDescent="0.2">
      <c r="B41" s="1">
        <v>32172</v>
      </c>
      <c r="C41">
        <v>7.7629999999999999</v>
      </c>
      <c r="D41">
        <v>5.5430000000000001</v>
      </c>
      <c r="E41">
        <v>3.94</v>
      </c>
      <c r="F41" s="1">
        <v>32172</v>
      </c>
      <c r="G41">
        <v>3.94</v>
      </c>
      <c r="H41"/>
      <c r="I41"/>
      <c r="J41"/>
      <c r="K41"/>
      <c r="L41"/>
      <c r="M41"/>
      <c r="N41"/>
      <c r="O41"/>
      <c r="P41"/>
      <c r="Q41"/>
    </row>
    <row r="42" spans="2:17" x14ac:dyDescent="0.2">
      <c r="B42" s="1">
        <v>32200</v>
      </c>
      <c r="C42">
        <v>7.8</v>
      </c>
      <c r="D42">
        <v>5.6310000000000002</v>
      </c>
      <c r="E42">
        <v>4.0200000000000005</v>
      </c>
      <c r="F42" s="1">
        <v>32200</v>
      </c>
      <c r="G42">
        <v>4.0200000000000005</v>
      </c>
      <c r="H42"/>
      <c r="I42"/>
      <c r="J42"/>
      <c r="K42"/>
      <c r="L42"/>
      <c r="M42"/>
      <c r="N42"/>
      <c r="O42"/>
      <c r="P42"/>
      <c r="Q42"/>
    </row>
    <row r="43" spans="2:17" x14ac:dyDescent="0.2">
      <c r="B43" s="1">
        <v>32232</v>
      </c>
      <c r="C43">
        <v>7.96</v>
      </c>
      <c r="D43">
        <v>6.101</v>
      </c>
      <c r="E43">
        <v>4.1500000000000004</v>
      </c>
      <c r="F43" s="1">
        <v>32232</v>
      </c>
      <c r="G43">
        <v>4.1500000000000004</v>
      </c>
      <c r="H43"/>
      <c r="I43"/>
      <c r="J43"/>
      <c r="K43"/>
      <c r="L43"/>
      <c r="M43"/>
      <c r="N43"/>
      <c r="O43"/>
      <c r="P43"/>
      <c r="Q43"/>
    </row>
    <row r="44" spans="2:17" x14ac:dyDescent="0.2">
      <c r="B44" s="1">
        <v>32262</v>
      </c>
      <c r="C44">
        <v>8.0519999999999996</v>
      </c>
      <c r="D44">
        <v>5.9290000000000003</v>
      </c>
      <c r="E44">
        <v>3.79</v>
      </c>
      <c r="F44" s="1">
        <v>32262</v>
      </c>
      <c r="G44">
        <v>3.79</v>
      </c>
      <c r="H44"/>
      <c r="I44"/>
      <c r="J44"/>
      <c r="K44"/>
      <c r="L44"/>
      <c r="M44"/>
      <c r="N44"/>
      <c r="O44"/>
      <c r="P44"/>
      <c r="Q44"/>
    </row>
    <row r="45" spans="2:17" x14ac:dyDescent="0.2">
      <c r="B45" s="1">
        <v>32291</v>
      </c>
      <c r="C45">
        <v>7.8330000000000002</v>
      </c>
      <c r="D45">
        <v>5.5979999999999999</v>
      </c>
      <c r="E45">
        <v>3.8000000000000003</v>
      </c>
      <c r="F45" s="1">
        <v>32291</v>
      </c>
      <c r="G45">
        <v>3.8000000000000003</v>
      </c>
      <c r="H45"/>
      <c r="I45"/>
      <c r="J45"/>
      <c r="K45"/>
      <c r="L45"/>
      <c r="M45"/>
      <c r="N45"/>
      <c r="O45"/>
      <c r="P45"/>
      <c r="Q45"/>
    </row>
    <row r="46" spans="2:17" x14ac:dyDescent="0.2">
      <c r="B46" s="1">
        <v>32323</v>
      </c>
      <c r="C46">
        <v>7.7839999999999998</v>
      </c>
      <c r="D46">
        <v>5.2830000000000004</v>
      </c>
      <c r="E46">
        <v>3.65</v>
      </c>
      <c r="F46" s="1">
        <v>32323</v>
      </c>
      <c r="G46">
        <v>3.65</v>
      </c>
      <c r="H46"/>
      <c r="I46"/>
      <c r="J46"/>
      <c r="K46"/>
      <c r="L46"/>
      <c r="M46"/>
      <c r="N46"/>
      <c r="O46"/>
      <c r="P46"/>
      <c r="Q46"/>
    </row>
    <row r="47" spans="2:17" x14ac:dyDescent="0.2">
      <c r="B47" s="1">
        <v>32354</v>
      </c>
      <c r="C47">
        <v>7.4530000000000003</v>
      </c>
      <c r="D47">
        <v>4.8470000000000004</v>
      </c>
      <c r="E47">
        <v>3.25</v>
      </c>
      <c r="F47" s="1">
        <v>32354</v>
      </c>
      <c r="G47">
        <v>3.25</v>
      </c>
      <c r="H47"/>
      <c r="I47"/>
      <c r="J47"/>
      <c r="K47"/>
      <c r="L47"/>
      <c r="M47"/>
      <c r="N47"/>
      <c r="O47"/>
      <c r="P47"/>
      <c r="Q47"/>
    </row>
    <row r="48" spans="2:17" x14ac:dyDescent="0.2">
      <c r="B48" s="1">
        <v>32385</v>
      </c>
      <c r="C48">
        <v>7.4710000000000001</v>
      </c>
      <c r="D48">
        <v>4.5529999999999999</v>
      </c>
      <c r="E48">
        <v>3.23</v>
      </c>
      <c r="F48" s="1">
        <v>32385</v>
      </c>
      <c r="G48">
        <v>3.23</v>
      </c>
      <c r="H48"/>
      <c r="I48"/>
      <c r="J48"/>
      <c r="K48"/>
      <c r="L48"/>
      <c r="M48"/>
      <c r="N48"/>
      <c r="O48"/>
      <c r="P48"/>
      <c r="Q48"/>
    </row>
    <row r="49" spans="2:17" x14ac:dyDescent="0.2">
      <c r="B49" s="1">
        <v>32415</v>
      </c>
      <c r="C49">
        <v>7.375</v>
      </c>
      <c r="D49">
        <v>4.2569999999999997</v>
      </c>
      <c r="E49">
        <v>2.74</v>
      </c>
      <c r="F49" s="1">
        <v>32415</v>
      </c>
      <c r="G49">
        <v>2.74</v>
      </c>
      <c r="H49"/>
      <c r="I49"/>
      <c r="J49"/>
      <c r="K49"/>
      <c r="L49"/>
      <c r="M49"/>
      <c r="N49"/>
      <c r="O49"/>
      <c r="P49"/>
      <c r="Q49"/>
    </row>
    <row r="50" spans="2:17" x14ac:dyDescent="0.2">
      <c r="B50" s="1">
        <v>32445</v>
      </c>
      <c r="C50">
        <v>7.6290000000000004</v>
      </c>
      <c r="D50">
        <v>4.8479999999999999</v>
      </c>
      <c r="E50">
        <v>3.02</v>
      </c>
      <c r="F50" s="1">
        <v>32445</v>
      </c>
      <c r="G50">
        <v>3.02</v>
      </c>
      <c r="H50"/>
      <c r="I50"/>
      <c r="J50"/>
      <c r="K50"/>
      <c r="L50"/>
      <c r="M50"/>
      <c r="N50"/>
      <c r="O50"/>
      <c r="P50"/>
      <c r="Q50"/>
    </row>
    <row r="51" spans="2:17" x14ac:dyDescent="0.2">
      <c r="B51" s="1">
        <v>32476</v>
      </c>
      <c r="C51">
        <v>7.6210000000000004</v>
      </c>
      <c r="D51">
        <v>5.2069999999999999</v>
      </c>
      <c r="E51">
        <v>3.34</v>
      </c>
      <c r="F51" s="1">
        <v>32476</v>
      </c>
      <c r="G51">
        <v>3.34</v>
      </c>
      <c r="H51"/>
      <c r="I51"/>
      <c r="J51"/>
      <c r="K51"/>
      <c r="L51"/>
      <c r="M51"/>
      <c r="N51"/>
      <c r="O51"/>
      <c r="P51"/>
      <c r="Q51"/>
    </row>
    <row r="52" spans="2:17" x14ac:dyDescent="0.2">
      <c r="B52" s="1">
        <v>32507</v>
      </c>
      <c r="C52">
        <v>7.3959999999999999</v>
      </c>
      <c r="D52">
        <v>5.0460000000000003</v>
      </c>
      <c r="E52">
        <v>3.15</v>
      </c>
      <c r="F52" s="1">
        <v>32507</v>
      </c>
      <c r="G52">
        <v>3.15</v>
      </c>
      <c r="H52"/>
      <c r="I52"/>
      <c r="J52"/>
      <c r="K52"/>
      <c r="L52"/>
      <c r="M52"/>
      <c r="N52"/>
      <c r="O52"/>
      <c r="P52"/>
      <c r="Q52"/>
    </row>
    <row r="53" spans="2:17" x14ac:dyDescent="0.2">
      <c r="B53" s="1">
        <v>32536</v>
      </c>
      <c r="C53">
        <v>7.2119999999999997</v>
      </c>
      <c r="D53">
        <v>4.6070000000000002</v>
      </c>
      <c r="E53">
        <v>2.97</v>
      </c>
      <c r="F53" s="1">
        <v>32536</v>
      </c>
      <c r="G53">
        <v>2.97</v>
      </c>
      <c r="H53"/>
      <c r="I53"/>
      <c r="J53"/>
      <c r="K53"/>
      <c r="L53"/>
      <c r="M53"/>
      <c r="N53"/>
      <c r="O53"/>
      <c r="P53"/>
      <c r="Q53"/>
    </row>
    <row r="54" spans="2:17" x14ac:dyDescent="0.2">
      <c r="B54" s="1">
        <v>32564</v>
      </c>
      <c r="C54">
        <v>6.9590000000000005</v>
      </c>
      <c r="D54">
        <v>4.2489999999999997</v>
      </c>
      <c r="E54">
        <v>3</v>
      </c>
      <c r="F54" s="1">
        <v>32564</v>
      </c>
      <c r="G54">
        <v>3</v>
      </c>
      <c r="H54"/>
      <c r="I54"/>
      <c r="J54"/>
      <c r="K54"/>
      <c r="L54"/>
      <c r="M54"/>
      <c r="N54"/>
      <c r="O54"/>
      <c r="P54"/>
      <c r="Q54"/>
    </row>
    <row r="55" spans="2:17" x14ac:dyDescent="0.2">
      <c r="B55" s="1">
        <v>32597</v>
      </c>
      <c r="C55">
        <v>6.9270000000000005</v>
      </c>
      <c r="D55">
        <v>4.3600000000000003</v>
      </c>
      <c r="E55">
        <v>2.96</v>
      </c>
      <c r="F55" s="1">
        <v>32597</v>
      </c>
      <c r="G55">
        <v>2.96</v>
      </c>
      <c r="H55"/>
      <c r="I55"/>
      <c r="J55"/>
      <c r="K55"/>
      <c r="L55"/>
      <c r="M55"/>
      <c r="N55"/>
      <c r="O55"/>
      <c r="P55"/>
      <c r="Q55"/>
    </row>
    <row r="56" spans="2:17" x14ac:dyDescent="0.2">
      <c r="B56" s="1">
        <v>32627</v>
      </c>
      <c r="C56">
        <v>6.9430000000000005</v>
      </c>
      <c r="D56">
        <v>4.1950000000000003</v>
      </c>
      <c r="E56">
        <v>2.95</v>
      </c>
      <c r="F56" s="1">
        <v>32627</v>
      </c>
      <c r="G56">
        <v>2.95</v>
      </c>
      <c r="H56"/>
      <c r="I56"/>
      <c r="J56"/>
      <c r="K56"/>
      <c r="L56"/>
      <c r="M56"/>
      <c r="N56"/>
      <c r="O56"/>
      <c r="P56"/>
      <c r="Q56"/>
    </row>
    <row r="57" spans="2:17" x14ac:dyDescent="0.2">
      <c r="B57" s="1">
        <v>32658</v>
      </c>
      <c r="C57">
        <v>6.9790000000000001</v>
      </c>
      <c r="D57">
        <v>4.5140000000000002</v>
      </c>
      <c r="E57">
        <v>3.13</v>
      </c>
      <c r="F57" s="1">
        <v>32658</v>
      </c>
      <c r="G57">
        <v>3.13</v>
      </c>
      <c r="H57"/>
      <c r="I57"/>
      <c r="J57"/>
      <c r="K57"/>
      <c r="L57"/>
      <c r="M57"/>
      <c r="N57"/>
      <c r="O57"/>
      <c r="P57"/>
      <c r="Q57"/>
    </row>
    <row r="58" spans="2:17" x14ac:dyDescent="0.2">
      <c r="B58" s="1">
        <v>32688</v>
      </c>
      <c r="C58">
        <v>6.6770000000000005</v>
      </c>
      <c r="D58">
        <v>4.3250000000000002</v>
      </c>
      <c r="E58">
        <v>3.1</v>
      </c>
      <c r="F58" s="1">
        <v>32688</v>
      </c>
      <c r="G58">
        <v>3.1</v>
      </c>
      <c r="H58"/>
      <c r="I58"/>
      <c r="J58"/>
      <c r="K58"/>
      <c r="L58"/>
      <c r="M58"/>
      <c r="N58"/>
      <c r="O58"/>
      <c r="P58"/>
      <c r="Q58"/>
    </row>
    <row r="59" spans="2:17" x14ac:dyDescent="0.2">
      <c r="B59" s="1">
        <v>32718</v>
      </c>
      <c r="C59">
        <v>6.5659999999999998</v>
      </c>
      <c r="D59">
        <v>4.4119999999999999</v>
      </c>
      <c r="E59">
        <v>3.11</v>
      </c>
      <c r="F59" s="1">
        <v>32718</v>
      </c>
      <c r="G59">
        <v>3.11</v>
      </c>
      <c r="H59"/>
      <c r="I59"/>
      <c r="J59"/>
      <c r="K59"/>
      <c r="L59"/>
      <c r="M59"/>
      <c r="N59"/>
      <c r="O59"/>
      <c r="P59"/>
      <c r="Q59"/>
    </row>
    <row r="60" spans="2:17" x14ac:dyDescent="0.2">
      <c r="B60" s="1">
        <v>32750</v>
      </c>
      <c r="C60">
        <v>6.22</v>
      </c>
      <c r="D60">
        <v>4.0970000000000004</v>
      </c>
      <c r="E60">
        <v>3.08</v>
      </c>
      <c r="F60" s="1">
        <v>32750</v>
      </c>
      <c r="G60">
        <v>3.08</v>
      </c>
      <c r="H60"/>
      <c r="I60"/>
      <c r="J60"/>
      <c r="K60"/>
      <c r="L60"/>
      <c r="M60"/>
      <c r="N60"/>
      <c r="O60"/>
      <c r="P60"/>
      <c r="Q60"/>
    </row>
    <row r="61" spans="2:17" x14ac:dyDescent="0.2">
      <c r="B61" s="1">
        <v>32780</v>
      </c>
      <c r="C61">
        <v>6.0339999999999998</v>
      </c>
      <c r="D61">
        <v>4.1820000000000004</v>
      </c>
      <c r="E61">
        <v>2.98</v>
      </c>
      <c r="F61" s="1">
        <v>32780</v>
      </c>
      <c r="G61">
        <v>2.98</v>
      </c>
      <c r="H61"/>
      <c r="I61"/>
      <c r="J61"/>
      <c r="K61"/>
      <c r="L61"/>
      <c r="M61"/>
      <c r="N61"/>
      <c r="O61"/>
      <c r="P61"/>
      <c r="Q61"/>
    </row>
    <row r="62" spans="2:17" x14ac:dyDescent="0.2">
      <c r="B62" s="1">
        <v>32809</v>
      </c>
      <c r="C62">
        <v>5.9569999999999999</v>
      </c>
      <c r="D62">
        <v>4.2249999999999996</v>
      </c>
      <c r="E62">
        <v>3.09</v>
      </c>
      <c r="F62" s="1">
        <v>32809</v>
      </c>
      <c r="G62">
        <v>3.09</v>
      </c>
      <c r="H62"/>
      <c r="I62"/>
      <c r="J62"/>
      <c r="K62"/>
      <c r="L62"/>
      <c r="M62"/>
      <c r="N62"/>
      <c r="O62"/>
      <c r="P62"/>
      <c r="Q62"/>
    </row>
    <row r="63" spans="2:17" x14ac:dyDescent="0.2">
      <c r="B63" s="1">
        <v>32841</v>
      </c>
      <c r="C63">
        <v>6.2880000000000003</v>
      </c>
      <c r="D63">
        <v>4.444</v>
      </c>
      <c r="E63">
        <v>3.14</v>
      </c>
      <c r="F63" s="1">
        <v>32841</v>
      </c>
      <c r="G63">
        <v>3.14</v>
      </c>
      <c r="H63"/>
      <c r="I63"/>
      <c r="J63"/>
      <c r="K63"/>
      <c r="L63"/>
      <c r="M63"/>
      <c r="N63"/>
      <c r="O63"/>
      <c r="P63"/>
      <c r="Q63"/>
    </row>
    <row r="64" spans="2:17" x14ac:dyDescent="0.2">
      <c r="B64" s="1">
        <v>32872</v>
      </c>
      <c r="C64">
        <v>6.3479999999999999</v>
      </c>
      <c r="D64">
        <v>4.5309999999999997</v>
      </c>
      <c r="E64">
        <v>3.0100000000000002</v>
      </c>
      <c r="F64" s="1">
        <v>32872</v>
      </c>
      <c r="G64">
        <v>3.0100000000000002</v>
      </c>
      <c r="H64"/>
      <c r="I64"/>
      <c r="J64"/>
      <c r="K64"/>
      <c r="L64"/>
      <c r="M64"/>
      <c r="N64"/>
      <c r="O64"/>
      <c r="P64"/>
      <c r="Q64"/>
    </row>
    <row r="65" spans="2:17" x14ac:dyDescent="0.2">
      <c r="B65" s="1">
        <v>32903</v>
      </c>
      <c r="C65">
        <v>6.2309999999999999</v>
      </c>
      <c r="D65">
        <v>4.3650000000000002</v>
      </c>
      <c r="E65">
        <v>3.0300000000000002</v>
      </c>
      <c r="F65" s="1">
        <v>32903</v>
      </c>
      <c r="G65">
        <v>3.0300000000000002</v>
      </c>
      <c r="H65"/>
      <c r="I65"/>
      <c r="J65"/>
      <c r="K65"/>
      <c r="L65"/>
      <c r="M65"/>
      <c r="N65"/>
      <c r="O65"/>
      <c r="P65"/>
      <c r="Q65"/>
    </row>
    <row r="66" spans="2:17" x14ac:dyDescent="0.2">
      <c r="B66" s="1">
        <v>32931</v>
      </c>
      <c r="C66">
        <v>6.6710000000000003</v>
      </c>
      <c r="D66">
        <v>4.9370000000000003</v>
      </c>
      <c r="E66">
        <v>3.44</v>
      </c>
      <c r="F66" s="1">
        <v>32931</v>
      </c>
      <c r="G66">
        <v>3.44</v>
      </c>
      <c r="H66"/>
      <c r="I66"/>
      <c r="J66"/>
      <c r="K66"/>
      <c r="L66"/>
      <c r="M66"/>
      <c r="N66"/>
      <c r="O66"/>
      <c r="P66"/>
      <c r="Q66"/>
    </row>
    <row r="67" spans="2:17" x14ac:dyDescent="0.2">
      <c r="B67" s="1">
        <v>32962</v>
      </c>
      <c r="C67">
        <v>7.11</v>
      </c>
      <c r="D67">
        <v>5.6109999999999998</v>
      </c>
      <c r="E67">
        <v>3.5700000000000003</v>
      </c>
      <c r="F67" s="1">
        <v>32962</v>
      </c>
      <c r="G67">
        <v>3.5700000000000003</v>
      </c>
      <c r="H67"/>
      <c r="I67"/>
      <c r="J67"/>
      <c r="K67"/>
      <c r="L67"/>
      <c r="M67"/>
      <c r="N67"/>
      <c r="O67"/>
      <c r="P67"/>
      <c r="Q67"/>
    </row>
    <row r="68" spans="2:17" x14ac:dyDescent="0.2">
      <c r="B68" s="1">
        <v>32991</v>
      </c>
      <c r="C68">
        <v>7.3090000000000002</v>
      </c>
      <c r="D68">
        <v>6.0830000000000002</v>
      </c>
      <c r="E68">
        <v>3.96</v>
      </c>
      <c r="F68" s="1">
        <v>32991</v>
      </c>
      <c r="G68">
        <v>3.96</v>
      </c>
      <c r="H68"/>
      <c r="I68"/>
      <c r="J68"/>
      <c r="K68"/>
      <c r="L68"/>
      <c r="M68"/>
      <c r="N68"/>
      <c r="O68"/>
      <c r="P68"/>
      <c r="Q68"/>
    </row>
    <row r="69" spans="2:17" x14ac:dyDescent="0.2">
      <c r="B69" s="1">
        <v>33023</v>
      </c>
      <c r="C69">
        <v>7.4359999999999999</v>
      </c>
      <c r="D69">
        <v>6.2889999999999997</v>
      </c>
      <c r="E69">
        <v>4.28</v>
      </c>
      <c r="F69" s="1">
        <v>33023</v>
      </c>
      <c r="G69">
        <v>4.28</v>
      </c>
      <c r="H69"/>
      <c r="I69"/>
      <c r="J69"/>
      <c r="K69"/>
      <c r="L69"/>
      <c r="M69"/>
      <c r="N69"/>
      <c r="O69"/>
      <c r="P69"/>
      <c r="Q69"/>
    </row>
    <row r="70" spans="2:17" x14ac:dyDescent="0.2">
      <c r="B70" s="1">
        <v>33053</v>
      </c>
      <c r="C70">
        <v>7.6219999999999999</v>
      </c>
      <c r="D70">
        <v>6.4649999999999999</v>
      </c>
      <c r="E70">
        <v>4.2300000000000004</v>
      </c>
      <c r="F70" s="1">
        <v>33053</v>
      </c>
      <c r="G70">
        <v>4.2300000000000004</v>
      </c>
      <c r="H70"/>
      <c r="I70"/>
      <c r="J70"/>
      <c r="K70"/>
      <c r="L70"/>
      <c r="M70"/>
      <c r="N70"/>
      <c r="O70"/>
      <c r="P70"/>
      <c r="Q70"/>
    </row>
    <row r="71" spans="2:17" x14ac:dyDescent="0.2">
      <c r="B71" s="1">
        <v>33082</v>
      </c>
      <c r="C71">
        <v>7.3849999999999998</v>
      </c>
      <c r="D71">
        <v>6.2540000000000004</v>
      </c>
      <c r="E71">
        <v>4.37</v>
      </c>
      <c r="F71" s="1">
        <v>33082</v>
      </c>
      <c r="G71">
        <v>4.37</v>
      </c>
      <c r="H71"/>
      <c r="I71"/>
      <c r="J71"/>
      <c r="K71"/>
      <c r="L71"/>
      <c r="M71"/>
      <c r="N71"/>
      <c r="O71"/>
      <c r="P71"/>
      <c r="Q71"/>
    </row>
    <row r="72" spans="2:17" x14ac:dyDescent="0.2">
      <c r="B72" s="1">
        <v>33115</v>
      </c>
      <c r="C72">
        <v>7.548</v>
      </c>
      <c r="D72">
        <v>6.3500000000000005</v>
      </c>
      <c r="E72">
        <v>4.68</v>
      </c>
      <c r="F72" s="1">
        <v>33115</v>
      </c>
      <c r="G72">
        <v>4.68</v>
      </c>
      <c r="H72"/>
      <c r="I72"/>
      <c r="J72"/>
      <c r="K72"/>
      <c r="L72"/>
      <c r="M72"/>
      <c r="N72"/>
      <c r="O72"/>
      <c r="P72"/>
      <c r="Q72"/>
    </row>
    <row r="73" spans="2:17" x14ac:dyDescent="0.2">
      <c r="B73" s="1">
        <v>33145</v>
      </c>
      <c r="C73">
        <v>7.8180000000000005</v>
      </c>
      <c r="D73">
        <v>6.8769999999999998</v>
      </c>
      <c r="E73">
        <v>4.79</v>
      </c>
      <c r="F73" s="1">
        <v>33145</v>
      </c>
      <c r="G73">
        <v>4.79</v>
      </c>
      <c r="H73"/>
      <c r="I73"/>
      <c r="J73"/>
      <c r="K73"/>
      <c r="L73"/>
      <c r="M73"/>
      <c r="N73"/>
      <c r="O73"/>
      <c r="P73"/>
      <c r="Q73"/>
    </row>
    <row r="74" spans="2:17" x14ac:dyDescent="0.2">
      <c r="B74" s="1">
        <v>33176</v>
      </c>
      <c r="C74">
        <v>7.9640000000000004</v>
      </c>
      <c r="D74">
        <v>7.0380000000000003</v>
      </c>
      <c r="E74">
        <v>5.16</v>
      </c>
      <c r="F74" s="1">
        <v>33176</v>
      </c>
      <c r="G74">
        <v>5.16</v>
      </c>
      <c r="H74"/>
      <c r="I74"/>
      <c r="J74"/>
      <c r="K74"/>
      <c r="L74"/>
      <c r="M74"/>
      <c r="N74"/>
      <c r="O74"/>
      <c r="P74"/>
      <c r="Q74"/>
    </row>
    <row r="75" spans="2:17" x14ac:dyDescent="0.2">
      <c r="B75" s="1">
        <v>33206</v>
      </c>
      <c r="C75">
        <v>7.9880000000000004</v>
      </c>
      <c r="D75">
        <v>7.5659999999999998</v>
      </c>
      <c r="E75">
        <v>5.74</v>
      </c>
      <c r="F75" s="1">
        <v>33206</v>
      </c>
      <c r="G75">
        <v>5.74</v>
      </c>
      <c r="H75"/>
      <c r="I75"/>
      <c r="J75"/>
      <c r="K75"/>
      <c r="L75"/>
      <c r="M75"/>
      <c r="N75"/>
      <c r="O75"/>
      <c r="P75"/>
      <c r="Q75"/>
    </row>
    <row r="76" spans="2:17" x14ac:dyDescent="0.2">
      <c r="B76" s="1">
        <v>33236</v>
      </c>
      <c r="C76">
        <v>7.8810000000000002</v>
      </c>
      <c r="D76">
        <v>7.7869999999999999</v>
      </c>
      <c r="E76">
        <v>5.7</v>
      </c>
      <c r="F76" s="1">
        <v>33236</v>
      </c>
      <c r="G76">
        <v>5.7</v>
      </c>
      <c r="H76"/>
      <c r="I76"/>
      <c r="J76"/>
      <c r="K76"/>
      <c r="L76"/>
      <c r="M76"/>
      <c r="N76"/>
      <c r="O76"/>
      <c r="P76"/>
      <c r="Q76"/>
    </row>
    <row r="77" spans="2:17" x14ac:dyDescent="0.2">
      <c r="B77" s="1">
        <v>33268</v>
      </c>
      <c r="C77">
        <v>7.7069999999999999</v>
      </c>
      <c r="D77">
        <v>7.3630000000000004</v>
      </c>
      <c r="E77">
        <v>6</v>
      </c>
      <c r="F77" s="1">
        <v>33268</v>
      </c>
      <c r="G77">
        <v>6</v>
      </c>
      <c r="H77"/>
      <c r="I77"/>
      <c r="J77"/>
      <c r="K77"/>
      <c r="L77"/>
      <c r="M77"/>
      <c r="N77"/>
      <c r="O77"/>
      <c r="P77"/>
      <c r="Q77"/>
    </row>
    <row r="78" spans="2:17" x14ac:dyDescent="0.2">
      <c r="B78" s="1">
        <v>33296</v>
      </c>
      <c r="C78">
        <v>7.508</v>
      </c>
      <c r="D78">
        <v>6.8730000000000002</v>
      </c>
      <c r="E78">
        <v>5.94</v>
      </c>
      <c r="F78" s="1">
        <v>33296</v>
      </c>
      <c r="G78">
        <v>5.94</v>
      </c>
      <c r="H78"/>
      <c r="I78"/>
      <c r="J78"/>
      <c r="K78"/>
      <c r="L78"/>
      <c r="M78"/>
      <c r="N78"/>
      <c r="O78"/>
      <c r="P78"/>
      <c r="Q78"/>
    </row>
    <row r="79" spans="2:17" x14ac:dyDescent="0.2">
      <c r="B79" s="1">
        <v>33327</v>
      </c>
      <c r="C79">
        <v>7.4340000000000002</v>
      </c>
      <c r="D79">
        <v>6.9</v>
      </c>
      <c r="E79">
        <v>5.88</v>
      </c>
      <c r="F79" s="1">
        <v>33327</v>
      </c>
      <c r="G79">
        <v>5.88</v>
      </c>
      <c r="H79"/>
      <c r="I79"/>
      <c r="J79"/>
      <c r="K79"/>
      <c r="L79"/>
      <c r="M79"/>
      <c r="N79"/>
      <c r="O79"/>
      <c r="P79"/>
      <c r="Q79"/>
    </row>
    <row r="80" spans="2:17" x14ac:dyDescent="0.2">
      <c r="B80" s="1">
        <v>33355</v>
      </c>
      <c r="C80">
        <v>7.3390000000000004</v>
      </c>
      <c r="D80">
        <v>6.69</v>
      </c>
      <c r="E80">
        <v>5.88</v>
      </c>
      <c r="F80" s="1">
        <v>33355</v>
      </c>
      <c r="G80">
        <v>5.88</v>
      </c>
      <c r="H80"/>
      <c r="I80"/>
      <c r="J80"/>
      <c r="K80"/>
      <c r="L80"/>
      <c r="M80"/>
      <c r="N80"/>
      <c r="O80"/>
      <c r="P80"/>
      <c r="Q80"/>
    </row>
    <row r="81" spans="2:17" x14ac:dyDescent="0.2">
      <c r="B81" s="1">
        <v>33388</v>
      </c>
      <c r="C81">
        <v>6.665</v>
      </c>
      <c r="D81">
        <v>5.9320000000000004</v>
      </c>
      <c r="E81">
        <v>5.83</v>
      </c>
      <c r="F81" s="1">
        <v>33388</v>
      </c>
      <c r="G81">
        <v>5.83</v>
      </c>
      <c r="H81"/>
      <c r="I81"/>
      <c r="J81"/>
      <c r="K81"/>
      <c r="L81"/>
      <c r="M81"/>
      <c r="N81"/>
      <c r="O81"/>
      <c r="P81"/>
      <c r="Q81"/>
    </row>
    <row r="82" spans="2:17" x14ac:dyDescent="0.2">
      <c r="B82" s="1">
        <v>33418</v>
      </c>
      <c r="C82">
        <v>6.6240000000000006</v>
      </c>
      <c r="D82">
        <v>5.851</v>
      </c>
      <c r="E82">
        <v>5.66</v>
      </c>
      <c r="F82" s="1">
        <v>33418</v>
      </c>
      <c r="G82">
        <v>5.66</v>
      </c>
      <c r="H82"/>
      <c r="I82"/>
      <c r="J82"/>
      <c r="K82"/>
      <c r="L82"/>
      <c r="M82"/>
      <c r="N82"/>
      <c r="O82"/>
      <c r="P82"/>
      <c r="Q82"/>
    </row>
    <row r="83" spans="2:17" x14ac:dyDescent="0.2">
      <c r="B83" s="1">
        <v>33449</v>
      </c>
      <c r="C83">
        <v>6.8580000000000005</v>
      </c>
      <c r="D83">
        <v>5.9790000000000001</v>
      </c>
      <c r="E83">
        <v>5.58</v>
      </c>
      <c r="F83" s="1">
        <v>33449</v>
      </c>
      <c r="G83">
        <v>5.58</v>
      </c>
      <c r="H83"/>
      <c r="I83"/>
      <c r="J83"/>
      <c r="K83"/>
      <c r="L83"/>
      <c r="M83"/>
      <c r="N83"/>
      <c r="O83"/>
      <c r="P83"/>
      <c r="Q83"/>
    </row>
    <row r="84" spans="2:17" x14ac:dyDescent="0.2">
      <c r="B84" s="1">
        <v>33480</v>
      </c>
      <c r="C84">
        <v>6.7140000000000004</v>
      </c>
      <c r="D84">
        <v>5.9009999999999998</v>
      </c>
      <c r="E84">
        <v>5.45</v>
      </c>
      <c r="F84" s="1">
        <v>33480</v>
      </c>
      <c r="G84">
        <v>5.45</v>
      </c>
      <c r="H84"/>
      <c r="I84"/>
      <c r="J84"/>
      <c r="K84"/>
      <c r="L84"/>
      <c r="M84"/>
      <c r="N84"/>
      <c r="O84"/>
      <c r="P84"/>
      <c r="Q84"/>
    </row>
    <row r="85" spans="2:17" x14ac:dyDescent="0.2">
      <c r="B85" s="1">
        <v>33509</v>
      </c>
      <c r="C85">
        <v>6.4850000000000003</v>
      </c>
      <c r="D85">
        <v>5.8769999999999998</v>
      </c>
      <c r="E85">
        <v>5.42</v>
      </c>
      <c r="F85" s="1">
        <v>33509</v>
      </c>
      <c r="G85">
        <v>5.42</v>
      </c>
      <c r="H85"/>
      <c r="I85"/>
      <c r="J85"/>
      <c r="K85"/>
      <c r="L85"/>
      <c r="M85"/>
      <c r="N85"/>
      <c r="O85"/>
      <c r="P85"/>
      <c r="Q85"/>
    </row>
    <row r="86" spans="2:17" x14ac:dyDescent="0.2">
      <c r="B86" s="1">
        <v>33541</v>
      </c>
      <c r="C86">
        <v>6.3310000000000004</v>
      </c>
      <c r="D86">
        <v>5.6690000000000005</v>
      </c>
      <c r="E86">
        <v>5.51</v>
      </c>
      <c r="F86" s="1">
        <v>33541</v>
      </c>
      <c r="G86">
        <v>5.51</v>
      </c>
      <c r="H86"/>
      <c r="I86"/>
      <c r="J86"/>
      <c r="K86"/>
      <c r="L86"/>
      <c r="M86"/>
      <c r="N86"/>
      <c r="O86"/>
      <c r="P86"/>
      <c r="Q86"/>
    </row>
    <row r="87" spans="2:17" x14ac:dyDescent="0.2">
      <c r="B87" s="1">
        <v>33571</v>
      </c>
      <c r="C87">
        <v>6.1349999999999998</v>
      </c>
      <c r="D87">
        <v>5.39</v>
      </c>
      <c r="E87">
        <v>5.53</v>
      </c>
      <c r="F87" s="1">
        <v>33571</v>
      </c>
      <c r="G87">
        <v>5.53</v>
      </c>
      <c r="H87"/>
      <c r="I87"/>
      <c r="J87"/>
      <c r="K87"/>
      <c r="L87"/>
      <c r="M87"/>
      <c r="N87"/>
      <c r="O87"/>
      <c r="P87"/>
      <c r="Q87"/>
    </row>
    <row r="88" spans="2:17" x14ac:dyDescent="0.2">
      <c r="B88" s="1">
        <v>33600</v>
      </c>
      <c r="C88">
        <v>5.9550000000000001</v>
      </c>
      <c r="D88">
        <v>5.2270000000000003</v>
      </c>
      <c r="E88">
        <v>5.08</v>
      </c>
      <c r="F88" s="1">
        <v>33600</v>
      </c>
      <c r="G88">
        <v>5.08</v>
      </c>
      <c r="H88"/>
      <c r="I88"/>
      <c r="J88"/>
      <c r="K88"/>
      <c r="L88"/>
      <c r="M88"/>
      <c r="N88"/>
      <c r="O88"/>
      <c r="P88"/>
      <c r="Q88"/>
    </row>
    <row r="89" spans="2:17" x14ac:dyDescent="0.2">
      <c r="B89" s="1">
        <v>33633</v>
      </c>
      <c r="C89">
        <v>6.0289999999999999</v>
      </c>
      <c r="D89">
        <v>5.0250000000000004</v>
      </c>
      <c r="E89">
        <v>5.05</v>
      </c>
      <c r="F89" s="1">
        <v>33633</v>
      </c>
      <c r="G89">
        <v>5.05</v>
      </c>
      <c r="H89"/>
      <c r="I89"/>
      <c r="J89"/>
      <c r="K89"/>
      <c r="L89"/>
      <c r="M89"/>
      <c r="N89"/>
      <c r="O89"/>
      <c r="P89"/>
      <c r="Q89"/>
    </row>
    <row r="90" spans="2:17" x14ac:dyDescent="0.2">
      <c r="B90" s="1">
        <v>33662</v>
      </c>
      <c r="C90">
        <v>6.548</v>
      </c>
      <c r="D90">
        <v>5.5229999999999997</v>
      </c>
      <c r="E90">
        <v>5.01</v>
      </c>
      <c r="F90" s="1">
        <v>33662</v>
      </c>
      <c r="G90">
        <v>5.01</v>
      </c>
      <c r="H90"/>
      <c r="I90"/>
      <c r="J90"/>
      <c r="K90"/>
      <c r="L90"/>
      <c r="M90"/>
      <c r="N90"/>
      <c r="O90"/>
      <c r="P90"/>
      <c r="Q90"/>
    </row>
    <row r="91" spans="2:17" x14ac:dyDescent="0.2">
      <c r="B91" s="1">
        <v>33691</v>
      </c>
      <c r="C91">
        <v>6.6690000000000005</v>
      </c>
      <c r="D91">
        <v>5.8860000000000001</v>
      </c>
      <c r="E91">
        <v>5.15</v>
      </c>
      <c r="F91" s="1">
        <v>33691</v>
      </c>
      <c r="G91">
        <v>5.15</v>
      </c>
      <c r="H91"/>
      <c r="I91"/>
      <c r="J91"/>
      <c r="K91"/>
      <c r="L91"/>
      <c r="M91"/>
      <c r="N91"/>
      <c r="O91"/>
      <c r="P91"/>
      <c r="Q91"/>
    </row>
    <row r="92" spans="2:17" x14ac:dyDescent="0.2">
      <c r="B92" s="1">
        <v>33723</v>
      </c>
      <c r="C92">
        <v>6.883</v>
      </c>
      <c r="D92">
        <v>6.16</v>
      </c>
      <c r="E92">
        <v>5.15</v>
      </c>
      <c r="F92" s="1">
        <v>33723</v>
      </c>
      <c r="G92">
        <v>5.15</v>
      </c>
      <c r="H92"/>
      <c r="I92"/>
      <c r="J92"/>
      <c r="K92"/>
      <c r="L92"/>
      <c r="M92"/>
      <c r="N92"/>
      <c r="O92"/>
      <c r="P92"/>
      <c r="Q92"/>
    </row>
    <row r="93" spans="2:17" x14ac:dyDescent="0.2">
      <c r="B93" s="1">
        <v>33754</v>
      </c>
      <c r="C93">
        <v>6.9939999999999998</v>
      </c>
      <c r="D93">
        <v>6.3650000000000002</v>
      </c>
      <c r="E93">
        <v>5.17</v>
      </c>
      <c r="F93" s="1">
        <v>33754</v>
      </c>
      <c r="G93">
        <v>5.17</v>
      </c>
      <c r="H93"/>
      <c r="I93"/>
      <c r="J93"/>
      <c r="K93"/>
      <c r="L93"/>
      <c r="M93"/>
      <c r="N93"/>
      <c r="O93"/>
      <c r="P93"/>
      <c r="Q93"/>
    </row>
    <row r="94" spans="2:17" x14ac:dyDescent="0.2">
      <c r="B94" s="1">
        <v>33782</v>
      </c>
      <c r="C94">
        <v>6.9009999999999998</v>
      </c>
      <c r="D94">
        <v>6.2679999999999998</v>
      </c>
      <c r="E94">
        <v>5.16</v>
      </c>
      <c r="F94" s="1">
        <v>33782</v>
      </c>
      <c r="G94">
        <v>5.16</v>
      </c>
      <c r="H94"/>
      <c r="I94"/>
      <c r="J94"/>
      <c r="K94"/>
      <c r="L94"/>
      <c r="M94"/>
      <c r="N94"/>
      <c r="O94"/>
      <c r="P94"/>
      <c r="Q94"/>
    </row>
    <row r="95" spans="2:17" x14ac:dyDescent="0.2">
      <c r="B95" s="1">
        <v>33815</v>
      </c>
      <c r="C95">
        <v>6.9740000000000002</v>
      </c>
      <c r="D95">
        <v>6.3390000000000004</v>
      </c>
      <c r="E95">
        <v>5.32</v>
      </c>
      <c r="F95" s="1">
        <v>33815</v>
      </c>
      <c r="G95">
        <v>5.32</v>
      </c>
      <c r="H95"/>
      <c r="I95"/>
      <c r="J95"/>
      <c r="K95"/>
      <c r="L95"/>
      <c r="M95"/>
      <c r="N95"/>
      <c r="O95"/>
      <c r="P95"/>
      <c r="Q95"/>
    </row>
    <row r="96" spans="2:17" x14ac:dyDescent="0.2">
      <c r="B96" s="1">
        <v>33845</v>
      </c>
      <c r="C96">
        <v>7.0810000000000004</v>
      </c>
      <c r="D96">
        <v>6.4809999999999999</v>
      </c>
      <c r="E96">
        <v>5.29</v>
      </c>
      <c r="F96" s="1">
        <v>33845</v>
      </c>
      <c r="G96">
        <v>5.29</v>
      </c>
      <c r="H96"/>
      <c r="I96"/>
      <c r="J96"/>
      <c r="K96"/>
      <c r="L96"/>
      <c r="M96"/>
      <c r="N96"/>
      <c r="O96"/>
      <c r="P96"/>
      <c r="Q96"/>
    </row>
    <row r="97" spans="2:17" x14ac:dyDescent="0.2">
      <c r="B97" s="1">
        <v>33876</v>
      </c>
      <c r="C97">
        <v>6.9270000000000005</v>
      </c>
      <c r="D97">
        <v>6.2240000000000002</v>
      </c>
      <c r="E97">
        <v>5.04</v>
      </c>
      <c r="F97" s="1">
        <v>33876</v>
      </c>
      <c r="G97">
        <v>5.04</v>
      </c>
      <c r="H97"/>
      <c r="I97"/>
      <c r="J97"/>
      <c r="K97"/>
      <c r="L97"/>
      <c r="M97"/>
      <c r="N97"/>
      <c r="O97"/>
      <c r="P97"/>
      <c r="Q97"/>
    </row>
    <row r="98" spans="2:17" x14ac:dyDescent="0.2">
      <c r="B98" s="1">
        <v>33907</v>
      </c>
      <c r="C98">
        <v>6.6530000000000005</v>
      </c>
      <c r="D98">
        <v>5.8769999999999998</v>
      </c>
      <c r="E98">
        <v>5.15</v>
      </c>
      <c r="F98" s="1">
        <v>33907</v>
      </c>
      <c r="G98">
        <v>5.15</v>
      </c>
      <c r="H98"/>
      <c r="I98"/>
      <c r="J98"/>
      <c r="K98"/>
      <c r="L98"/>
      <c r="M98"/>
      <c r="N98"/>
      <c r="O98"/>
      <c r="P98"/>
      <c r="Q98"/>
    </row>
    <row r="99" spans="2:17" x14ac:dyDescent="0.2">
      <c r="B99" s="1">
        <v>33936</v>
      </c>
      <c r="C99">
        <v>6.4169999999999998</v>
      </c>
      <c r="D99">
        <v>5.673</v>
      </c>
      <c r="E99">
        <v>5.13</v>
      </c>
      <c r="F99" s="1">
        <v>33936</v>
      </c>
      <c r="G99">
        <v>5.13</v>
      </c>
      <c r="H99"/>
      <c r="I99"/>
      <c r="J99"/>
      <c r="K99"/>
      <c r="L99"/>
      <c r="M99"/>
      <c r="N99"/>
      <c r="O99"/>
      <c r="P99"/>
      <c r="Q99"/>
    </row>
    <row r="100" spans="2:17" x14ac:dyDescent="0.2">
      <c r="B100" s="1">
        <v>33968</v>
      </c>
      <c r="C100">
        <v>6.6429999999999998</v>
      </c>
      <c r="D100">
        <v>6.0229999999999997</v>
      </c>
      <c r="E100">
        <v>5.15</v>
      </c>
      <c r="F100" s="1">
        <v>33968</v>
      </c>
      <c r="G100">
        <v>5.15</v>
      </c>
      <c r="H100"/>
      <c r="I100"/>
      <c r="J100"/>
      <c r="K100"/>
      <c r="L100"/>
      <c r="M100"/>
      <c r="N100"/>
      <c r="O100"/>
      <c r="P100"/>
      <c r="Q100"/>
    </row>
    <row r="101" spans="2:17" x14ac:dyDescent="0.2">
      <c r="B101" s="1">
        <v>33999</v>
      </c>
      <c r="C101">
        <v>6.8</v>
      </c>
      <c r="D101">
        <v>6.05</v>
      </c>
      <c r="E101">
        <v>5.15</v>
      </c>
      <c r="F101" s="1">
        <v>33999</v>
      </c>
      <c r="G101">
        <v>5.15</v>
      </c>
      <c r="H101"/>
      <c r="I101"/>
      <c r="J101"/>
      <c r="K101"/>
      <c r="L101"/>
      <c r="M101"/>
      <c r="N101"/>
      <c r="O101"/>
      <c r="P101"/>
      <c r="Q101"/>
    </row>
    <row r="102" spans="2:17" x14ac:dyDescent="0.2">
      <c r="B102" s="1">
        <v>34027</v>
      </c>
      <c r="C102">
        <v>6.8490000000000002</v>
      </c>
      <c r="D102">
        <v>6.1680000000000001</v>
      </c>
      <c r="E102">
        <v>5.22</v>
      </c>
      <c r="F102" s="1">
        <v>34027</v>
      </c>
      <c r="G102">
        <v>5.22</v>
      </c>
      <c r="H102"/>
      <c r="I102"/>
      <c r="J102"/>
      <c r="K102"/>
      <c r="L102"/>
      <c r="M102"/>
      <c r="N102"/>
      <c r="O102"/>
      <c r="P102"/>
      <c r="Q102"/>
    </row>
    <row r="103" spans="2:17" x14ac:dyDescent="0.2">
      <c r="B103" s="1">
        <v>34058</v>
      </c>
      <c r="C103">
        <v>7.1050000000000004</v>
      </c>
      <c r="D103">
        <v>6.5940000000000003</v>
      </c>
      <c r="E103">
        <v>5.34</v>
      </c>
      <c r="F103" s="1">
        <v>34058</v>
      </c>
      <c r="G103">
        <v>5.34</v>
      </c>
      <c r="H103"/>
      <c r="I103"/>
      <c r="J103"/>
      <c r="K103"/>
      <c r="L103"/>
      <c r="M103"/>
      <c r="N103"/>
      <c r="O103"/>
      <c r="P103"/>
      <c r="Q103"/>
    </row>
    <row r="104" spans="2:17" x14ac:dyDescent="0.2">
      <c r="B104" s="1">
        <v>34088</v>
      </c>
      <c r="C104">
        <v>6.9580000000000002</v>
      </c>
      <c r="D104">
        <v>6.41</v>
      </c>
      <c r="E104">
        <v>5.24</v>
      </c>
      <c r="F104" s="1">
        <v>34088</v>
      </c>
      <c r="G104">
        <v>5.24</v>
      </c>
      <c r="H104"/>
      <c r="I104"/>
      <c r="J104"/>
      <c r="K104"/>
      <c r="L104"/>
      <c r="M104"/>
      <c r="N104"/>
      <c r="O104"/>
      <c r="P104"/>
      <c r="Q104"/>
    </row>
    <row r="105" spans="2:17" x14ac:dyDescent="0.2">
      <c r="B105" s="1">
        <v>34118</v>
      </c>
      <c r="C105">
        <v>6.9160000000000004</v>
      </c>
      <c r="D105">
        <v>6.3340000000000005</v>
      </c>
      <c r="E105">
        <v>4.95</v>
      </c>
      <c r="F105" s="1">
        <v>34118</v>
      </c>
      <c r="G105">
        <v>4.95</v>
      </c>
      <c r="H105"/>
      <c r="I105"/>
      <c r="J105"/>
      <c r="K105"/>
      <c r="L105"/>
      <c r="M105"/>
      <c r="N105"/>
      <c r="O105"/>
      <c r="P105"/>
      <c r="Q105"/>
    </row>
    <row r="106" spans="2:17" x14ac:dyDescent="0.2">
      <c r="B106" s="1">
        <v>34149</v>
      </c>
      <c r="C106">
        <v>6.7949999999999999</v>
      </c>
      <c r="D106">
        <v>6.2069999999999999</v>
      </c>
      <c r="E106">
        <v>5.17</v>
      </c>
      <c r="F106" s="1">
        <v>34149</v>
      </c>
      <c r="G106">
        <v>5.17</v>
      </c>
      <c r="H106"/>
      <c r="I106"/>
      <c r="J106"/>
      <c r="K106"/>
      <c r="L106"/>
      <c r="M106"/>
      <c r="N106"/>
      <c r="O106"/>
      <c r="P106"/>
      <c r="Q106"/>
    </row>
    <row r="107" spans="2:17" x14ac:dyDescent="0.2">
      <c r="B107" s="1">
        <v>34180</v>
      </c>
      <c r="C107">
        <v>6.2990000000000004</v>
      </c>
      <c r="D107">
        <v>5.7750000000000004</v>
      </c>
      <c r="E107">
        <v>5.24</v>
      </c>
      <c r="F107" s="1">
        <v>34180</v>
      </c>
      <c r="G107">
        <v>5.24</v>
      </c>
      <c r="H107"/>
      <c r="I107"/>
      <c r="J107"/>
      <c r="K107"/>
      <c r="L107"/>
      <c r="M107"/>
      <c r="N107"/>
      <c r="O107"/>
      <c r="P107"/>
      <c r="Q107"/>
    </row>
    <row r="108" spans="2:17" x14ac:dyDescent="0.2">
      <c r="B108" s="1">
        <v>34209</v>
      </c>
      <c r="C108">
        <v>6.6349999999999998</v>
      </c>
      <c r="D108">
        <v>6.0490000000000004</v>
      </c>
      <c r="E108">
        <v>5.23</v>
      </c>
      <c r="F108" s="1">
        <v>34209</v>
      </c>
      <c r="G108">
        <v>5.23</v>
      </c>
      <c r="H108"/>
      <c r="I108"/>
      <c r="J108"/>
      <c r="K108"/>
      <c r="L108"/>
      <c r="M108"/>
      <c r="N108"/>
      <c r="O108"/>
      <c r="P108"/>
      <c r="Q108"/>
    </row>
    <row r="109" spans="2:17" x14ac:dyDescent="0.2">
      <c r="B109" s="1">
        <v>34241</v>
      </c>
      <c r="C109">
        <v>6.4059999999999997</v>
      </c>
      <c r="D109">
        <v>5.8460000000000001</v>
      </c>
      <c r="E109">
        <v>5.1100000000000003</v>
      </c>
      <c r="F109" s="1">
        <v>34241</v>
      </c>
      <c r="G109">
        <v>5.1100000000000003</v>
      </c>
      <c r="H109"/>
      <c r="I109"/>
      <c r="J109"/>
      <c r="K109"/>
      <c r="L109"/>
      <c r="M109"/>
      <c r="N109"/>
      <c r="O109"/>
      <c r="P109"/>
      <c r="Q109"/>
    </row>
    <row r="110" spans="2:17" x14ac:dyDescent="0.2">
      <c r="B110" s="1">
        <v>34272</v>
      </c>
      <c r="C110">
        <v>6.1450000000000005</v>
      </c>
      <c r="D110">
        <v>5.6589999999999998</v>
      </c>
      <c r="E110">
        <v>5.2</v>
      </c>
      <c r="F110" s="1">
        <v>34272</v>
      </c>
      <c r="G110">
        <v>5.2</v>
      </c>
      <c r="H110"/>
      <c r="I110"/>
      <c r="J110"/>
      <c r="K110"/>
      <c r="L110"/>
      <c r="M110"/>
      <c r="N110"/>
      <c r="O110"/>
      <c r="P110"/>
      <c r="Q110"/>
    </row>
    <row r="111" spans="2:17" x14ac:dyDescent="0.2">
      <c r="B111" s="1">
        <v>34300</v>
      </c>
      <c r="C111">
        <v>6.0940000000000003</v>
      </c>
      <c r="D111">
        <v>5.8020000000000005</v>
      </c>
      <c r="E111">
        <v>5.23</v>
      </c>
      <c r="F111" s="1">
        <v>34300</v>
      </c>
      <c r="G111">
        <v>5.23</v>
      </c>
      <c r="H111"/>
      <c r="I111"/>
      <c r="J111"/>
      <c r="K111"/>
      <c r="L111"/>
      <c r="M111"/>
      <c r="N111"/>
      <c r="O111"/>
      <c r="P111"/>
      <c r="Q111"/>
    </row>
    <row r="112" spans="2:17" x14ac:dyDescent="0.2">
      <c r="B112" s="1">
        <v>34333</v>
      </c>
      <c r="C112">
        <v>5.9260000000000002</v>
      </c>
      <c r="D112">
        <v>5.6719999999999997</v>
      </c>
      <c r="E112">
        <v>5.3500000000000005</v>
      </c>
      <c r="F112" s="1">
        <v>34333</v>
      </c>
      <c r="G112">
        <v>5.3500000000000005</v>
      </c>
      <c r="H112"/>
      <c r="I112"/>
      <c r="J112"/>
      <c r="K112"/>
      <c r="L112"/>
      <c r="M112"/>
      <c r="N112"/>
      <c r="O112"/>
      <c r="P112"/>
      <c r="Q112"/>
    </row>
    <row r="113" spans="2:17" x14ac:dyDescent="0.2">
      <c r="B113" s="1">
        <v>34363</v>
      </c>
      <c r="C113">
        <v>5.8079999999999998</v>
      </c>
      <c r="D113">
        <v>5.3230000000000004</v>
      </c>
      <c r="E113">
        <v>5.18</v>
      </c>
      <c r="F113" s="1">
        <v>34363</v>
      </c>
      <c r="G113">
        <v>5.18</v>
      </c>
      <c r="H113"/>
      <c r="I113"/>
      <c r="J113"/>
      <c r="K113"/>
      <c r="L113"/>
      <c r="M113"/>
      <c r="N113"/>
      <c r="O113"/>
      <c r="P113"/>
      <c r="Q113"/>
    </row>
    <row r="114" spans="2:17" x14ac:dyDescent="0.2">
      <c r="B114" s="1">
        <v>34391</v>
      </c>
      <c r="C114">
        <v>5.92</v>
      </c>
      <c r="D114">
        <v>5.548</v>
      </c>
      <c r="E114">
        <v>5.33</v>
      </c>
      <c r="F114" s="1">
        <v>34391</v>
      </c>
      <c r="G114">
        <v>5.33</v>
      </c>
      <c r="H114"/>
      <c r="I114"/>
      <c r="J114"/>
      <c r="K114"/>
      <c r="L114"/>
      <c r="M114"/>
      <c r="N114"/>
      <c r="O114"/>
      <c r="P114"/>
      <c r="Q114"/>
    </row>
    <row r="115" spans="2:17" x14ac:dyDescent="0.2">
      <c r="B115" s="1">
        <v>34423</v>
      </c>
      <c r="C115">
        <v>5.94</v>
      </c>
      <c r="D115">
        <v>5.6050000000000004</v>
      </c>
      <c r="E115">
        <v>5.16</v>
      </c>
      <c r="F115" s="1">
        <v>34423</v>
      </c>
      <c r="G115">
        <v>5.16</v>
      </c>
      <c r="H115"/>
      <c r="I115"/>
      <c r="J115"/>
      <c r="K115"/>
      <c r="L115"/>
      <c r="M115"/>
      <c r="N115"/>
      <c r="O115"/>
      <c r="P115"/>
      <c r="Q115"/>
    </row>
    <row r="116" spans="2:17" x14ac:dyDescent="0.2">
      <c r="B116" s="1">
        <v>34453</v>
      </c>
      <c r="C116">
        <v>5.9489999999999998</v>
      </c>
      <c r="D116">
        <v>5.5970000000000004</v>
      </c>
      <c r="E116">
        <v>4.9800000000000004</v>
      </c>
      <c r="F116" s="1">
        <v>34453</v>
      </c>
      <c r="G116">
        <v>4.9800000000000004</v>
      </c>
      <c r="H116"/>
      <c r="I116"/>
      <c r="J116"/>
      <c r="K116"/>
      <c r="L116"/>
      <c r="M116"/>
      <c r="N116"/>
      <c r="O116"/>
      <c r="P116"/>
      <c r="Q116"/>
    </row>
    <row r="117" spans="2:17" x14ac:dyDescent="0.2">
      <c r="B117" s="1">
        <v>34482</v>
      </c>
      <c r="C117">
        <v>5.8029999999999999</v>
      </c>
      <c r="D117">
        <v>5.5510000000000002</v>
      </c>
      <c r="E117">
        <v>5.0200000000000005</v>
      </c>
      <c r="F117" s="1">
        <v>34482</v>
      </c>
      <c r="G117">
        <v>5.0200000000000005</v>
      </c>
      <c r="H117"/>
      <c r="I117"/>
      <c r="J117"/>
      <c r="K117"/>
      <c r="L117"/>
      <c r="M117"/>
      <c r="N117"/>
      <c r="O117"/>
      <c r="P117"/>
      <c r="Q117"/>
    </row>
    <row r="118" spans="2:17" x14ac:dyDescent="0.2">
      <c r="B118" s="1">
        <v>34514</v>
      </c>
      <c r="C118">
        <v>5.62</v>
      </c>
      <c r="D118">
        <v>5.4729999999999999</v>
      </c>
      <c r="E118">
        <v>5.1000000000000005</v>
      </c>
      <c r="F118" s="1">
        <v>34514</v>
      </c>
      <c r="G118">
        <v>5.1000000000000005</v>
      </c>
      <c r="H118"/>
      <c r="I118"/>
      <c r="J118"/>
      <c r="K118"/>
      <c r="L118"/>
      <c r="M118"/>
      <c r="N118"/>
      <c r="O118"/>
      <c r="P118"/>
      <c r="Q118"/>
    </row>
    <row r="119" spans="2:17" x14ac:dyDescent="0.2">
      <c r="B119" s="1">
        <v>34545</v>
      </c>
      <c r="C119">
        <v>5.7160000000000002</v>
      </c>
      <c r="D119">
        <v>5.4450000000000003</v>
      </c>
      <c r="E119">
        <v>5.08</v>
      </c>
      <c r="F119" s="1">
        <v>34545</v>
      </c>
      <c r="G119">
        <v>5.08</v>
      </c>
      <c r="H119"/>
      <c r="I119"/>
      <c r="J119"/>
      <c r="K119"/>
      <c r="L119"/>
      <c r="M119"/>
      <c r="N119"/>
      <c r="O119"/>
      <c r="P119"/>
      <c r="Q119"/>
    </row>
    <row r="120" spans="2:17" x14ac:dyDescent="0.2">
      <c r="B120" s="1">
        <v>34576</v>
      </c>
      <c r="C120">
        <v>5.3790000000000004</v>
      </c>
      <c r="D120">
        <v>4.8209999999999997</v>
      </c>
      <c r="E120">
        <v>4.8899999999999997</v>
      </c>
      <c r="F120" s="1">
        <v>34576</v>
      </c>
      <c r="G120">
        <v>4.8899999999999997</v>
      </c>
      <c r="H120"/>
      <c r="I120"/>
      <c r="J120"/>
      <c r="K120"/>
      <c r="L120"/>
      <c r="M120"/>
      <c r="N120"/>
      <c r="O120"/>
      <c r="P120"/>
      <c r="Q120"/>
    </row>
    <row r="121" spans="2:17" x14ac:dyDescent="0.2">
      <c r="B121" s="1">
        <v>34606</v>
      </c>
      <c r="C121">
        <v>4.9750000000000005</v>
      </c>
      <c r="D121">
        <v>4.2469999999999999</v>
      </c>
      <c r="E121">
        <v>4.3600000000000003</v>
      </c>
      <c r="F121" s="1">
        <v>34606</v>
      </c>
      <c r="G121">
        <v>4.3600000000000003</v>
      </c>
      <c r="H121"/>
      <c r="I121"/>
      <c r="J121"/>
      <c r="K121"/>
      <c r="L121"/>
      <c r="M121"/>
      <c r="N121"/>
      <c r="O121"/>
      <c r="P121"/>
      <c r="Q121"/>
    </row>
    <row r="122" spans="2:17" x14ac:dyDescent="0.2">
      <c r="B122" s="1">
        <v>34636</v>
      </c>
      <c r="C122">
        <v>5.1479999999999997</v>
      </c>
      <c r="D122">
        <v>4.2190000000000003</v>
      </c>
      <c r="E122">
        <v>4.33</v>
      </c>
      <c r="F122" s="1">
        <v>34636</v>
      </c>
      <c r="G122">
        <v>4.33</v>
      </c>
      <c r="H122"/>
      <c r="I122"/>
      <c r="J122"/>
      <c r="K122"/>
      <c r="L122"/>
      <c r="M122"/>
      <c r="N122"/>
      <c r="O122"/>
      <c r="P122"/>
      <c r="Q122"/>
    </row>
    <row r="123" spans="2:17" x14ac:dyDescent="0.2">
      <c r="B123" s="1">
        <v>34667</v>
      </c>
      <c r="C123">
        <v>5.1219999999999999</v>
      </c>
      <c r="D123">
        <v>4.6219999999999999</v>
      </c>
      <c r="E123">
        <v>4.54</v>
      </c>
      <c r="F123" s="1">
        <v>34667</v>
      </c>
      <c r="G123">
        <v>4.54</v>
      </c>
      <c r="H123"/>
      <c r="I123"/>
      <c r="J123"/>
      <c r="K123"/>
      <c r="L123"/>
      <c r="M123"/>
      <c r="N123"/>
      <c r="O123"/>
      <c r="P123"/>
      <c r="Q123"/>
    </row>
    <row r="124" spans="2:17" x14ac:dyDescent="0.2">
      <c r="B124" s="1">
        <v>34698</v>
      </c>
      <c r="C124">
        <v>5.085</v>
      </c>
      <c r="D124">
        <v>4.6310000000000002</v>
      </c>
      <c r="E124">
        <v>4.47</v>
      </c>
      <c r="F124" s="1">
        <v>34698</v>
      </c>
      <c r="G124">
        <v>4.47</v>
      </c>
      <c r="H124"/>
      <c r="I124"/>
      <c r="J124"/>
      <c r="K124"/>
      <c r="L124"/>
      <c r="M124"/>
      <c r="N124"/>
      <c r="O124"/>
      <c r="P124"/>
      <c r="Q124"/>
    </row>
    <row r="125" spans="2:17" x14ac:dyDescent="0.2">
      <c r="B125" s="1">
        <v>34727</v>
      </c>
      <c r="C125">
        <v>5.09</v>
      </c>
      <c r="D125">
        <v>4.62</v>
      </c>
      <c r="E125">
        <v>4.47</v>
      </c>
      <c r="F125" s="1">
        <v>34727</v>
      </c>
      <c r="G125">
        <v>4.47</v>
      </c>
      <c r="H125"/>
      <c r="I125"/>
      <c r="J125"/>
      <c r="K125"/>
      <c r="L125"/>
      <c r="M125"/>
      <c r="N125"/>
      <c r="O125"/>
      <c r="P125"/>
      <c r="Q125"/>
    </row>
    <row r="126" spans="2:17" x14ac:dyDescent="0.2">
      <c r="B126" s="1">
        <v>34755</v>
      </c>
      <c r="C126">
        <v>5.62</v>
      </c>
      <c r="D126">
        <v>5.1790000000000003</v>
      </c>
      <c r="E126">
        <v>4.7</v>
      </c>
      <c r="F126" s="1">
        <v>34755</v>
      </c>
      <c r="G126">
        <v>4.7</v>
      </c>
      <c r="H126"/>
      <c r="I126"/>
      <c r="J126"/>
      <c r="K126"/>
      <c r="L126"/>
      <c r="M126"/>
      <c r="N126"/>
      <c r="O126"/>
      <c r="P126"/>
      <c r="Q126"/>
    </row>
    <row r="127" spans="2:17" x14ac:dyDescent="0.2">
      <c r="B127" s="1">
        <v>34788</v>
      </c>
      <c r="C127">
        <v>5.6219999999999999</v>
      </c>
      <c r="D127">
        <v>5.1269999999999998</v>
      </c>
      <c r="E127">
        <v>4.5</v>
      </c>
      <c r="F127" s="1">
        <v>34788</v>
      </c>
      <c r="G127">
        <v>4.5</v>
      </c>
      <c r="H127"/>
      <c r="I127"/>
      <c r="J127"/>
      <c r="K127"/>
      <c r="L127"/>
      <c r="M127"/>
      <c r="N127"/>
      <c r="O127"/>
      <c r="P127"/>
      <c r="Q127"/>
    </row>
    <row r="128" spans="2:17" x14ac:dyDescent="0.2">
      <c r="B128" s="1">
        <v>34818</v>
      </c>
      <c r="C128">
        <v>5.6740000000000004</v>
      </c>
      <c r="D128">
        <v>5.1550000000000002</v>
      </c>
      <c r="E128">
        <v>4.55</v>
      </c>
      <c r="F128" s="1">
        <v>34818</v>
      </c>
      <c r="G128">
        <v>4.55</v>
      </c>
      <c r="H128"/>
      <c r="I128"/>
      <c r="J128"/>
      <c r="K128"/>
      <c r="L128"/>
      <c r="M128"/>
      <c r="N128"/>
      <c r="O128"/>
      <c r="P128"/>
      <c r="Q128"/>
    </row>
    <row r="129" spans="2:17" x14ac:dyDescent="0.2">
      <c r="B129" s="1">
        <v>34849</v>
      </c>
      <c r="C129">
        <v>5.843</v>
      </c>
      <c r="D129">
        <v>5.5670000000000002</v>
      </c>
      <c r="E129">
        <v>4.66</v>
      </c>
      <c r="F129" s="1">
        <v>34849</v>
      </c>
      <c r="G129">
        <v>4.66</v>
      </c>
      <c r="H129"/>
      <c r="I129"/>
      <c r="J129"/>
      <c r="K129"/>
      <c r="L129"/>
      <c r="M129"/>
      <c r="N129"/>
      <c r="O129"/>
      <c r="P129"/>
      <c r="Q129"/>
    </row>
    <row r="130" spans="2:17" x14ac:dyDescent="0.2">
      <c r="B130" s="1">
        <v>34879</v>
      </c>
      <c r="C130">
        <v>5.9910000000000005</v>
      </c>
      <c r="D130">
        <v>5.6530000000000005</v>
      </c>
      <c r="E130">
        <v>4.78</v>
      </c>
      <c r="F130" s="1">
        <v>34879</v>
      </c>
      <c r="G130">
        <v>4.78</v>
      </c>
      <c r="H130"/>
      <c r="I130"/>
      <c r="J130"/>
      <c r="K130"/>
      <c r="L130"/>
      <c r="M130"/>
      <c r="N130"/>
      <c r="O130"/>
      <c r="P130"/>
      <c r="Q130"/>
    </row>
    <row r="131" spans="2:17" x14ac:dyDescent="0.2">
      <c r="B131" s="1">
        <v>34909</v>
      </c>
      <c r="C131">
        <v>6.1070000000000002</v>
      </c>
      <c r="D131">
        <v>5.7519999999999998</v>
      </c>
      <c r="E131">
        <v>4.75</v>
      </c>
      <c r="F131" s="1">
        <v>34909</v>
      </c>
      <c r="G131">
        <v>4.75</v>
      </c>
      <c r="H131"/>
      <c r="I131"/>
      <c r="J131"/>
      <c r="K131"/>
      <c r="L131"/>
      <c r="M131"/>
      <c r="N131"/>
      <c r="O131"/>
      <c r="P131"/>
      <c r="Q131"/>
    </row>
    <row r="132" spans="2:17" x14ac:dyDescent="0.2">
      <c r="B132" s="1">
        <v>34941</v>
      </c>
      <c r="C132">
        <v>6.1850000000000005</v>
      </c>
      <c r="D132">
        <v>5.8340000000000005</v>
      </c>
      <c r="E132">
        <v>4.93</v>
      </c>
      <c r="F132" s="1">
        <v>34941</v>
      </c>
      <c r="G132">
        <v>4.93</v>
      </c>
      <c r="H132"/>
      <c r="I132"/>
      <c r="J132"/>
      <c r="K132"/>
      <c r="L132"/>
      <c r="M132"/>
      <c r="N132"/>
      <c r="O132"/>
      <c r="P132"/>
      <c r="Q132"/>
    </row>
    <row r="133" spans="2:17" x14ac:dyDescent="0.2">
      <c r="B133" s="1">
        <v>34971</v>
      </c>
      <c r="C133">
        <v>6.0549999999999997</v>
      </c>
      <c r="D133">
        <v>5.7389999999999999</v>
      </c>
      <c r="E133">
        <v>4.8600000000000003</v>
      </c>
      <c r="F133" s="1">
        <v>34971</v>
      </c>
      <c r="G133">
        <v>4.8600000000000003</v>
      </c>
      <c r="H133"/>
      <c r="I133"/>
      <c r="J133"/>
      <c r="K133"/>
      <c r="L133"/>
      <c r="M133"/>
      <c r="N133"/>
      <c r="O133"/>
      <c r="P133"/>
      <c r="Q133"/>
    </row>
    <row r="134" spans="2:17" x14ac:dyDescent="0.2">
      <c r="B134" s="1">
        <v>35000</v>
      </c>
      <c r="C134">
        <v>6.1509999999999998</v>
      </c>
      <c r="D134">
        <v>5.8790000000000004</v>
      </c>
      <c r="E134">
        <v>5.13</v>
      </c>
      <c r="F134" s="1">
        <v>35000</v>
      </c>
      <c r="G134">
        <v>5.13</v>
      </c>
      <c r="H134"/>
      <c r="I134"/>
      <c r="J134"/>
      <c r="K134"/>
      <c r="L134"/>
      <c r="M134"/>
      <c r="N134"/>
      <c r="O134"/>
      <c r="P134"/>
      <c r="Q134"/>
    </row>
    <row r="135" spans="2:17" x14ac:dyDescent="0.2">
      <c r="B135" s="1">
        <v>35032</v>
      </c>
      <c r="C135">
        <v>6.282</v>
      </c>
      <c r="D135">
        <v>6.0129999999999999</v>
      </c>
      <c r="E135">
        <v>5.32</v>
      </c>
      <c r="F135" s="1">
        <v>35032</v>
      </c>
      <c r="G135">
        <v>5.32</v>
      </c>
      <c r="H135"/>
      <c r="I135"/>
      <c r="J135"/>
      <c r="K135"/>
      <c r="L135"/>
      <c r="M135"/>
      <c r="N135"/>
      <c r="O135"/>
      <c r="P135"/>
      <c r="Q135"/>
    </row>
    <row r="136" spans="2:17" x14ac:dyDescent="0.2">
      <c r="B136" s="1">
        <v>35063</v>
      </c>
      <c r="C136">
        <v>6.4770000000000003</v>
      </c>
      <c r="D136">
        <v>6.3140000000000001</v>
      </c>
      <c r="E136">
        <v>5.22</v>
      </c>
      <c r="F136" s="1">
        <v>35063</v>
      </c>
      <c r="G136">
        <v>5.22</v>
      </c>
      <c r="H136"/>
      <c r="I136"/>
      <c r="J136"/>
      <c r="K136"/>
      <c r="L136"/>
      <c r="M136"/>
      <c r="N136"/>
      <c r="O136"/>
      <c r="P136"/>
      <c r="Q136"/>
    </row>
    <row r="137" spans="2:17" x14ac:dyDescent="0.2">
      <c r="B137" s="1">
        <v>35094</v>
      </c>
      <c r="C137">
        <v>6.49</v>
      </c>
      <c r="D137">
        <v>6.657</v>
      </c>
      <c r="E137">
        <v>5.68</v>
      </c>
      <c r="F137" s="1">
        <v>35094</v>
      </c>
      <c r="G137">
        <v>5.68</v>
      </c>
      <c r="H137"/>
      <c r="I137"/>
      <c r="J137"/>
      <c r="K137"/>
      <c r="L137"/>
      <c r="M137"/>
      <c r="N137"/>
      <c r="O137"/>
      <c r="P137"/>
      <c r="Q137"/>
    </row>
    <row r="138" spans="2:17" x14ac:dyDescent="0.2">
      <c r="B138" s="1">
        <v>35123</v>
      </c>
      <c r="C138">
        <v>6.2540000000000004</v>
      </c>
      <c r="D138">
        <v>6.6020000000000003</v>
      </c>
      <c r="E138">
        <v>5.8</v>
      </c>
      <c r="F138" s="1">
        <v>35123</v>
      </c>
      <c r="G138">
        <v>5.8</v>
      </c>
      <c r="H138"/>
      <c r="I138"/>
      <c r="J138"/>
      <c r="K138"/>
      <c r="L138"/>
      <c r="M138"/>
      <c r="N138"/>
      <c r="O138"/>
      <c r="P138"/>
      <c r="Q138"/>
    </row>
    <row r="139" spans="2:17" x14ac:dyDescent="0.2">
      <c r="B139" s="1">
        <v>35154</v>
      </c>
      <c r="C139">
        <v>5.8369999999999997</v>
      </c>
      <c r="D139">
        <v>6.4390000000000001</v>
      </c>
      <c r="E139">
        <v>5.88</v>
      </c>
      <c r="F139" s="1">
        <v>35154</v>
      </c>
      <c r="G139">
        <v>5.88</v>
      </c>
      <c r="H139"/>
      <c r="I139"/>
      <c r="J139"/>
      <c r="K139"/>
      <c r="L139"/>
      <c r="M139"/>
      <c r="N139"/>
      <c r="O139"/>
      <c r="P139"/>
      <c r="Q139"/>
    </row>
    <row r="140" spans="2:17" x14ac:dyDescent="0.2">
      <c r="B140" s="1">
        <v>35182</v>
      </c>
      <c r="C140">
        <v>5.9640000000000004</v>
      </c>
      <c r="D140">
        <v>6.6130000000000004</v>
      </c>
      <c r="E140">
        <v>5.8100000000000005</v>
      </c>
      <c r="F140" s="1">
        <v>35182</v>
      </c>
      <c r="G140">
        <v>5.8100000000000005</v>
      </c>
      <c r="H140"/>
      <c r="I140"/>
      <c r="J140"/>
      <c r="K140"/>
      <c r="L140"/>
      <c r="M140"/>
      <c r="N140"/>
      <c r="O140"/>
      <c r="P140"/>
      <c r="Q140"/>
    </row>
    <row r="141" spans="2:17" x14ac:dyDescent="0.2">
      <c r="B141" s="1">
        <v>35215</v>
      </c>
      <c r="C141">
        <v>6.0190000000000001</v>
      </c>
      <c r="D141">
        <v>6.6989999999999998</v>
      </c>
      <c r="E141">
        <v>5.64</v>
      </c>
      <c r="F141" s="1">
        <v>35215</v>
      </c>
      <c r="G141">
        <v>5.64</v>
      </c>
      <c r="H141"/>
      <c r="I141"/>
      <c r="J141"/>
      <c r="K141"/>
      <c r="L141"/>
      <c r="M141"/>
      <c r="N141"/>
      <c r="O141"/>
      <c r="P141"/>
      <c r="Q141"/>
    </row>
    <row r="142" spans="2:17" x14ac:dyDescent="0.2">
      <c r="B142" s="1">
        <v>35245</v>
      </c>
      <c r="C142">
        <v>5.8920000000000003</v>
      </c>
      <c r="D142">
        <v>6.3820000000000006</v>
      </c>
      <c r="E142">
        <v>5.87</v>
      </c>
      <c r="F142" s="1">
        <v>35245</v>
      </c>
      <c r="G142">
        <v>5.87</v>
      </c>
      <c r="H142"/>
      <c r="I142"/>
      <c r="J142"/>
      <c r="K142"/>
      <c r="L142"/>
      <c r="M142"/>
      <c r="N142"/>
      <c r="O142"/>
      <c r="P142"/>
      <c r="Q142"/>
    </row>
    <row r="143" spans="2:17" x14ac:dyDescent="0.2">
      <c r="B143" s="1">
        <v>35276</v>
      </c>
      <c r="C143">
        <v>5.7850000000000001</v>
      </c>
      <c r="D143">
        <v>6.3020000000000005</v>
      </c>
      <c r="E143">
        <v>6.2</v>
      </c>
      <c r="F143" s="1">
        <v>35276</v>
      </c>
      <c r="G143">
        <v>6.2</v>
      </c>
      <c r="H143"/>
      <c r="I143"/>
      <c r="J143"/>
      <c r="K143"/>
      <c r="L143"/>
      <c r="M143"/>
      <c r="N143"/>
      <c r="O143"/>
      <c r="P143"/>
      <c r="Q143"/>
    </row>
    <row r="144" spans="2:17" x14ac:dyDescent="0.2">
      <c r="B144" s="1">
        <v>35307</v>
      </c>
      <c r="C144">
        <v>5.6749999999999998</v>
      </c>
      <c r="D144">
        <v>6.1040000000000001</v>
      </c>
      <c r="E144">
        <v>6.3</v>
      </c>
      <c r="F144" s="1">
        <v>35307</v>
      </c>
      <c r="G144">
        <v>6.3</v>
      </c>
      <c r="H144"/>
      <c r="I144"/>
      <c r="J144"/>
      <c r="K144"/>
      <c r="L144"/>
      <c r="M144"/>
      <c r="N144"/>
      <c r="O144"/>
      <c r="P144"/>
      <c r="Q144"/>
    </row>
    <row r="145" spans="2:17" x14ac:dyDescent="0.2">
      <c r="B145" s="1">
        <v>35336</v>
      </c>
      <c r="C145">
        <v>5.8810000000000002</v>
      </c>
      <c r="D145">
        <v>5.9359999999999999</v>
      </c>
      <c r="E145">
        <v>6.21</v>
      </c>
      <c r="F145" s="1">
        <v>35336</v>
      </c>
      <c r="G145">
        <v>6.21</v>
      </c>
      <c r="H145"/>
      <c r="I145"/>
      <c r="J145"/>
      <c r="K145"/>
      <c r="L145"/>
      <c r="M145"/>
      <c r="N145"/>
      <c r="O145"/>
      <c r="P145"/>
      <c r="Q145"/>
    </row>
    <row r="146" spans="2:17" x14ac:dyDescent="0.2">
      <c r="B146" s="1">
        <v>35368</v>
      </c>
      <c r="C146">
        <v>5.7850000000000001</v>
      </c>
      <c r="D146">
        <v>5.875</v>
      </c>
      <c r="E146">
        <v>6.37</v>
      </c>
      <c r="F146" s="1">
        <v>35368</v>
      </c>
      <c r="G146">
        <v>6.37</v>
      </c>
      <c r="H146"/>
      <c r="I146"/>
      <c r="J146"/>
      <c r="K146"/>
      <c r="L146"/>
      <c r="M146"/>
      <c r="N146"/>
      <c r="O146"/>
      <c r="P146"/>
      <c r="Q146"/>
    </row>
    <row r="147" spans="2:17" x14ac:dyDescent="0.2">
      <c r="B147" s="1">
        <v>35398</v>
      </c>
      <c r="C147">
        <v>5.59</v>
      </c>
      <c r="D147">
        <v>5.5469999999999997</v>
      </c>
      <c r="E147">
        <v>6.21</v>
      </c>
      <c r="F147" s="1">
        <v>35398</v>
      </c>
      <c r="G147">
        <v>6.21</v>
      </c>
      <c r="H147"/>
      <c r="I147"/>
      <c r="J147"/>
      <c r="K147"/>
      <c r="L147"/>
      <c r="M147"/>
      <c r="N147"/>
      <c r="O147"/>
      <c r="P147"/>
      <c r="Q147"/>
    </row>
    <row r="148" spans="2:17" x14ac:dyDescent="0.2">
      <c r="B148" s="1">
        <v>35427</v>
      </c>
      <c r="C148">
        <v>5.4480000000000004</v>
      </c>
      <c r="D148">
        <v>5.1210000000000004</v>
      </c>
      <c r="E148">
        <v>5.89</v>
      </c>
      <c r="F148" s="1">
        <v>35427</v>
      </c>
      <c r="G148">
        <v>5.89</v>
      </c>
      <c r="H148"/>
      <c r="I148"/>
      <c r="J148"/>
      <c r="K148"/>
      <c r="L148"/>
      <c r="M148"/>
      <c r="N148"/>
      <c r="O148"/>
      <c r="P148"/>
      <c r="Q148"/>
    </row>
    <row r="149" spans="2:17" x14ac:dyDescent="0.2">
      <c r="B149" s="1">
        <v>35460</v>
      </c>
      <c r="C149">
        <v>5.5419999999999998</v>
      </c>
      <c r="D149">
        <v>4.7370000000000001</v>
      </c>
      <c r="E149">
        <v>4.99</v>
      </c>
      <c r="F149" s="1">
        <v>35460</v>
      </c>
      <c r="G149">
        <v>4.99</v>
      </c>
      <c r="H149"/>
      <c r="I149"/>
      <c r="J149"/>
      <c r="K149"/>
      <c r="L149"/>
      <c r="M149"/>
      <c r="N149"/>
      <c r="O149"/>
      <c r="P149"/>
      <c r="Q149"/>
    </row>
    <row r="150" spans="2:17" x14ac:dyDescent="0.2">
      <c r="B150" s="1">
        <v>35488</v>
      </c>
      <c r="C150">
        <v>5.4610000000000003</v>
      </c>
      <c r="D150">
        <v>4.6180000000000003</v>
      </c>
      <c r="E150">
        <v>4.84</v>
      </c>
      <c r="F150" s="1">
        <v>35488</v>
      </c>
      <c r="G150">
        <v>4.84</v>
      </c>
      <c r="H150"/>
      <c r="I150"/>
      <c r="J150"/>
      <c r="K150"/>
      <c r="L150"/>
      <c r="M150"/>
      <c r="N150"/>
      <c r="O150"/>
      <c r="P150"/>
      <c r="Q150"/>
    </row>
    <row r="151" spans="2:17" x14ac:dyDescent="0.2">
      <c r="B151" s="1">
        <v>35518</v>
      </c>
      <c r="C151">
        <v>5.4630000000000001</v>
      </c>
      <c r="D151">
        <v>4.3719999999999999</v>
      </c>
      <c r="E151">
        <v>4.29</v>
      </c>
      <c r="F151" s="1">
        <v>35518</v>
      </c>
      <c r="G151">
        <v>4.29</v>
      </c>
      <c r="H151"/>
      <c r="I151"/>
      <c r="J151"/>
      <c r="K151"/>
      <c r="L151"/>
      <c r="M151"/>
      <c r="N151"/>
      <c r="O151"/>
      <c r="P151"/>
      <c r="Q151"/>
    </row>
    <row r="152" spans="2:17" x14ac:dyDescent="0.2">
      <c r="B152" s="1">
        <v>35549</v>
      </c>
      <c r="C152">
        <v>5.7780000000000005</v>
      </c>
      <c r="D152">
        <v>4.5880000000000001</v>
      </c>
      <c r="E152">
        <v>3.89</v>
      </c>
      <c r="F152" s="1">
        <v>35549</v>
      </c>
      <c r="G152">
        <v>3.89</v>
      </c>
      <c r="H152"/>
      <c r="I152"/>
      <c r="J152"/>
      <c r="K152"/>
      <c r="L152"/>
      <c r="M152"/>
      <c r="N152"/>
      <c r="O152"/>
      <c r="P152"/>
      <c r="Q152"/>
    </row>
    <row r="153" spans="2:17" x14ac:dyDescent="0.2">
      <c r="B153" s="1">
        <v>35580</v>
      </c>
      <c r="C153">
        <v>5.7679999999999998</v>
      </c>
      <c r="D153">
        <v>4.5380000000000003</v>
      </c>
      <c r="E153">
        <v>3.5500000000000003</v>
      </c>
      <c r="F153" s="1">
        <v>35580</v>
      </c>
      <c r="G153">
        <v>3.5500000000000003</v>
      </c>
      <c r="H153"/>
      <c r="I153"/>
      <c r="J153"/>
      <c r="K153"/>
      <c r="L153"/>
      <c r="M153"/>
      <c r="N153"/>
      <c r="O153"/>
      <c r="P153"/>
      <c r="Q153"/>
    </row>
    <row r="154" spans="2:17" x14ac:dyDescent="0.2">
      <c r="B154" s="1">
        <v>35609</v>
      </c>
      <c r="C154">
        <v>5.7460000000000004</v>
      </c>
      <c r="D154">
        <v>4.5120000000000005</v>
      </c>
      <c r="E154">
        <v>3.62</v>
      </c>
      <c r="F154" s="1">
        <v>35609</v>
      </c>
      <c r="G154">
        <v>3.62</v>
      </c>
      <c r="H154"/>
      <c r="I154"/>
      <c r="J154"/>
      <c r="K154"/>
      <c r="L154"/>
      <c r="M154"/>
      <c r="N154"/>
      <c r="O154"/>
      <c r="P154"/>
      <c r="Q154"/>
    </row>
    <row r="155" spans="2:17" x14ac:dyDescent="0.2">
      <c r="B155" s="1">
        <v>35641</v>
      </c>
      <c r="C155">
        <v>5.508</v>
      </c>
      <c r="D155">
        <v>4.024</v>
      </c>
      <c r="E155">
        <v>3.54</v>
      </c>
      <c r="F155" s="1">
        <v>35641</v>
      </c>
      <c r="G155">
        <v>3.54</v>
      </c>
      <c r="H155"/>
      <c r="I155"/>
      <c r="J155"/>
      <c r="K155"/>
      <c r="L155"/>
      <c r="M155"/>
      <c r="N155"/>
      <c r="O155"/>
      <c r="P155"/>
      <c r="Q155"/>
    </row>
    <row r="156" spans="2:17" x14ac:dyDescent="0.2">
      <c r="B156" s="1">
        <v>35672</v>
      </c>
      <c r="C156">
        <v>5.3689999999999998</v>
      </c>
      <c r="D156">
        <v>3.9980000000000002</v>
      </c>
      <c r="E156">
        <v>3.37</v>
      </c>
      <c r="F156" s="1">
        <v>35672</v>
      </c>
      <c r="G156">
        <v>3.37</v>
      </c>
      <c r="H156"/>
      <c r="I156"/>
      <c r="J156"/>
      <c r="K156"/>
      <c r="L156"/>
      <c r="M156"/>
      <c r="N156"/>
      <c r="O156"/>
      <c r="P156"/>
      <c r="Q156"/>
    </row>
    <row r="157" spans="2:17" x14ac:dyDescent="0.2">
      <c r="B157" s="1">
        <v>35700</v>
      </c>
      <c r="C157">
        <v>5.4160000000000004</v>
      </c>
      <c r="D157">
        <v>3.2880000000000003</v>
      </c>
      <c r="E157">
        <v>2.37</v>
      </c>
      <c r="F157" s="1">
        <v>35700</v>
      </c>
      <c r="G157">
        <v>2.37</v>
      </c>
      <c r="H157"/>
      <c r="I157"/>
      <c r="J157"/>
      <c r="K157"/>
      <c r="L157"/>
      <c r="M157"/>
      <c r="N157"/>
      <c r="O157"/>
      <c r="P157"/>
      <c r="Q157"/>
    </row>
    <row r="158" spans="2:17" x14ac:dyDescent="0.2">
      <c r="B158" s="1">
        <v>35733</v>
      </c>
      <c r="C158">
        <v>4.891</v>
      </c>
      <c r="D158">
        <v>2.976</v>
      </c>
      <c r="E158">
        <v>2.0499999999999998</v>
      </c>
      <c r="F158" s="1">
        <v>35733</v>
      </c>
      <c r="G158">
        <v>2.0499999999999998</v>
      </c>
      <c r="H158"/>
      <c r="I158"/>
      <c r="J158"/>
      <c r="K158"/>
      <c r="L158"/>
      <c r="M158"/>
      <c r="N158"/>
      <c r="O158"/>
      <c r="P158"/>
      <c r="Q158"/>
    </row>
    <row r="159" spans="2:17" x14ac:dyDescent="0.2">
      <c r="B159" s="1">
        <v>35763</v>
      </c>
      <c r="C159">
        <v>5.266</v>
      </c>
      <c r="D159">
        <v>3.415</v>
      </c>
      <c r="E159">
        <v>1.78</v>
      </c>
      <c r="F159" s="1">
        <v>35763</v>
      </c>
      <c r="G159">
        <v>1.78</v>
      </c>
      <c r="H159"/>
      <c r="I159"/>
      <c r="J159"/>
      <c r="K159"/>
      <c r="L159"/>
      <c r="M159"/>
      <c r="N159"/>
      <c r="O159"/>
      <c r="P159"/>
      <c r="Q159"/>
    </row>
    <row r="160" spans="2:17" x14ac:dyDescent="0.2">
      <c r="B160" s="1">
        <v>35794</v>
      </c>
      <c r="C160">
        <v>5.4740000000000002</v>
      </c>
      <c r="D160">
        <v>3.706</v>
      </c>
      <c r="E160">
        <v>1.73</v>
      </c>
      <c r="F160" s="1">
        <v>35794</v>
      </c>
      <c r="G160">
        <v>1.73</v>
      </c>
      <c r="H160"/>
      <c r="I160"/>
      <c r="J160"/>
      <c r="K160"/>
      <c r="L160"/>
      <c r="M160"/>
      <c r="N160"/>
      <c r="O160"/>
      <c r="P160"/>
      <c r="Q160"/>
    </row>
    <row r="161" spans="2:17" x14ac:dyDescent="0.2">
      <c r="B161" s="1">
        <v>35825</v>
      </c>
      <c r="C161">
        <v>5.4340000000000002</v>
      </c>
      <c r="D161">
        <v>3.6379999999999999</v>
      </c>
      <c r="E161">
        <v>1.76</v>
      </c>
      <c r="F161" s="1">
        <v>35825</v>
      </c>
      <c r="G161">
        <v>1.76</v>
      </c>
      <c r="H161"/>
      <c r="I161"/>
      <c r="J161"/>
      <c r="K161"/>
      <c r="L161"/>
      <c r="M161"/>
      <c r="N161"/>
      <c r="O161"/>
      <c r="P161"/>
      <c r="Q161"/>
    </row>
    <row r="162" spans="2:17" x14ac:dyDescent="0.2">
      <c r="B162" s="1">
        <v>35853</v>
      </c>
      <c r="C162">
        <v>5.4180000000000001</v>
      </c>
      <c r="D162">
        <v>3.4550000000000001</v>
      </c>
      <c r="E162">
        <v>1.77</v>
      </c>
      <c r="F162" s="1">
        <v>35853</v>
      </c>
      <c r="G162">
        <v>1.77</v>
      </c>
      <c r="H162"/>
      <c r="I162"/>
      <c r="J162"/>
      <c r="K162"/>
      <c r="L162"/>
      <c r="M162"/>
      <c r="N162"/>
      <c r="O162"/>
      <c r="P162"/>
      <c r="Q162"/>
    </row>
    <row r="163" spans="2:17" x14ac:dyDescent="0.2">
      <c r="B163" s="1">
        <v>35882</v>
      </c>
      <c r="C163">
        <v>5.8159999999999998</v>
      </c>
      <c r="D163">
        <v>4.0970000000000004</v>
      </c>
      <c r="E163">
        <v>1.79</v>
      </c>
      <c r="F163" s="1">
        <v>35882</v>
      </c>
      <c r="G163">
        <v>1.79</v>
      </c>
      <c r="H163"/>
      <c r="I163"/>
      <c r="J163"/>
      <c r="K163"/>
      <c r="L163"/>
      <c r="M163"/>
      <c r="N163"/>
      <c r="O163"/>
      <c r="P163"/>
      <c r="Q163"/>
    </row>
    <row r="164" spans="2:17" x14ac:dyDescent="0.2">
      <c r="B164" s="1">
        <v>35914</v>
      </c>
      <c r="C164">
        <v>5.6000000000000005</v>
      </c>
      <c r="D164">
        <v>3.5820000000000003</v>
      </c>
      <c r="E164">
        <v>1.75</v>
      </c>
      <c r="F164" s="1">
        <v>35914</v>
      </c>
      <c r="G164">
        <v>1.75</v>
      </c>
      <c r="H164"/>
      <c r="I164"/>
      <c r="J164"/>
      <c r="K164"/>
      <c r="L164"/>
      <c r="M164"/>
      <c r="N164"/>
      <c r="O164"/>
      <c r="P164"/>
      <c r="Q164"/>
    </row>
    <row r="165" spans="2:17" x14ac:dyDescent="0.2">
      <c r="B165" s="1">
        <v>35945</v>
      </c>
      <c r="C165">
        <v>5.6139999999999999</v>
      </c>
      <c r="D165">
        <v>3.6910000000000003</v>
      </c>
      <c r="E165">
        <v>1.73</v>
      </c>
      <c r="F165" s="1">
        <v>35945</v>
      </c>
      <c r="G165">
        <v>1.73</v>
      </c>
      <c r="H165"/>
      <c r="I165"/>
      <c r="J165"/>
      <c r="K165"/>
      <c r="L165"/>
      <c r="M165"/>
      <c r="N165"/>
      <c r="O165"/>
      <c r="P165"/>
      <c r="Q165"/>
    </row>
    <row r="166" spans="2:17" x14ac:dyDescent="0.2">
      <c r="B166" s="1">
        <v>35973</v>
      </c>
      <c r="C166">
        <v>5.5170000000000003</v>
      </c>
      <c r="D166">
        <v>3.3780000000000001</v>
      </c>
      <c r="E166">
        <v>1.67</v>
      </c>
      <c r="F166" s="1">
        <v>35973</v>
      </c>
      <c r="G166">
        <v>1.67</v>
      </c>
      <c r="H166"/>
      <c r="I166"/>
      <c r="J166"/>
      <c r="K166"/>
      <c r="L166"/>
      <c r="M166"/>
      <c r="N166"/>
      <c r="O166"/>
      <c r="P166"/>
      <c r="Q166"/>
    </row>
    <row r="167" spans="2:17" x14ac:dyDescent="0.2">
      <c r="B167" s="1">
        <v>36006</v>
      </c>
      <c r="C167">
        <v>5.3049999999999997</v>
      </c>
      <c r="D167">
        <v>2.698</v>
      </c>
      <c r="E167">
        <v>1.68</v>
      </c>
      <c r="F167" s="1">
        <v>36006</v>
      </c>
      <c r="G167">
        <v>1.68</v>
      </c>
      <c r="H167"/>
      <c r="I167"/>
      <c r="J167"/>
      <c r="K167"/>
      <c r="L167"/>
      <c r="M167"/>
      <c r="N167"/>
      <c r="O167"/>
      <c r="P167"/>
      <c r="Q167"/>
    </row>
    <row r="168" spans="2:17" x14ac:dyDescent="0.2">
      <c r="B168" s="1">
        <v>36036</v>
      </c>
      <c r="C168">
        <v>4.9359999999999999</v>
      </c>
      <c r="D168">
        <v>2.4</v>
      </c>
      <c r="E168">
        <v>1.6400000000000001</v>
      </c>
      <c r="F168" s="1">
        <v>36036</v>
      </c>
      <c r="G168">
        <v>1.6400000000000001</v>
      </c>
      <c r="H168"/>
      <c r="I168"/>
      <c r="J168"/>
      <c r="K168"/>
      <c r="L168"/>
      <c r="M168"/>
      <c r="N168"/>
      <c r="O168"/>
      <c r="P168"/>
      <c r="Q168"/>
    </row>
    <row r="169" spans="2:17" x14ac:dyDescent="0.2">
      <c r="B169" s="1">
        <v>36067</v>
      </c>
      <c r="C169">
        <v>4.6630000000000003</v>
      </c>
      <c r="D169">
        <v>1.9259999999999999</v>
      </c>
      <c r="E169">
        <v>1.6</v>
      </c>
      <c r="F169" s="1">
        <v>36067</v>
      </c>
      <c r="G169">
        <v>1.6</v>
      </c>
      <c r="H169"/>
      <c r="I169"/>
      <c r="J169"/>
      <c r="K169"/>
      <c r="L169"/>
      <c r="M169"/>
      <c r="N169"/>
      <c r="O169"/>
      <c r="P169"/>
      <c r="Q169"/>
    </row>
    <row r="170" spans="2:17" x14ac:dyDescent="0.2">
      <c r="B170" s="1">
        <v>36098</v>
      </c>
      <c r="C170">
        <v>5.0040000000000004</v>
      </c>
      <c r="D170">
        <v>1.9359999999999999</v>
      </c>
      <c r="E170">
        <v>1.47</v>
      </c>
      <c r="F170" s="1">
        <v>36098</v>
      </c>
      <c r="G170">
        <v>1.47</v>
      </c>
      <c r="H170"/>
      <c r="I170"/>
      <c r="J170"/>
      <c r="K170"/>
      <c r="L170"/>
      <c r="M170"/>
      <c r="N170"/>
      <c r="O170"/>
      <c r="P170"/>
      <c r="Q170"/>
    </row>
    <row r="171" spans="2:17" x14ac:dyDescent="0.2">
      <c r="B171" s="1">
        <v>36127</v>
      </c>
      <c r="C171">
        <v>5.0440000000000005</v>
      </c>
      <c r="D171">
        <v>2.5230000000000001</v>
      </c>
      <c r="E171">
        <v>1.23</v>
      </c>
      <c r="F171" s="1">
        <v>36127</v>
      </c>
      <c r="G171">
        <v>1.23</v>
      </c>
      <c r="H171"/>
      <c r="I171"/>
      <c r="J171"/>
      <c r="K171"/>
      <c r="L171"/>
      <c r="M171"/>
      <c r="N171"/>
      <c r="O171"/>
      <c r="P171"/>
      <c r="Q171"/>
    </row>
    <row r="172" spans="2:17" x14ac:dyDescent="0.2">
      <c r="B172" s="1">
        <v>36159</v>
      </c>
      <c r="C172">
        <v>4.7860000000000005</v>
      </c>
      <c r="D172">
        <v>1.9570000000000001</v>
      </c>
      <c r="E172">
        <v>1.19</v>
      </c>
      <c r="F172" s="1">
        <v>36159</v>
      </c>
      <c r="G172">
        <v>1.19</v>
      </c>
      <c r="H172"/>
      <c r="I172"/>
      <c r="J172"/>
      <c r="K172"/>
      <c r="L172"/>
      <c r="M172"/>
      <c r="N172"/>
      <c r="O172"/>
      <c r="P172"/>
      <c r="Q172"/>
    </row>
    <row r="173" spans="2:17" x14ac:dyDescent="0.2">
      <c r="B173" s="1">
        <v>36190</v>
      </c>
      <c r="C173">
        <v>4.8500000000000005</v>
      </c>
      <c r="D173">
        <v>2.0830000000000002</v>
      </c>
      <c r="E173">
        <v>1.1500000000000001</v>
      </c>
      <c r="F173" s="1">
        <v>36190</v>
      </c>
      <c r="G173">
        <v>1.1500000000000001</v>
      </c>
      <c r="H173"/>
      <c r="I173"/>
      <c r="J173"/>
      <c r="K173"/>
      <c r="L173"/>
      <c r="M173"/>
      <c r="N173"/>
      <c r="O173"/>
      <c r="P173"/>
      <c r="Q173"/>
    </row>
    <row r="174" spans="2:17" x14ac:dyDescent="0.2">
      <c r="B174" s="1">
        <v>36218</v>
      </c>
      <c r="C174">
        <v>4.6740000000000004</v>
      </c>
      <c r="D174">
        <v>1.7730000000000001</v>
      </c>
      <c r="E174">
        <v>1.18</v>
      </c>
      <c r="F174" s="1">
        <v>36218</v>
      </c>
      <c r="G174">
        <v>1.18</v>
      </c>
      <c r="H174"/>
      <c r="I174"/>
      <c r="J174"/>
      <c r="K174"/>
      <c r="L174"/>
      <c r="M174"/>
      <c r="N174"/>
      <c r="O174"/>
      <c r="P174"/>
      <c r="Q174"/>
    </row>
    <row r="175" spans="2:17" x14ac:dyDescent="0.2">
      <c r="B175" s="1">
        <v>36249</v>
      </c>
      <c r="C175">
        <v>4.8369999999999997</v>
      </c>
      <c r="D175">
        <v>1.7870000000000001</v>
      </c>
      <c r="E175">
        <v>1.0900000000000001</v>
      </c>
      <c r="F175" s="1">
        <v>36249</v>
      </c>
      <c r="G175">
        <v>1.0900000000000001</v>
      </c>
      <c r="H175"/>
      <c r="I175"/>
      <c r="J175"/>
      <c r="K175"/>
      <c r="L175"/>
      <c r="M175"/>
      <c r="N175"/>
      <c r="O175"/>
      <c r="P175"/>
      <c r="Q175"/>
    </row>
    <row r="176" spans="2:17" x14ac:dyDescent="0.2">
      <c r="B176" s="1">
        <v>36279</v>
      </c>
      <c r="C176">
        <v>4.7780000000000005</v>
      </c>
      <c r="D176">
        <v>1.742</v>
      </c>
      <c r="E176">
        <v>1.1200000000000001</v>
      </c>
      <c r="F176" s="1">
        <v>36279</v>
      </c>
      <c r="G176">
        <v>1.1200000000000001</v>
      </c>
      <c r="H176"/>
      <c r="I176"/>
      <c r="J176"/>
      <c r="K176"/>
      <c r="L176"/>
      <c r="M176"/>
      <c r="N176"/>
      <c r="O176"/>
      <c r="P176"/>
      <c r="Q176"/>
    </row>
    <row r="177" spans="2:17" x14ac:dyDescent="0.2">
      <c r="B177" s="1">
        <v>36309</v>
      </c>
      <c r="C177">
        <v>4.3609999999999998</v>
      </c>
      <c r="D177">
        <v>1.5680000000000001</v>
      </c>
      <c r="E177">
        <v>1.08</v>
      </c>
      <c r="F177" s="1">
        <v>36309</v>
      </c>
      <c r="G177">
        <v>1.08</v>
      </c>
      <c r="H177"/>
      <c r="I177"/>
      <c r="J177"/>
      <c r="K177"/>
      <c r="L177"/>
      <c r="M177"/>
      <c r="N177"/>
      <c r="O177"/>
      <c r="P177"/>
      <c r="Q177"/>
    </row>
    <row r="178" spans="2:17" x14ac:dyDescent="0.2">
      <c r="B178" s="1">
        <v>36340</v>
      </c>
      <c r="C178">
        <v>4.5659999999999998</v>
      </c>
      <c r="D178">
        <v>1.619</v>
      </c>
      <c r="E178">
        <v>0.84</v>
      </c>
      <c r="F178" s="1">
        <v>36340</v>
      </c>
      <c r="G178">
        <v>0.84</v>
      </c>
      <c r="H178"/>
      <c r="I178"/>
      <c r="J178"/>
      <c r="K178"/>
      <c r="L178"/>
      <c r="M178"/>
      <c r="N178"/>
      <c r="O178"/>
      <c r="P178"/>
      <c r="Q178"/>
    </row>
    <row r="179" spans="2:17" x14ac:dyDescent="0.2">
      <c r="B179" s="1">
        <v>36371</v>
      </c>
      <c r="C179">
        <v>5.4080000000000004</v>
      </c>
      <c r="D179">
        <v>2.23</v>
      </c>
      <c r="E179">
        <v>0.95000000000000007</v>
      </c>
      <c r="F179" s="1">
        <v>36371</v>
      </c>
      <c r="G179">
        <v>0.95000000000000007</v>
      </c>
      <c r="H179"/>
      <c r="I179"/>
      <c r="J179"/>
      <c r="K179"/>
      <c r="L179"/>
      <c r="M179"/>
      <c r="N179"/>
      <c r="O179"/>
      <c r="P179"/>
      <c r="Q179"/>
    </row>
    <row r="180" spans="2:17" x14ac:dyDescent="0.2">
      <c r="B180" s="1">
        <v>36400</v>
      </c>
      <c r="C180">
        <v>5.2250000000000005</v>
      </c>
      <c r="D180">
        <v>2.2960000000000003</v>
      </c>
      <c r="E180">
        <v>0.96</v>
      </c>
      <c r="F180" s="1">
        <v>36400</v>
      </c>
      <c r="G180">
        <v>0.96</v>
      </c>
      <c r="H180"/>
      <c r="I180"/>
      <c r="J180"/>
      <c r="K180"/>
      <c r="L180"/>
      <c r="M180"/>
      <c r="N180"/>
      <c r="O180"/>
      <c r="P180"/>
      <c r="Q180"/>
    </row>
    <row r="181" spans="2:17" x14ac:dyDescent="0.2">
      <c r="B181" s="1">
        <v>36432</v>
      </c>
      <c r="C181">
        <v>4.8860000000000001</v>
      </c>
      <c r="D181">
        <v>1.8740000000000001</v>
      </c>
      <c r="E181">
        <v>0.93</v>
      </c>
      <c r="F181" s="1">
        <v>36432</v>
      </c>
      <c r="G181">
        <v>0.93</v>
      </c>
      <c r="H181"/>
      <c r="I181"/>
      <c r="J181"/>
      <c r="K181"/>
      <c r="L181"/>
      <c r="M181"/>
      <c r="N181"/>
      <c r="O181"/>
      <c r="P181"/>
      <c r="Q181"/>
    </row>
    <row r="182" spans="2:17" x14ac:dyDescent="0.2">
      <c r="B182" s="1">
        <v>36463</v>
      </c>
      <c r="C182">
        <v>5.1440000000000001</v>
      </c>
      <c r="D182">
        <v>2.2560000000000002</v>
      </c>
      <c r="E182">
        <v>0.93</v>
      </c>
      <c r="F182" s="1">
        <v>36463</v>
      </c>
      <c r="G182">
        <v>0.93</v>
      </c>
      <c r="H182"/>
      <c r="I182"/>
      <c r="J182"/>
      <c r="K182"/>
      <c r="L182"/>
      <c r="M182"/>
      <c r="N182"/>
      <c r="O182"/>
      <c r="P182"/>
      <c r="Q182"/>
    </row>
    <row r="183" spans="2:17" x14ac:dyDescent="0.2">
      <c r="B183" s="1">
        <v>36491</v>
      </c>
      <c r="C183">
        <v>5.1260000000000003</v>
      </c>
      <c r="D183">
        <v>2.4010000000000002</v>
      </c>
      <c r="E183">
        <v>0.91</v>
      </c>
      <c r="F183" s="1">
        <v>36491</v>
      </c>
      <c r="G183">
        <v>0.91</v>
      </c>
      <c r="H183"/>
      <c r="I183"/>
      <c r="J183"/>
      <c r="K183"/>
      <c r="L183"/>
      <c r="M183"/>
      <c r="N183"/>
      <c r="O183"/>
      <c r="P183"/>
      <c r="Q183"/>
    </row>
    <row r="184" spans="2:17" x14ac:dyDescent="0.2">
      <c r="B184" s="1">
        <v>36524</v>
      </c>
      <c r="C184">
        <v>5.0810000000000004</v>
      </c>
      <c r="D184">
        <v>2.306</v>
      </c>
      <c r="E184">
        <v>0.91</v>
      </c>
      <c r="F184" s="1">
        <v>36524</v>
      </c>
      <c r="G184">
        <v>0.91</v>
      </c>
      <c r="H184"/>
      <c r="I184"/>
      <c r="J184"/>
      <c r="K184"/>
      <c r="L184"/>
      <c r="M184"/>
      <c r="N184"/>
      <c r="O184"/>
      <c r="P184"/>
      <c r="Q184"/>
    </row>
    <row r="185" spans="2:17" x14ac:dyDescent="0.2">
      <c r="B185" s="1">
        <v>36554</v>
      </c>
      <c r="C185">
        <v>4.9649999999999999</v>
      </c>
      <c r="D185">
        <v>2.246</v>
      </c>
      <c r="E185">
        <v>0.9</v>
      </c>
      <c r="F185" s="1">
        <v>36554</v>
      </c>
      <c r="G185">
        <v>0.9</v>
      </c>
      <c r="H185"/>
      <c r="I185"/>
      <c r="J185"/>
      <c r="K185"/>
      <c r="L185"/>
      <c r="M185"/>
      <c r="N185"/>
      <c r="O185"/>
      <c r="P185"/>
      <c r="Q185"/>
    </row>
    <row r="186" spans="2:17" x14ac:dyDescent="0.2">
      <c r="B186" s="1">
        <v>36582</v>
      </c>
      <c r="C186">
        <v>4.8550000000000004</v>
      </c>
      <c r="D186">
        <v>2.0020000000000002</v>
      </c>
      <c r="E186">
        <v>0.93</v>
      </c>
      <c r="F186" s="1">
        <v>36582</v>
      </c>
      <c r="G186">
        <v>0.93</v>
      </c>
      <c r="H186"/>
      <c r="I186"/>
      <c r="J186"/>
      <c r="K186"/>
      <c r="L186"/>
      <c r="M186"/>
      <c r="N186"/>
      <c r="O186"/>
      <c r="P186"/>
      <c r="Q186"/>
    </row>
    <row r="187" spans="2:17" x14ac:dyDescent="0.2">
      <c r="B187" s="1">
        <v>36615</v>
      </c>
      <c r="C187">
        <v>4.7750000000000004</v>
      </c>
      <c r="D187">
        <v>1.944</v>
      </c>
      <c r="E187">
        <v>0.93</v>
      </c>
      <c r="F187" s="1">
        <v>36615</v>
      </c>
      <c r="G187">
        <v>0.93</v>
      </c>
      <c r="H187"/>
      <c r="I187"/>
      <c r="J187"/>
      <c r="K187"/>
      <c r="L187"/>
      <c r="M187"/>
      <c r="N187"/>
      <c r="O187"/>
      <c r="P187"/>
      <c r="Q187"/>
    </row>
    <row r="188" spans="2:17" x14ac:dyDescent="0.2">
      <c r="B188" s="1">
        <v>36645</v>
      </c>
      <c r="C188">
        <v>5.2809999999999997</v>
      </c>
      <c r="D188">
        <v>2.7570000000000001</v>
      </c>
      <c r="E188">
        <v>0.96</v>
      </c>
      <c r="F188" s="1">
        <v>36645</v>
      </c>
      <c r="G188">
        <v>0.96</v>
      </c>
      <c r="H188"/>
      <c r="I188"/>
      <c r="J188"/>
      <c r="K188"/>
      <c r="L188"/>
      <c r="M188"/>
      <c r="N188"/>
      <c r="O188"/>
      <c r="P188"/>
      <c r="Q188"/>
    </row>
    <row r="189" spans="2:17" x14ac:dyDescent="0.2">
      <c r="B189" s="1">
        <v>36676</v>
      </c>
      <c r="C189">
        <v>5.3470000000000004</v>
      </c>
      <c r="D189">
        <v>2.9420000000000002</v>
      </c>
      <c r="E189">
        <v>1.06</v>
      </c>
      <c r="F189" s="1">
        <v>36676</v>
      </c>
      <c r="G189">
        <v>1.06</v>
      </c>
      <c r="H189"/>
      <c r="I189"/>
      <c r="J189"/>
      <c r="K189"/>
      <c r="L189"/>
      <c r="M189"/>
      <c r="N189"/>
      <c r="O189"/>
      <c r="P189"/>
      <c r="Q189"/>
    </row>
    <row r="190" spans="2:17" x14ac:dyDescent="0.2">
      <c r="B190" s="1">
        <v>36706</v>
      </c>
      <c r="C190">
        <v>5.3129999999999997</v>
      </c>
      <c r="D190">
        <v>3.121</v>
      </c>
      <c r="E190">
        <v>1.3</v>
      </c>
      <c r="F190" s="1">
        <v>36706</v>
      </c>
      <c r="G190">
        <v>1.3</v>
      </c>
      <c r="H190"/>
      <c r="I190"/>
      <c r="J190"/>
      <c r="K190"/>
      <c r="L190"/>
      <c r="M190"/>
      <c r="N190"/>
      <c r="O190"/>
      <c r="P190"/>
      <c r="Q190"/>
    </row>
    <row r="191" spans="2:17" x14ac:dyDescent="0.2">
      <c r="B191" s="1">
        <v>36736</v>
      </c>
      <c r="C191">
        <v>5.2039999999999997</v>
      </c>
      <c r="D191">
        <v>3.0030000000000001</v>
      </c>
      <c r="E191">
        <v>1.41</v>
      </c>
      <c r="F191" s="1">
        <v>36736</v>
      </c>
      <c r="G191">
        <v>1.41</v>
      </c>
      <c r="H191"/>
      <c r="I191"/>
      <c r="J191"/>
      <c r="K191"/>
      <c r="L191"/>
      <c r="M191"/>
      <c r="N191"/>
      <c r="O191"/>
      <c r="P191"/>
      <c r="Q191"/>
    </row>
    <row r="192" spans="2:17" x14ac:dyDescent="0.2">
      <c r="B192" s="1">
        <v>36768</v>
      </c>
      <c r="C192">
        <v>4.9329999999999998</v>
      </c>
      <c r="D192">
        <v>2.6550000000000002</v>
      </c>
      <c r="E192">
        <v>1.59</v>
      </c>
      <c r="F192" s="1">
        <v>36768</v>
      </c>
      <c r="G192">
        <v>1.59</v>
      </c>
      <c r="H192"/>
      <c r="I192"/>
      <c r="J192"/>
      <c r="K192"/>
      <c r="L192"/>
      <c r="M192"/>
      <c r="N192"/>
      <c r="O192"/>
      <c r="P192"/>
      <c r="Q192"/>
    </row>
    <row r="193" spans="2:17" x14ac:dyDescent="0.2">
      <c r="B193" s="1">
        <v>36798</v>
      </c>
      <c r="C193">
        <v>4.8899999999999997</v>
      </c>
      <c r="D193">
        <v>2.8460000000000001</v>
      </c>
      <c r="E193">
        <v>1.68</v>
      </c>
      <c r="F193" s="1">
        <v>36798</v>
      </c>
      <c r="G193">
        <v>1.68</v>
      </c>
      <c r="H193"/>
      <c r="I193"/>
      <c r="J193"/>
      <c r="K193"/>
      <c r="L193"/>
      <c r="M193"/>
      <c r="N193"/>
      <c r="O193"/>
      <c r="P193"/>
      <c r="Q193"/>
    </row>
    <row r="194" spans="2:17" x14ac:dyDescent="0.2">
      <c r="B194" s="1">
        <v>36827</v>
      </c>
      <c r="C194">
        <v>4.7940000000000005</v>
      </c>
      <c r="D194">
        <v>2.7669999999999999</v>
      </c>
      <c r="E194">
        <v>1.87</v>
      </c>
      <c r="F194" s="1">
        <v>36827</v>
      </c>
      <c r="G194">
        <v>1.87</v>
      </c>
      <c r="H194"/>
      <c r="I194"/>
      <c r="J194"/>
      <c r="K194"/>
      <c r="L194"/>
      <c r="M194"/>
      <c r="N194"/>
      <c r="O194"/>
      <c r="P194"/>
      <c r="Q194"/>
    </row>
    <row r="195" spans="2:17" x14ac:dyDescent="0.2">
      <c r="B195" s="1">
        <v>36859</v>
      </c>
      <c r="C195">
        <v>5.0120000000000005</v>
      </c>
      <c r="D195">
        <v>3.2069999999999999</v>
      </c>
      <c r="E195">
        <v>2.19</v>
      </c>
      <c r="F195" s="1">
        <v>36859</v>
      </c>
      <c r="G195">
        <v>2.19</v>
      </c>
      <c r="H195"/>
      <c r="I195"/>
      <c r="J195"/>
      <c r="K195"/>
      <c r="L195"/>
      <c r="M195"/>
      <c r="N195"/>
      <c r="O195"/>
      <c r="P195"/>
      <c r="Q195"/>
    </row>
    <row r="196" spans="2:17" x14ac:dyDescent="0.2">
      <c r="B196" s="1">
        <v>36890</v>
      </c>
      <c r="C196">
        <v>4.8230000000000004</v>
      </c>
      <c r="D196">
        <v>3.2250000000000001</v>
      </c>
      <c r="E196">
        <v>2.1800000000000002</v>
      </c>
      <c r="F196" s="1">
        <v>36890</v>
      </c>
      <c r="G196">
        <v>2.1800000000000002</v>
      </c>
      <c r="H196"/>
      <c r="I196"/>
      <c r="J196"/>
      <c r="K196"/>
      <c r="L196"/>
      <c r="M196"/>
      <c r="N196"/>
      <c r="O196"/>
      <c r="P196"/>
      <c r="Q196"/>
    </row>
    <row r="197" spans="2:17" x14ac:dyDescent="0.2">
      <c r="B197" s="1">
        <v>36921</v>
      </c>
      <c r="C197">
        <v>4.5890000000000004</v>
      </c>
      <c r="D197">
        <v>3.3970000000000002</v>
      </c>
      <c r="E197">
        <v>2.48</v>
      </c>
      <c r="F197" s="1">
        <v>36921</v>
      </c>
      <c r="G197">
        <v>2.48</v>
      </c>
      <c r="H197"/>
      <c r="I197"/>
      <c r="J197"/>
      <c r="K197"/>
      <c r="L197"/>
      <c r="M197"/>
      <c r="N197"/>
      <c r="O197"/>
      <c r="P197"/>
      <c r="Q197"/>
    </row>
    <row r="198" spans="2:17" x14ac:dyDescent="0.2">
      <c r="B198" s="1">
        <v>36949</v>
      </c>
      <c r="C198">
        <v>4.7069999999999999</v>
      </c>
      <c r="D198">
        <v>3.7030000000000003</v>
      </c>
      <c r="E198">
        <v>2.72</v>
      </c>
      <c r="F198" s="1">
        <v>36949</v>
      </c>
      <c r="G198">
        <v>2.72</v>
      </c>
      <c r="H198"/>
      <c r="I198"/>
      <c r="J198"/>
      <c r="K198"/>
      <c r="L198"/>
      <c r="M198"/>
      <c r="N198"/>
      <c r="O198"/>
      <c r="P198"/>
      <c r="Q198"/>
    </row>
    <row r="199" spans="2:17" x14ac:dyDescent="0.2">
      <c r="B199" s="1">
        <v>36980</v>
      </c>
      <c r="C199">
        <v>4.766</v>
      </c>
      <c r="D199">
        <v>3.9350000000000001</v>
      </c>
      <c r="E199">
        <v>2.73</v>
      </c>
      <c r="F199" s="1">
        <v>36980</v>
      </c>
      <c r="G199">
        <v>2.73</v>
      </c>
      <c r="H199"/>
      <c r="I199"/>
      <c r="J199"/>
      <c r="K199"/>
      <c r="L199"/>
      <c r="M199"/>
      <c r="N199"/>
      <c r="O199"/>
      <c r="P199"/>
      <c r="Q199"/>
    </row>
    <row r="200" spans="2:17" x14ac:dyDescent="0.2">
      <c r="B200" s="1">
        <v>37009</v>
      </c>
      <c r="C200">
        <v>4.5190000000000001</v>
      </c>
      <c r="D200">
        <v>3.7130000000000001</v>
      </c>
      <c r="E200">
        <v>2.84</v>
      </c>
      <c r="F200" s="1">
        <v>37009</v>
      </c>
      <c r="G200">
        <v>2.84</v>
      </c>
      <c r="H200"/>
      <c r="I200"/>
      <c r="J200"/>
      <c r="K200"/>
      <c r="L200"/>
      <c r="M200"/>
      <c r="N200"/>
      <c r="O200"/>
      <c r="P200"/>
      <c r="Q200"/>
    </row>
    <row r="201" spans="2:17" x14ac:dyDescent="0.2">
      <c r="B201" s="1">
        <v>37041</v>
      </c>
      <c r="C201">
        <v>4.3460000000000001</v>
      </c>
      <c r="D201">
        <v>3.6430000000000002</v>
      </c>
      <c r="E201">
        <v>2.93</v>
      </c>
      <c r="F201" s="1">
        <v>37041</v>
      </c>
      <c r="G201">
        <v>2.93</v>
      </c>
      <c r="H201"/>
      <c r="I201"/>
      <c r="J201"/>
      <c r="K201"/>
      <c r="L201"/>
      <c r="M201"/>
      <c r="N201"/>
      <c r="O201"/>
      <c r="P201"/>
      <c r="Q201"/>
    </row>
    <row r="202" spans="2:17" x14ac:dyDescent="0.2">
      <c r="B202" s="1">
        <v>37071</v>
      </c>
      <c r="C202">
        <v>4.218</v>
      </c>
      <c r="D202">
        <v>3.6640000000000001</v>
      </c>
      <c r="E202">
        <v>3.06</v>
      </c>
      <c r="F202" s="1">
        <v>37071</v>
      </c>
      <c r="G202">
        <v>3.06</v>
      </c>
      <c r="H202"/>
      <c r="I202"/>
      <c r="J202"/>
      <c r="K202"/>
      <c r="L202"/>
      <c r="M202"/>
      <c r="N202"/>
      <c r="O202"/>
      <c r="P202"/>
      <c r="Q202"/>
    </row>
    <row r="203" spans="2:17" x14ac:dyDescent="0.2">
      <c r="B203" s="1">
        <v>37100</v>
      </c>
      <c r="C203">
        <v>4.4729999999999999</v>
      </c>
      <c r="D203">
        <v>4.056</v>
      </c>
      <c r="E203">
        <v>3.34</v>
      </c>
      <c r="F203" s="1">
        <v>37100</v>
      </c>
      <c r="G203">
        <v>3.34</v>
      </c>
      <c r="H203"/>
      <c r="I203"/>
      <c r="J203"/>
      <c r="K203"/>
      <c r="L203"/>
      <c r="M203"/>
      <c r="N203"/>
      <c r="O203"/>
      <c r="P203"/>
      <c r="Q203"/>
    </row>
    <row r="204" spans="2:17" x14ac:dyDescent="0.2">
      <c r="B204" s="1">
        <v>37133</v>
      </c>
      <c r="C204">
        <v>4.258</v>
      </c>
      <c r="D204">
        <v>3.8420000000000001</v>
      </c>
      <c r="E204">
        <v>3.44</v>
      </c>
      <c r="F204" s="1">
        <v>37133</v>
      </c>
      <c r="G204">
        <v>3.44</v>
      </c>
      <c r="H204"/>
      <c r="I204"/>
      <c r="J204"/>
      <c r="K204"/>
      <c r="L204"/>
      <c r="M204"/>
      <c r="N204"/>
      <c r="O204"/>
      <c r="P204"/>
      <c r="Q204"/>
    </row>
    <row r="205" spans="2:17" x14ac:dyDescent="0.2">
      <c r="B205" s="1">
        <v>37163</v>
      </c>
      <c r="C205">
        <v>4.5680000000000005</v>
      </c>
      <c r="D205">
        <v>4.1740000000000004</v>
      </c>
      <c r="E205">
        <v>3.47</v>
      </c>
      <c r="F205" s="1">
        <v>37163</v>
      </c>
      <c r="G205">
        <v>3.47</v>
      </c>
      <c r="H205"/>
      <c r="I205"/>
      <c r="J205"/>
      <c r="K205"/>
      <c r="L205"/>
      <c r="M205"/>
      <c r="N205"/>
      <c r="O205"/>
      <c r="P205"/>
      <c r="Q205"/>
    </row>
    <row r="206" spans="2:17" x14ac:dyDescent="0.2">
      <c r="B206" s="1">
        <v>37194</v>
      </c>
      <c r="C206">
        <v>4.7540000000000004</v>
      </c>
      <c r="D206">
        <v>4.4050000000000002</v>
      </c>
      <c r="E206">
        <v>3.89</v>
      </c>
      <c r="F206" s="1">
        <v>37194</v>
      </c>
      <c r="G206">
        <v>3.89</v>
      </c>
      <c r="H206"/>
      <c r="I206"/>
      <c r="J206"/>
      <c r="K206"/>
      <c r="L206"/>
      <c r="M206"/>
      <c r="N206"/>
      <c r="O206"/>
      <c r="P206"/>
      <c r="Q206"/>
    </row>
    <row r="207" spans="2:17" x14ac:dyDescent="0.2">
      <c r="B207" s="1">
        <v>37224</v>
      </c>
      <c r="C207">
        <v>4.7010000000000005</v>
      </c>
      <c r="D207">
        <v>4.4169999999999998</v>
      </c>
      <c r="E207">
        <v>3.86</v>
      </c>
      <c r="F207" s="1">
        <v>37224</v>
      </c>
      <c r="G207">
        <v>3.86</v>
      </c>
      <c r="H207"/>
      <c r="I207"/>
      <c r="J207"/>
      <c r="K207"/>
      <c r="L207"/>
      <c r="M207"/>
      <c r="N207"/>
      <c r="O207"/>
      <c r="P207"/>
      <c r="Q207"/>
    </row>
    <row r="208" spans="2:17" x14ac:dyDescent="0.2">
      <c r="B208" s="1">
        <v>37254</v>
      </c>
      <c r="C208">
        <v>4.5460000000000003</v>
      </c>
      <c r="D208">
        <v>4.3719999999999999</v>
      </c>
      <c r="E208">
        <v>3.99</v>
      </c>
      <c r="F208" s="1">
        <v>37254</v>
      </c>
      <c r="G208">
        <v>3.99</v>
      </c>
      <c r="H208"/>
      <c r="I208"/>
      <c r="J208"/>
      <c r="K208"/>
      <c r="L208"/>
      <c r="M208"/>
      <c r="N208"/>
      <c r="O208"/>
      <c r="P208"/>
      <c r="Q208"/>
    </row>
    <row r="209" spans="2:17" x14ac:dyDescent="0.2">
      <c r="B209" s="1">
        <v>37286</v>
      </c>
      <c r="C209">
        <v>4.6859999999999999</v>
      </c>
      <c r="D209">
        <v>4.4909999999999997</v>
      </c>
      <c r="E209">
        <v>4.37</v>
      </c>
      <c r="F209" s="1">
        <v>37286</v>
      </c>
      <c r="G209">
        <v>4.37</v>
      </c>
      <c r="H209"/>
      <c r="I209"/>
      <c r="J209"/>
      <c r="K209"/>
      <c r="L209"/>
      <c r="M209"/>
      <c r="N209"/>
      <c r="O209"/>
      <c r="P209"/>
      <c r="Q209"/>
    </row>
    <row r="210" spans="2:17" x14ac:dyDescent="0.2">
      <c r="B210" s="1">
        <v>37314</v>
      </c>
      <c r="C210">
        <v>4.5040000000000004</v>
      </c>
      <c r="D210">
        <v>4.6680000000000001</v>
      </c>
      <c r="E210">
        <v>4.51</v>
      </c>
      <c r="F210" s="1">
        <v>37314</v>
      </c>
      <c r="G210">
        <v>4.51</v>
      </c>
      <c r="H210"/>
      <c r="I210"/>
      <c r="J210"/>
      <c r="K210"/>
      <c r="L210"/>
      <c r="M210"/>
      <c r="N210"/>
      <c r="O210"/>
      <c r="P210"/>
      <c r="Q210"/>
    </row>
    <row r="211" spans="2:17" x14ac:dyDescent="0.2">
      <c r="B211" s="1">
        <v>37345</v>
      </c>
      <c r="C211">
        <v>4.8959999999999999</v>
      </c>
      <c r="D211">
        <v>4.8310000000000004</v>
      </c>
      <c r="E211">
        <v>4.5200000000000005</v>
      </c>
      <c r="F211" s="1">
        <v>37345</v>
      </c>
      <c r="G211">
        <v>4.5200000000000005</v>
      </c>
      <c r="H211"/>
      <c r="I211"/>
      <c r="J211"/>
      <c r="K211"/>
      <c r="L211"/>
      <c r="M211"/>
      <c r="N211"/>
      <c r="O211"/>
      <c r="P211"/>
      <c r="Q211"/>
    </row>
    <row r="212" spans="2:17" x14ac:dyDescent="0.2">
      <c r="B212" s="1">
        <v>37373</v>
      </c>
      <c r="C212">
        <v>5.1710000000000003</v>
      </c>
      <c r="D212">
        <v>4.883</v>
      </c>
      <c r="E212">
        <v>4.6500000000000004</v>
      </c>
      <c r="F212" s="1">
        <v>37373</v>
      </c>
      <c r="G212">
        <v>4.6500000000000004</v>
      </c>
      <c r="H212"/>
      <c r="I212"/>
      <c r="J212"/>
      <c r="K212"/>
      <c r="L212"/>
      <c r="M212"/>
      <c r="N212"/>
      <c r="O212"/>
      <c r="P212"/>
      <c r="Q212"/>
    </row>
    <row r="213" spans="2:17" x14ac:dyDescent="0.2">
      <c r="B213" s="1">
        <v>37406</v>
      </c>
      <c r="C213">
        <v>5.2090000000000005</v>
      </c>
      <c r="D213">
        <v>5.0229999999999997</v>
      </c>
      <c r="E213">
        <v>4.74</v>
      </c>
      <c r="F213" s="1">
        <v>37406</v>
      </c>
      <c r="G213">
        <v>4.74</v>
      </c>
      <c r="H213"/>
      <c r="I213"/>
      <c r="J213"/>
      <c r="K213"/>
      <c r="L213"/>
      <c r="M213"/>
      <c r="N213"/>
      <c r="O213"/>
      <c r="P213"/>
      <c r="Q213"/>
    </row>
    <row r="214" spans="2:17" x14ac:dyDescent="0.2">
      <c r="B214" s="1">
        <v>37436</v>
      </c>
      <c r="C214">
        <v>5.1870000000000003</v>
      </c>
      <c r="D214">
        <v>5.125</v>
      </c>
      <c r="E214">
        <v>4.87</v>
      </c>
      <c r="F214" s="1">
        <v>37436</v>
      </c>
      <c r="G214">
        <v>4.87</v>
      </c>
      <c r="H214"/>
      <c r="I214"/>
      <c r="J214"/>
      <c r="K214"/>
      <c r="L214"/>
      <c r="M214"/>
      <c r="N214"/>
      <c r="O214"/>
      <c r="P214"/>
      <c r="Q214"/>
    </row>
    <row r="215" spans="2:17" x14ac:dyDescent="0.2">
      <c r="B215" s="1">
        <v>37467</v>
      </c>
      <c r="C215">
        <v>5.0730000000000004</v>
      </c>
      <c r="D215">
        <v>4.9190000000000005</v>
      </c>
      <c r="E215">
        <v>4.97</v>
      </c>
      <c r="F215" s="1">
        <v>37467</v>
      </c>
      <c r="G215">
        <v>4.97</v>
      </c>
      <c r="H215"/>
      <c r="I215"/>
      <c r="J215"/>
      <c r="K215"/>
      <c r="L215"/>
      <c r="M215"/>
      <c r="N215"/>
      <c r="O215"/>
      <c r="P215"/>
      <c r="Q215"/>
    </row>
    <row r="216" spans="2:17" x14ac:dyDescent="0.2">
      <c r="B216" s="1">
        <v>37498</v>
      </c>
      <c r="C216">
        <v>4.8769999999999998</v>
      </c>
      <c r="D216">
        <v>4.702</v>
      </c>
      <c r="E216">
        <v>4.92</v>
      </c>
      <c r="F216" s="1">
        <v>37498</v>
      </c>
      <c r="G216">
        <v>4.92</v>
      </c>
      <c r="H216"/>
      <c r="I216"/>
      <c r="J216"/>
      <c r="K216"/>
      <c r="L216"/>
      <c r="M216"/>
      <c r="N216"/>
      <c r="O216"/>
      <c r="P216"/>
      <c r="Q216"/>
    </row>
    <row r="217" spans="2:17" x14ac:dyDescent="0.2">
      <c r="B217" s="1">
        <v>37527</v>
      </c>
      <c r="C217">
        <v>4.7649999999999997</v>
      </c>
      <c r="D217">
        <v>4.6120000000000001</v>
      </c>
      <c r="E217">
        <v>4.7700000000000005</v>
      </c>
      <c r="F217" s="1">
        <v>37527</v>
      </c>
      <c r="G217">
        <v>4.7700000000000005</v>
      </c>
      <c r="H217"/>
      <c r="I217"/>
      <c r="J217"/>
      <c r="K217"/>
      <c r="L217"/>
      <c r="M217"/>
      <c r="N217"/>
      <c r="O217"/>
      <c r="P217"/>
      <c r="Q217"/>
    </row>
    <row r="218" spans="2:17" x14ac:dyDescent="0.2">
      <c r="B218" s="1">
        <v>37559</v>
      </c>
      <c r="C218">
        <v>4.72</v>
      </c>
      <c r="D218">
        <v>4.6180000000000003</v>
      </c>
      <c r="E218">
        <v>4.95</v>
      </c>
      <c r="F218" s="1">
        <v>37559</v>
      </c>
      <c r="G218">
        <v>4.95</v>
      </c>
      <c r="H218"/>
      <c r="I218"/>
      <c r="J218"/>
      <c r="K218"/>
      <c r="L218"/>
      <c r="M218"/>
      <c r="N218"/>
      <c r="O218"/>
      <c r="P218"/>
      <c r="Q218"/>
    </row>
    <row r="219" spans="2:17" x14ac:dyDescent="0.2">
      <c r="B219" s="1">
        <v>37589</v>
      </c>
      <c r="C219">
        <v>4.5609999999999999</v>
      </c>
      <c r="D219">
        <v>4.5129999999999999</v>
      </c>
      <c r="E219">
        <v>4.9000000000000004</v>
      </c>
      <c r="F219" s="1">
        <v>37589</v>
      </c>
      <c r="G219">
        <v>4.9000000000000004</v>
      </c>
      <c r="H219"/>
      <c r="I219"/>
      <c r="J219"/>
      <c r="K219"/>
      <c r="L219"/>
      <c r="M219"/>
      <c r="N219"/>
      <c r="O219"/>
      <c r="P219"/>
      <c r="Q219"/>
    </row>
    <row r="220" spans="2:17" x14ac:dyDescent="0.2">
      <c r="B220" s="1">
        <v>37618</v>
      </c>
      <c r="C220">
        <v>4.8140000000000001</v>
      </c>
      <c r="D220">
        <v>4.7460000000000004</v>
      </c>
      <c r="E220">
        <v>4.8899999999999997</v>
      </c>
      <c r="F220" s="1">
        <v>37618</v>
      </c>
      <c r="G220">
        <v>4.8899999999999997</v>
      </c>
      <c r="H220"/>
      <c r="I220"/>
      <c r="J220"/>
      <c r="K220"/>
      <c r="L220"/>
      <c r="M220"/>
      <c r="N220"/>
      <c r="O220"/>
      <c r="P220"/>
      <c r="Q220"/>
    </row>
    <row r="221" spans="2:17" x14ac:dyDescent="0.2">
      <c r="B221" s="1">
        <v>37651</v>
      </c>
      <c r="C221">
        <v>4.9249999999999998</v>
      </c>
      <c r="D221">
        <v>4.8680000000000003</v>
      </c>
      <c r="E221">
        <v>4.99</v>
      </c>
      <c r="F221" s="1">
        <v>37651</v>
      </c>
      <c r="G221">
        <v>4.99</v>
      </c>
      <c r="H221"/>
      <c r="I221"/>
      <c r="J221"/>
      <c r="K221"/>
      <c r="L221"/>
      <c r="M221"/>
      <c r="N221"/>
      <c r="O221"/>
      <c r="P221"/>
      <c r="Q221"/>
    </row>
    <row r="222" spans="2:17" x14ac:dyDescent="0.2">
      <c r="B222" s="1">
        <v>37679</v>
      </c>
      <c r="C222">
        <v>4.6710000000000003</v>
      </c>
      <c r="D222">
        <v>4.556</v>
      </c>
      <c r="E222">
        <v>5.01</v>
      </c>
      <c r="F222" s="1">
        <v>37679</v>
      </c>
      <c r="G222">
        <v>5.01</v>
      </c>
      <c r="H222"/>
      <c r="I222"/>
      <c r="J222"/>
      <c r="K222"/>
      <c r="L222"/>
      <c r="M222"/>
      <c r="N222"/>
      <c r="O222"/>
      <c r="P222"/>
      <c r="Q222"/>
    </row>
    <row r="223" spans="2:17" x14ac:dyDescent="0.2">
      <c r="B223" s="1">
        <v>37709</v>
      </c>
      <c r="C223">
        <v>4.8500000000000005</v>
      </c>
      <c r="D223">
        <v>4.5389999999999997</v>
      </c>
      <c r="E223">
        <v>4.9000000000000004</v>
      </c>
      <c r="F223" s="1">
        <v>37709</v>
      </c>
      <c r="G223">
        <v>4.9000000000000004</v>
      </c>
      <c r="H223"/>
      <c r="I223"/>
      <c r="J223"/>
      <c r="K223"/>
      <c r="L223"/>
      <c r="M223"/>
      <c r="N223"/>
      <c r="O223"/>
      <c r="P223"/>
      <c r="Q223"/>
    </row>
    <row r="224" spans="2:17" x14ac:dyDescent="0.2">
      <c r="B224" s="1">
        <v>37740</v>
      </c>
      <c r="C224">
        <v>4.819</v>
      </c>
      <c r="D224">
        <v>4.5380000000000003</v>
      </c>
      <c r="E224">
        <v>4.79</v>
      </c>
      <c r="F224" s="1">
        <v>37740</v>
      </c>
      <c r="G224">
        <v>4.79</v>
      </c>
      <c r="H224"/>
      <c r="I224"/>
      <c r="J224"/>
      <c r="K224"/>
      <c r="L224"/>
      <c r="M224"/>
      <c r="N224"/>
      <c r="O224"/>
      <c r="P224"/>
      <c r="Q224"/>
    </row>
    <row r="225" spans="2:17" x14ac:dyDescent="0.2">
      <c r="B225" s="1">
        <v>37771</v>
      </c>
      <c r="C225">
        <v>5.0149999999999997</v>
      </c>
      <c r="D225">
        <v>4.8659999999999997</v>
      </c>
      <c r="E225">
        <v>4.6000000000000005</v>
      </c>
      <c r="F225" s="1">
        <v>37771</v>
      </c>
      <c r="G225">
        <v>4.6000000000000005</v>
      </c>
      <c r="H225"/>
      <c r="I225"/>
      <c r="J225"/>
      <c r="K225"/>
      <c r="L225"/>
      <c r="M225"/>
      <c r="N225"/>
      <c r="O225"/>
      <c r="P225"/>
      <c r="Q225"/>
    </row>
    <row r="226" spans="2:17" x14ac:dyDescent="0.2">
      <c r="B226" s="1">
        <v>37800</v>
      </c>
      <c r="C226">
        <v>5.1269999999999998</v>
      </c>
      <c r="D226">
        <v>4.8879999999999999</v>
      </c>
      <c r="E226">
        <v>4.68</v>
      </c>
      <c r="F226" s="1">
        <v>37800</v>
      </c>
      <c r="G226">
        <v>4.68</v>
      </c>
      <c r="H226"/>
      <c r="I226"/>
      <c r="J226"/>
      <c r="K226"/>
      <c r="L226"/>
      <c r="M226"/>
      <c r="N226"/>
      <c r="O226"/>
      <c r="P226"/>
      <c r="Q226"/>
    </row>
    <row r="227" spans="2:17" x14ac:dyDescent="0.2">
      <c r="B227" s="1">
        <v>37832</v>
      </c>
      <c r="C227">
        <v>4.9210000000000003</v>
      </c>
      <c r="D227">
        <v>4.5419999999999998</v>
      </c>
      <c r="E227">
        <v>4.82</v>
      </c>
      <c r="F227" s="1">
        <v>37832</v>
      </c>
      <c r="G227">
        <v>4.82</v>
      </c>
      <c r="H227"/>
      <c r="I227"/>
      <c r="J227"/>
      <c r="K227"/>
      <c r="L227"/>
      <c r="M227"/>
      <c r="N227"/>
      <c r="O227"/>
      <c r="P227"/>
      <c r="Q227"/>
    </row>
    <row r="228" spans="2:17" x14ac:dyDescent="0.2">
      <c r="B228" s="1">
        <v>37863</v>
      </c>
      <c r="C228">
        <v>4.83</v>
      </c>
      <c r="D228">
        <v>4.1470000000000002</v>
      </c>
      <c r="E228">
        <v>3.91</v>
      </c>
      <c r="F228" s="1">
        <v>37863</v>
      </c>
      <c r="G228">
        <v>3.91</v>
      </c>
      <c r="H228"/>
      <c r="I228"/>
      <c r="J228"/>
      <c r="K228"/>
      <c r="L228"/>
      <c r="M228"/>
      <c r="N228"/>
      <c r="O228"/>
      <c r="P228"/>
      <c r="Q228"/>
    </row>
    <row r="229" spans="2:17" x14ac:dyDescent="0.2">
      <c r="B229" s="1">
        <v>37891</v>
      </c>
      <c r="C229">
        <v>4.835</v>
      </c>
      <c r="D229">
        <v>3.9860000000000002</v>
      </c>
      <c r="E229">
        <v>3.72</v>
      </c>
      <c r="F229" s="1">
        <v>37891</v>
      </c>
      <c r="G229">
        <v>3.72</v>
      </c>
      <c r="H229"/>
      <c r="I229"/>
      <c r="J229"/>
      <c r="K229"/>
      <c r="L229"/>
      <c r="M229"/>
      <c r="N229"/>
      <c r="O229"/>
      <c r="P229"/>
      <c r="Q229"/>
    </row>
    <row r="230" spans="2:17" x14ac:dyDescent="0.2">
      <c r="B230" s="1">
        <v>37924</v>
      </c>
      <c r="C230">
        <v>4.7480000000000002</v>
      </c>
      <c r="D230">
        <v>3.8980000000000001</v>
      </c>
      <c r="E230">
        <v>3.84</v>
      </c>
      <c r="F230" s="1">
        <v>37924</v>
      </c>
      <c r="G230">
        <v>3.84</v>
      </c>
      <c r="H230"/>
      <c r="I230"/>
      <c r="J230"/>
      <c r="K230"/>
      <c r="L230"/>
      <c r="M230"/>
      <c r="N230"/>
      <c r="O230"/>
      <c r="P230"/>
      <c r="Q230"/>
    </row>
    <row r="231" spans="2:17" x14ac:dyDescent="0.2">
      <c r="B231" s="1">
        <v>37954</v>
      </c>
      <c r="C231">
        <v>4.4020000000000001</v>
      </c>
      <c r="D231">
        <v>3.048</v>
      </c>
      <c r="E231">
        <v>3.08</v>
      </c>
      <c r="F231" s="1">
        <v>37954</v>
      </c>
      <c r="G231">
        <v>3.08</v>
      </c>
      <c r="H231"/>
      <c r="I231"/>
      <c r="J231"/>
      <c r="K231"/>
      <c r="L231"/>
      <c r="M231"/>
      <c r="N231"/>
      <c r="O231"/>
      <c r="P231"/>
      <c r="Q231"/>
    </row>
    <row r="232" spans="2:17" x14ac:dyDescent="0.2">
      <c r="B232" s="1">
        <v>37985</v>
      </c>
      <c r="C232">
        <v>4.4480000000000004</v>
      </c>
      <c r="D232">
        <v>3.0409999999999999</v>
      </c>
      <c r="E232">
        <v>3.29</v>
      </c>
      <c r="F232" s="1">
        <v>37985</v>
      </c>
      <c r="G232">
        <v>3.29</v>
      </c>
      <c r="H232"/>
      <c r="I232"/>
      <c r="J232"/>
      <c r="K232"/>
      <c r="L232"/>
      <c r="M232"/>
      <c r="N232"/>
      <c r="O232"/>
      <c r="P232"/>
      <c r="Q232"/>
    </row>
    <row r="233" spans="2:17" x14ac:dyDescent="0.2">
      <c r="B233" s="1">
        <v>38016</v>
      </c>
      <c r="C233">
        <v>4.3470000000000004</v>
      </c>
      <c r="D233">
        <v>2.2349999999999999</v>
      </c>
      <c r="E233">
        <v>1.92</v>
      </c>
      <c r="F233" s="1">
        <v>38016</v>
      </c>
      <c r="G233">
        <v>1.92</v>
      </c>
      <c r="H233"/>
      <c r="I233"/>
      <c r="J233"/>
      <c r="K233"/>
      <c r="L233"/>
      <c r="M233"/>
      <c r="N233"/>
      <c r="O233"/>
      <c r="P233"/>
      <c r="Q233"/>
    </row>
    <row r="234" spans="2:17" x14ac:dyDescent="0.2">
      <c r="B234" s="1">
        <v>38045</v>
      </c>
      <c r="C234">
        <v>4.4210000000000003</v>
      </c>
      <c r="D234">
        <v>1.806</v>
      </c>
      <c r="E234">
        <v>1.81</v>
      </c>
      <c r="F234" s="1">
        <v>38045</v>
      </c>
      <c r="G234">
        <v>1.81</v>
      </c>
      <c r="H234"/>
      <c r="I234"/>
      <c r="J234"/>
      <c r="K234"/>
      <c r="L234"/>
      <c r="M234"/>
      <c r="N234"/>
      <c r="O234"/>
      <c r="P234"/>
      <c r="Q234"/>
    </row>
    <row r="235" spans="2:17" x14ac:dyDescent="0.2">
      <c r="B235" s="1">
        <v>38076</v>
      </c>
      <c r="C235">
        <v>4.3040000000000003</v>
      </c>
      <c r="D235">
        <v>1.7530000000000001</v>
      </c>
      <c r="E235">
        <v>1.36</v>
      </c>
      <c r="F235" s="1">
        <v>38076</v>
      </c>
      <c r="G235">
        <v>1.36</v>
      </c>
      <c r="H235"/>
      <c r="I235"/>
      <c r="J235"/>
      <c r="K235"/>
      <c r="L235"/>
      <c r="M235"/>
      <c r="N235"/>
      <c r="O235"/>
      <c r="P235"/>
      <c r="Q235"/>
    </row>
    <row r="236" spans="2:17" x14ac:dyDescent="0.2">
      <c r="B236" s="1">
        <v>38106</v>
      </c>
      <c r="C236">
        <v>4.4939999999999998</v>
      </c>
      <c r="D236">
        <v>2.4210000000000003</v>
      </c>
      <c r="E236">
        <v>1.41</v>
      </c>
      <c r="F236" s="1">
        <v>38106</v>
      </c>
      <c r="G236">
        <v>1.41</v>
      </c>
      <c r="H236"/>
      <c r="I236"/>
      <c r="J236"/>
      <c r="K236"/>
      <c r="L236"/>
      <c r="M236"/>
      <c r="N236"/>
      <c r="O236"/>
      <c r="P236"/>
      <c r="Q236"/>
    </row>
    <row r="237" spans="2:17" x14ac:dyDescent="0.2">
      <c r="B237" s="1">
        <v>38136</v>
      </c>
      <c r="C237">
        <v>4.7039999999999997</v>
      </c>
      <c r="D237">
        <v>2.883</v>
      </c>
      <c r="E237">
        <v>1.85</v>
      </c>
      <c r="F237" s="1">
        <v>38136</v>
      </c>
      <c r="G237">
        <v>1.85</v>
      </c>
      <c r="H237"/>
      <c r="I237"/>
      <c r="J237"/>
      <c r="K237"/>
      <c r="L237"/>
      <c r="M237"/>
      <c r="N237"/>
      <c r="O237"/>
      <c r="P237"/>
      <c r="Q237"/>
    </row>
    <row r="238" spans="2:17" x14ac:dyDescent="0.2">
      <c r="B238" s="1">
        <v>38167</v>
      </c>
      <c r="C238">
        <v>4.5309999999999997</v>
      </c>
      <c r="D238">
        <v>2.871</v>
      </c>
      <c r="E238">
        <v>1.87</v>
      </c>
      <c r="F238" s="1">
        <v>38167</v>
      </c>
      <c r="G238">
        <v>1.87</v>
      </c>
      <c r="H238"/>
      <c r="I238"/>
      <c r="J238"/>
      <c r="K238"/>
      <c r="L238"/>
      <c r="M238"/>
      <c r="N238"/>
      <c r="O238"/>
      <c r="P238"/>
      <c r="Q238"/>
    </row>
    <row r="239" spans="2:17" x14ac:dyDescent="0.2">
      <c r="B239" s="1">
        <v>38198</v>
      </c>
      <c r="C239">
        <v>4.601</v>
      </c>
      <c r="D239">
        <v>2.827</v>
      </c>
      <c r="E239">
        <v>1.6500000000000001</v>
      </c>
      <c r="F239" s="1">
        <v>38198</v>
      </c>
      <c r="G239">
        <v>1.6500000000000001</v>
      </c>
      <c r="H239"/>
      <c r="I239"/>
      <c r="J239"/>
      <c r="K239"/>
      <c r="L239"/>
      <c r="M239"/>
      <c r="N239"/>
      <c r="O239"/>
      <c r="P239"/>
      <c r="Q239"/>
    </row>
    <row r="240" spans="2:17" x14ac:dyDescent="0.2">
      <c r="B240" s="1">
        <v>38227</v>
      </c>
      <c r="C240">
        <v>4.4169999999999998</v>
      </c>
      <c r="D240">
        <v>2.5750000000000002</v>
      </c>
      <c r="E240">
        <v>1.69</v>
      </c>
      <c r="F240" s="1">
        <v>38227</v>
      </c>
      <c r="G240">
        <v>1.69</v>
      </c>
      <c r="H240"/>
      <c r="I240"/>
      <c r="J240"/>
      <c r="K240"/>
      <c r="L240"/>
      <c r="M240"/>
      <c r="N240"/>
      <c r="O240"/>
      <c r="P240"/>
      <c r="Q240"/>
    </row>
    <row r="241" spans="2:17" x14ac:dyDescent="0.2">
      <c r="B241" s="1">
        <v>38259</v>
      </c>
      <c r="C241">
        <v>4.2969999999999997</v>
      </c>
      <c r="D241">
        <v>2.246</v>
      </c>
      <c r="E241">
        <v>0.9</v>
      </c>
      <c r="F241" s="1">
        <v>38259</v>
      </c>
      <c r="G241">
        <v>0.9</v>
      </c>
      <c r="H241"/>
      <c r="I241"/>
      <c r="J241"/>
      <c r="K241"/>
      <c r="L241"/>
      <c r="M241"/>
      <c r="N241"/>
      <c r="O241"/>
      <c r="P241"/>
      <c r="Q241"/>
    </row>
    <row r="242" spans="2:17" x14ac:dyDescent="0.2">
      <c r="B242" s="1">
        <v>38290</v>
      </c>
      <c r="C242">
        <v>4.3559999999999999</v>
      </c>
      <c r="D242">
        <v>1.792</v>
      </c>
      <c r="E242">
        <v>0.44</v>
      </c>
      <c r="F242" s="1">
        <v>38290</v>
      </c>
      <c r="G242">
        <v>0.44</v>
      </c>
      <c r="H242"/>
      <c r="I242"/>
      <c r="J242"/>
      <c r="K242"/>
      <c r="L242"/>
      <c r="M242"/>
      <c r="N242"/>
      <c r="O242"/>
      <c r="P242"/>
      <c r="Q242"/>
    </row>
    <row r="243" spans="2:17" x14ac:dyDescent="0.2">
      <c r="B243" s="1">
        <v>38318</v>
      </c>
      <c r="C243">
        <v>3.5</v>
      </c>
      <c r="D243">
        <v>1.3160000000000001</v>
      </c>
      <c r="E243">
        <v>0.01</v>
      </c>
      <c r="F243" s="1">
        <v>38318</v>
      </c>
      <c r="G243">
        <v>0.01</v>
      </c>
      <c r="H243"/>
      <c r="I243"/>
      <c r="J243"/>
      <c r="K243"/>
      <c r="L243"/>
      <c r="M243"/>
      <c r="N243"/>
      <c r="O243"/>
      <c r="P243"/>
      <c r="Q243"/>
    </row>
    <row r="244" spans="2:17" x14ac:dyDescent="0.2">
      <c r="B244" s="1">
        <v>38351</v>
      </c>
      <c r="C244">
        <v>2.6949999999999998</v>
      </c>
      <c r="D244">
        <v>0.97199999999999998</v>
      </c>
      <c r="E244">
        <v>0.11</v>
      </c>
      <c r="F244" s="1">
        <v>38351</v>
      </c>
      <c r="G244">
        <v>0.11</v>
      </c>
      <c r="H244"/>
      <c r="I244"/>
      <c r="J244"/>
      <c r="K244"/>
      <c r="L244"/>
      <c r="M244"/>
      <c r="N244"/>
      <c r="O244"/>
      <c r="P244"/>
      <c r="Q244"/>
    </row>
    <row r="245" spans="2:17" x14ac:dyDescent="0.2">
      <c r="B245" s="1">
        <v>38381</v>
      </c>
      <c r="C245">
        <v>3.6040000000000001</v>
      </c>
      <c r="D245">
        <v>1.3460000000000001</v>
      </c>
      <c r="E245">
        <v>0.24</v>
      </c>
      <c r="F245" s="1">
        <v>38381</v>
      </c>
      <c r="G245">
        <v>0.24</v>
      </c>
      <c r="H245"/>
      <c r="I245"/>
      <c r="J245"/>
      <c r="K245"/>
      <c r="L245"/>
      <c r="M245"/>
      <c r="N245"/>
      <c r="O245"/>
      <c r="P245"/>
      <c r="Q245"/>
    </row>
    <row r="246" spans="2:17" x14ac:dyDescent="0.2">
      <c r="B246" s="1">
        <v>38409</v>
      </c>
      <c r="C246">
        <v>3.722</v>
      </c>
      <c r="D246">
        <v>1.4119999999999999</v>
      </c>
      <c r="E246">
        <v>0.26</v>
      </c>
      <c r="F246" s="1">
        <v>38409</v>
      </c>
      <c r="G246">
        <v>0.26</v>
      </c>
      <c r="H246"/>
      <c r="I246"/>
      <c r="J246"/>
      <c r="K246"/>
      <c r="L246"/>
      <c r="M246"/>
      <c r="N246"/>
      <c r="O246"/>
      <c r="P246"/>
      <c r="Q246"/>
    </row>
    <row r="247" spans="2:17" x14ac:dyDescent="0.2">
      <c r="B247" s="1">
        <v>38441</v>
      </c>
      <c r="C247">
        <v>3.5649999999999999</v>
      </c>
      <c r="D247">
        <v>1.133</v>
      </c>
      <c r="E247">
        <v>0.21</v>
      </c>
      <c r="F247" s="1">
        <v>38441</v>
      </c>
      <c r="G247">
        <v>0.21</v>
      </c>
      <c r="H247"/>
      <c r="I247"/>
      <c r="J247"/>
      <c r="K247"/>
      <c r="L247"/>
      <c r="M247"/>
      <c r="N247"/>
      <c r="O247"/>
      <c r="P247"/>
      <c r="Q247"/>
    </row>
    <row r="248" spans="2:17" x14ac:dyDescent="0.2">
      <c r="B248" s="1">
        <v>38471</v>
      </c>
      <c r="C248">
        <v>4.0449999999999999</v>
      </c>
      <c r="D248">
        <v>1.3640000000000001</v>
      </c>
      <c r="E248">
        <v>0.14000000000000001</v>
      </c>
      <c r="F248" s="1">
        <v>38471</v>
      </c>
      <c r="G248">
        <v>0.14000000000000001</v>
      </c>
      <c r="H248"/>
      <c r="I248"/>
      <c r="J248"/>
      <c r="K248"/>
      <c r="L248"/>
      <c r="M248"/>
      <c r="N248"/>
      <c r="O248"/>
      <c r="P248"/>
      <c r="Q248"/>
    </row>
    <row r="249" spans="2:17" x14ac:dyDescent="0.2">
      <c r="B249" s="1">
        <v>38500</v>
      </c>
      <c r="C249">
        <v>4.3360000000000003</v>
      </c>
      <c r="D249">
        <v>1.403</v>
      </c>
      <c r="E249">
        <v>0.14000000000000001</v>
      </c>
      <c r="F249" s="1">
        <v>38500</v>
      </c>
      <c r="G249">
        <v>0.14000000000000001</v>
      </c>
      <c r="H249"/>
      <c r="I249"/>
      <c r="J249"/>
      <c r="K249"/>
      <c r="L249"/>
      <c r="M249"/>
      <c r="N249"/>
      <c r="O249"/>
      <c r="P249"/>
      <c r="Q249"/>
    </row>
    <row r="250" spans="2:17" x14ac:dyDescent="0.2">
      <c r="B250" s="1">
        <v>38532</v>
      </c>
      <c r="C250">
        <v>4.3100000000000005</v>
      </c>
      <c r="D250">
        <v>1.621</v>
      </c>
      <c r="E250">
        <v>0.19</v>
      </c>
      <c r="F250" s="1">
        <v>38532</v>
      </c>
      <c r="G250">
        <v>0.19</v>
      </c>
      <c r="H250"/>
      <c r="I250"/>
      <c r="J250"/>
      <c r="K250"/>
      <c r="L250"/>
      <c r="M250"/>
      <c r="N250"/>
      <c r="O250"/>
      <c r="P250"/>
      <c r="Q250"/>
    </row>
    <row r="251" spans="2:17" x14ac:dyDescent="0.2">
      <c r="B251" s="1">
        <v>38563</v>
      </c>
      <c r="C251">
        <v>4.3109999999999999</v>
      </c>
      <c r="D251">
        <v>1.5960000000000001</v>
      </c>
      <c r="E251">
        <v>0.18</v>
      </c>
      <c r="F251" s="1">
        <v>38563</v>
      </c>
      <c r="G251">
        <v>0.18</v>
      </c>
      <c r="H251"/>
      <c r="I251"/>
      <c r="J251"/>
      <c r="K251"/>
      <c r="L251"/>
      <c r="M251"/>
      <c r="N251"/>
      <c r="O251"/>
      <c r="P251"/>
      <c r="Q251"/>
    </row>
    <row r="252" spans="2:17" x14ac:dyDescent="0.2">
      <c r="B252" s="1">
        <v>38594</v>
      </c>
      <c r="C252">
        <v>4.181</v>
      </c>
      <c r="D252">
        <v>1.474</v>
      </c>
      <c r="E252">
        <v>0.15</v>
      </c>
      <c r="F252" s="1">
        <v>38594</v>
      </c>
      <c r="G252">
        <v>0.15</v>
      </c>
      <c r="H252"/>
      <c r="I252"/>
      <c r="J252"/>
      <c r="K252"/>
      <c r="L252"/>
      <c r="M252"/>
      <c r="N252"/>
      <c r="O252"/>
      <c r="P252"/>
      <c r="Q252"/>
    </row>
    <row r="253" spans="2:17" x14ac:dyDescent="0.2">
      <c r="B253" s="1">
        <v>38624</v>
      </c>
      <c r="C253">
        <v>4.05</v>
      </c>
      <c r="D253">
        <v>1.429</v>
      </c>
      <c r="E253">
        <v>0.14000000000000001</v>
      </c>
      <c r="F253" s="1">
        <v>38624</v>
      </c>
      <c r="G253">
        <v>0.14000000000000001</v>
      </c>
      <c r="H253"/>
      <c r="I253"/>
      <c r="J253"/>
      <c r="K253"/>
      <c r="L253"/>
      <c r="M253"/>
      <c r="N253"/>
      <c r="O253"/>
      <c r="P253"/>
      <c r="Q253"/>
    </row>
    <row r="254" spans="2:17" x14ac:dyDescent="0.2">
      <c r="B254" s="1">
        <v>38654</v>
      </c>
      <c r="C254">
        <v>4.226</v>
      </c>
      <c r="D254">
        <v>1.3980000000000001</v>
      </c>
      <c r="E254">
        <v>0.05</v>
      </c>
      <c r="F254" s="1">
        <v>38654</v>
      </c>
      <c r="G254">
        <v>0.05</v>
      </c>
      <c r="H254"/>
      <c r="I254"/>
      <c r="J254"/>
      <c r="K254"/>
      <c r="L254"/>
      <c r="M254"/>
      <c r="N254"/>
      <c r="O254"/>
      <c r="P254"/>
      <c r="Q254"/>
    </row>
    <row r="255" spans="2:17" x14ac:dyDescent="0.2">
      <c r="B255" s="1">
        <v>38685</v>
      </c>
      <c r="C255">
        <v>4.194</v>
      </c>
      <c r="D255">
        <v>1.099</v>
      </c>
      <c r="E255">
        <v>0.06</v>
      </c>
      <c r="F255" s="1">
        <v>38685</v>
      </c>
      <c r="G255">
        <v>0.06</v>
      </c>
      <c r="H255"/>
      <c r="I255"/>
      <c r="J255"/>
      <c r="K255"/>
      <c r="L255"/>
      <c r="M255"/>
      <c r="N255"/>
      <c r="O255"/>
      <c r="P255"/>
      <c r="Q255"/>
    </row>
    <row r="256" spans="2:17" x14ac:dyDescent="0.2">
      <c r="B256" s="1">
        <v>38716</v>
      </c>
      <c r="C256">
        <v>4.6319999999999997</v>
      </c>
      <c r="D256">
        <v>1.667</v>
      </c>
      <c r="E256">
        <v>0.06</v>
      </c>
      <c r="F256" s="1">
        <v>38716</v>
      </c>
      <c r="G256">
        <v>0.06</v>
      </c>
      <c r="H256"/>
      <c r="I256"/>
      <c r="J256"/>
      <c r="K256"/>
      <c r="L256"/>
      <c r="M256"/>
      <c r="N256"/>
      <c r="O256"/>
      <c r="P256"/>
      <c r="Q256"/>
    </row>
    <row r="257" spans="2:17" x14ac:dyDescent="0.2">
      <c r="B257" s="1">
        <v>38745</v>
      </c>
      <c r="C257">
        <v>4.4950000000000001</v>
      </c>
      <c r="D257">
        <v>1.361</v>
      </c>
      <c r="E257">
        <v>0.08</v>
      </c>
      <c r="F257" s="1">
        <v>38745</v>
      </c>
      <c r="G257">
        <v>0.08</v>
      </c>
      <c r="H257"/>
      <c r="I257"/>
      <c r="J257"/>
      <c r="K257"/>
      <c r="L257"/>
      <c r="M257"/>
      <c r="N257"/>
      <c r="O257"/>
      <c r="P257"/>
      <c r="Q257"/>
    </row>
    <row r="258" spans="2:17" x14ac:dyDescent="0.2">
      <c r="B258" s="1">
        <v>38773</v>
      </c>
      <c r="C258">
        <v>4.5570000000000004</v>
      </c>
      <c r="D258">
        <v>1.335</v>
      </c>
      <c r="E258">
        <v>0.13</v>
      </c>
      <c r="F258" s="1">
        <v>38773</v>
      </c>
      <c r="G258">
        <v>0.13</v>
      </c>
      <c r="H258"/>
      <c r="I258"/>
      <c r="J258"/>
      <c r="K258"/>
      <c r="L258"/>
      <c r="M258"/>
      <c r="N258"/>
      <c r="O258"/>
      <c r="P258"/>
      <c r="Q258"/>
    </row>
    <row r="259" spans="2:17" x14ac:dyDescent="0.2">
      <c r="B259" s="1">
        <v>38806</v>
      </c>
      <c r="C259">
        <v>4.7119999999999997</v>
      </c>
      <c r="D259">
        <v>1.571</v>
      </c>
      <c r="E259">
        <v>0.16</v>
      </c>
      <c r="F259" s="1">
        <v>38806</v>
      </c>
      <c r="G259">
        <v>0.16</v>
      </c>
      <c r="H259"/>
      <c r="I259"/>
      <c r="J259"/>
      <c r="K259"/>
      <c r="L259"/>
      <c r="M259"/>
      <c r="N259"/>
      <c r="O259"/>
      <c r="P259"/>
      <c r="Q259"/>
    </row>
    <row r="260" spans="2:17" x14ac:dyDescent="0.2">
      <c r="B260" s="1">
        <v>38836</v>
      </c>
      <c r="C260">
        <v>4.5190000000000001</v>
      </c>
      <c r="D260">
        <v>1.4850000000000001</v>
      </c>
      <c r="E260">
        <v>0.16</v>
      </c>
      <c r="F260" s="1">
        <v>38836</v>
      </c>
      <c r="G260">
        <v>0.16</v>
      </c>
      <c r="H260"/>
      <c r="I260"/>
      <c r="J260"/>
      <c r="K260"/>
      <c r="L260"/>
      <c r="M260"/>
      <c r="N260"/>
      <c r="O260"/>
      <c r="P260"/>
      <c r="Q260"/>
    </row>
    <row r="261" spans="2:17" x14ac:dyDescent="0.2">
      <c r="B261" s="1">
        <v>38867</v>
      </c>
      <c r="C261">
        <v>4.2050000000000001</v>
      </c>
      <c r="D261">
        <v>1.2370000000000001</v>
      </c>
      <c r="E261">
        <v>0.16</v>
      </c>
      <c r="F261" s="1">
        <v>38867</v>
      </c>
      <c r="G261">
        <v>0.16</v>
      </c>
      <c r="H261"/>
      <c r="I261"/>
      <c r="J261"/>
      <c r="K261"/>
      <c r="L261"/>
      <c r="M261"/>
      <c r="N261"/>
      <c r="O261"/>
      <c r="P261"/>
      <c r="Q261"/>
    </row>
    <row r="262" spans="2:17" x14ac:dyDescent="0.2">
      <c r="B262" s="1">
        <v>38897</v>
      </c>
      <c r="C262">
        <v>3.891</v>
      </c>
      <c r="D262">
        <v>0.97099999999999997</v>
      </c>
      <c r="E262">
        <v>0.18</v>
      </c>
      <c r="F262" s="1">
        <v>38897</v>
      </c>
      <c r="G262">
        <v>0.18</v>
      </c>
      <c r="H262"/>
      <c r="I262"/>
      <c r="J262"/>
      <c r="K262"/>
      <c r="L262"/>
      <c r="M262"/>
      <c r="N262"/>
      <c r="O262"/>
      <c r="P262"/>
      <c r="Q262"/>
    </row>
    <row r="263" spans="2:17" x14ac:dyDescent="0.2">
      <c r="B263" s="1">
        <v>38927</v>
      </c>
      <c r="C263">
        <v>3.9870000000000001</v>
      </c>
      <c r="D263">
        <v>0.82200000000000006</v>
      </c>
      <c r="E263">
        <v>0.15</v>
      </c>
      <c r="F263" s="1">
        <v>38927</v>
      </c>
      <c r="G263">
        <v>0.15</v>
      </c>
      <c r="H263"/>
      <c r="I263"/>
      <c r="J263"/>
      <c r="K263"/>
      <c r="L263"/>
      <c r="M263"/>
      <c r="N263"/>
      <c r="O263"/>
      <c r="P263"/>
      <c r="Q263"/>
    </row>
    <row r="264" spans="2:17" x14ac:dyDescent="0.2">
      <c r="B264" s="1">
        <v>38959</v>
      </c>
      <c r="C264">
        <v>3.5209999999999999</v>
      </c>
      <c r="D264">
        <v>0.69600000000000006</v>
      </c>
      <c r="E264">
        <v>0.14000000000000001</v>
      </c>
      <c r="F264" s="1">
        <v>38959</v>
      </c>
      <c r="G264">
        <v>0.14000000000000001</v>
      </c>
      <c r="H264"/>
      <c r="I264"/>
      <c r="J264"/>
      <c r="K264"/>
      <c r="L264"/>
      <c r="M264"/>
      <c r="N264"/>
      <c r="O264"/>
      <c r="P264"/>
      <c r="Q264"/>
    </row>
    <row r="265" spans="2:17" x14ac:dyDescent="0.2">
      <c r="B265" s="1">
        <v>38989</v>
      </c>
      <c r="C265">
        <v>3.681</v>
      </c>
      <c r="D265">
        <v>0.628</v>
      </c>
      <c r="E265">
        <v>0.16</v>
      </c>
      <c r="F265" s="1">
        <v>38989</v>
      </c>
      <c r="G265">
        <v>0.16</v>
      </c>
      <c r="H265"/>
      <c r="I265"/>
      <c r="J265"/>
      <c r="K265"/>
      <c r="L265"/>
      <c r="M265"/>
      <c r="N265"/>
      <c r="O265"/>
      <c r="P265"/>
      <c r="Q265"/>
    </row>
    <row r="266" spans="2:17" x14ac:dyDescent="0.2">
      <c r="B266" s="1">
        <v>39018</v>
      </c>
      <c r="C266">
        <v>3.9870000000000001</v>
      </c>
      <c r="D266">
        <v>0.495</v>
      </c>
      <c r="E266">
        <v>0.12</v>
      </c>
      <c r="F266" s="1">
        <v>39018</v>
      </c>
      <c r="G266">
        <v>0.12</v>
      </c>
      <c r="H266"/>
      <c r="I266"/>
      <c r="J266"/>
      <c r="K266"/>
      <c r="L266"/>
      <c r="M266"/>
      <c r="N266"/>
      <c r="O266"/>
      <c r="P266"/>
      <c r="Q266"/>
    </row>
    <row r="267" spans="2:17" x14ac:dyDescent="0.2">
      <c r="B267" s="1">
        <v>39050</v>
      </c>
      <c r="C267">
        <v>4.1029999999999998</v>
      </c>
      <c r="D267">
        <v>0.70399999999999996</v>
      </c>
      <c r="E267">
        <v>0.17</v>
      </c>
      <c r="F267" s="1">
        <v>39050</v>
      </c>
      <c r="G267">
        <v>0.17</v>
      </c>
      <c r="H267"/>
      <c r="I267"/>
      <c r="J267"/>
      <c r="K267"/>
      <c r="L267"/>
      <c r="M267"/>
      <c r="N267"/>
      <c r="O267"/>
      <c r="P267"/>
      <c r="Q267"/>
    </row>
    <row r="268" spans="2:17" x14ac:dyDescent="0.2">
      <c r="B268" s="1">
        <v>39081</v>
      </c>
      <c r="C268">
        <v>4.3330000000000002</v>
      </c>
      <c r="D268">
        <v>1.004</v>
      </c>
      <c r="E268">
        <v>0.12</v>
      </c>
      <c r="F268" s="1">
        <v>39081</v>
      </c>
      <c r="G268">
        <v>0.12</v>
      </c>
      <c r="H268"/>
      <c r="I268"/>
      <c r="J268"/>
      <c r="K268"/>
      <c r="L268"/>
      <c r="M268"/>
      <c r="N268"/>
      <c r="O268"/>
      <c r="P268"/>
      <c r="Q268"/>
    </row>
    <row r="269" spans="2:17" x14ac:dyDescent="0.2">
      <c r="B269" s="1">
        <v>39112</v>
      </c>
      <c r="C269">
        <v>4.5730000000000004</v>
      </c>
      <c r="D269">
        <v>0.96899999999999997</v>
      </c>
      <c r="E269">
        <v>0.15</v>
      </c>
      <c r="F269" s="1">
        <v>39112</v>
      </c>
      <c r="G269">
        <v>0.15</v>
      </c>
      <c r="H269"/>
      <c r="I269"/>
      <c r="J269"/>
      <c r="K269"/>
      <c r="L269"/>
      <c r="M269"/>
      <c r="N269"/>
      <c r="O269"/>
      <c r="P269"/>
      <c r="Q269"/>
    </row>
    <row r="270" spans="2:17" x14ac:dyDescent="0.2">
      <c r="B270" s="1">
        <v>39140</v>
      </c>
      <c r="C270">
        <v>4.49</v>
      </c>
      <c r="D270">
        <v>1.165</v>
      </c>
      <c r="E270">
        <v>0.15</v>
      </c>
      <c r="F270" s="1">
        <v>39140</v>
      </c>
      <c r="G270">
        <v>0.15</v>
      </c>
      <c r="H270"/>
      <c r="I270"/>
      <c r="J270"/>
      <c r="K270"/>
      <c r="L270"/>
      <c r="M270"/>
      <c r="N270"/>
      <c r="O270"/>
      <c r="P270"/>
      <c r="Q270"/>
    </row>
    <row r="271" spans="2:17" x14ac:dyDescent="0.2">
      <c r="B271" s="1">
        <v>39171</v>
      </c>
      <c r="C271">
        <v>4.5090000000000003</v>
      </c>
      <c r="D271">
        <v>1.2590000000000001</v>
      </c>
      <c r="E271">
        <v>0.09</v>
      </c>
      <c r="F271" s="1">
        <v>39171</v>
      </c>
      <c r="G271">
        <v>0.09</v>
      </c>
      <c r="H271"/>
      <c r="I271"/>
      <c r="J271"/>
      <c r="K271"/>
      <c r="L271"/>
      <c r="M271"/>
      <c r="N271"/>
      <c r="O271"/>
      <c r="P271"/>
      <c r="Q271"/>
    </row>
    <row r="272" spans="2:17" x14ac:dyDescent="0.2">
      <c r="B272" s="1">
        <v>39200</v>
      </c>
      <c r="C272">
        <v>4.407</v>
      </c>
      <c r="D272">
        <v>1.0070000000000001</v>
      </c>
      <c r="E272">
        <v>0.04</v>
      </c>
      <c r="F272" s="1">
        <v>39200</v>
      </c>
      <c r="G272">
        <v>0.04</v>
      </c>
      <c r="H272"/>
      <c r="I272"/>
      <c r="J272"/>
      <c r="K272"/>
      <c r="L272"/>
      <c r="M272"/>
      <c r="N272"/>
      <c r="O272"/>
      <c r="P272"/>
      <c r="Q272"/>
    </row>
    <row r="273" spans="2:17" x14ac:dyDescent="0.2">
      <c r="B273" s="1">
        <v>39232</v>
      </c>
      <c r="C273">
        <v>4.2170000000000005</v>
      </c>
      <c r="D273">
        <v>0.77400000000000002</v>
      </c>
      <c r="E273">
        <v>0.06</v>
      </c>
      <c r="F273" s="1">
        <v>39232</v>
      </c>
      <c r="G273">
        <v>0.06</v>
      </c>
      <c r="H273"/>
      <c r="I273"/>
      <c r="J273"/>
      <c r="K273"/>
      <c r="L273"/>
      <c r="M273"/>
      <c r="N273"/>
      <c r="O273"/>
      <c r="P273"/>
      <c r="Q273"/>
    </row>
    <row r="274" spans="2:17" x14ac:dyDescent="0.2">
      <c r="B274" s="1">
        <v>39262</v>
      </c>
      <c r="C274">
        <v>4.383</v>
      </c>
      <c r="D274">
        <v>0.79200000000000004</v>
      </c>
      <c r="E274">
        <v>0.03</v>
      </c>
      <c r="F274" s="1">
        <v>39262</v>
      </c>
      <c r="G274">
        <v>0.03</v>
      </c>
      <c r="H274"/>
      <c r="I274"/>
      <c r="J274"/>
      <c r="K274"/>
      <c r="L274"/>
      <c r="M274"/>
      <c r="N274"/>
      <c r="O274"/>
      <c r="P274"/>
      <c r="Q274"/>
    </row>
    <row r="275" spans="2:17" x14ac:dyDescent="0.2">
      <c r="B275" s="1">
        <v>39291</v>
      </c>
      <c r="C275">
        <v>4.1340000000000003</v>
      </c>
      <c r="D275">
        <v>0.55000000000000004</v>
      </c>
      <c r="E275">
        <v>0.1</v>
      </c>
      <c r="F275" s="1">
        <v>39291</v>
      </c>
      <c r="G275">
        <v>0.1</v>
      </c>
      <c r="H275"/>
      <c r="I275"/>
      <c r="J275"/>
      <c r="K275"/>
      <c r="L275"/>
      <c r="M275"/>
      <c r="N275"/>
      <c r="O275"/>
      <c r="P275"/>
      <c r="Q275"/>
    </row>
    <row r="276" spans="2:17" x14ac:dyDescent="0.2">
      <c r="B276" s="1">
        <v>39324</v>
      </c>
      <c r="C276">
        <v>3.59</v>
      </c>
      <c r="D276">
        <v>0.313</v>
      </c>
      <c r="E276">
        <v>0.02</v>
      </c>
      <c r="F276" s="1">
        <v>39324</v>
      </c>
      <c r="G276">
        <v>0.02</v>
      </c>
      <c r="H276"/>
      <c r="I276"/>
      <c r="J276"/>
      <c r="K276"/>
      <c r="L276"/>
      <c r="M276"/>
      <c r="N276"/>
      <c r="O276"/>
      <c r="P276"/>
      <c r="Q276"/>
    </row>
    <row r="277" spans="2:17" x14ac:dyDescent="0.2">
      <c r="B277" s="1">
        <v>39354</v>
      </c>
      <c r="C277">
        <v>2.9210000000000003</v>
      </c>
      <c r="D277">
        <v>0.40700000000000003</v>
      </c>
      <c r="E277">
        <v>0.02</v>
      </c>
      <c r="F277" s="1">
        <v>39354</v>
      </c>
      <c r="G277">
        <v>0.02</v>
      </c>
      <c r="H277"/>
      <c r="I277"/>
      <c r="J277"/>
      <c r="K277"/>
      <c r="L277"/>
      <c r="M277"/>
      <c r="N277"/>
      <c r="O277"/>
      <c r="P277"/>
      <c r="Q277"/>
    </row>
    <row r="278" spans="2:17" x14ac:dyDescent="0.2">
      <c r="B278" s="1">
        <v>39385</v>
      </c>
      <c r="C278">
        <v>3.2010000000000001</v>
      </c>
      <c r="D278">
        <v>0.42</v>
      </c>
      <c r="E278">
        <v>0.01</v>
      </c>
      <c r="F278" s="1">
        <v>39385</v>
      </c>
      <c r="G278">
        <v>0.01</v>
      </c>
      <c r="H278"/>
      <c r="I278"/>
      <c r="J278"/>
      <c r="K278"/>
      <c r="L278"/>
      <c r="M278"/>
      <c r="N278"/>
      <c r="O278"/>
      <c r="P278"/>
      <c r="Q278"/>
    </row>
    <row r="279" spans="2:17" x14ac:dyDescent="0.2">
      <c r="B279" s="1">
        <v>39415</v>
      </c>
      <c r="C279">
        <v>3.0609999999999999</v>
      </c>
      <c r="D279">
        <v>0.39100000000000001</v>
      </c>
      <c r="E279">
        <v>0.01</v>
      </c>
      <c r="F279" s="1">
        <v>39415</v>
      </c>
      <c r="G279">
        <v>0.01</v>
      </c>
      <c r="H279"/>
      <c r="I279"/>
      <c r="J279"/>
      <c r="K279"/>
      <c r="L279"/>
      <c r="M279"/>
      <c r="N279"/>
      <c r="O279"/>
      <c r="P279"/>
      <c r="Q279"/>
    </row>
    <row r="280" spans="2:17" x14ac:dyDescent="0.2">
      <c r="B280" s="1">
        <v>39445</v>
      </c>
      <c r="C280">
        <v>2.891</v>
      </c>
      <c r="D280">
        <v>0.36199999999999999</v>
      </c>
      <c r="E280">
        <v>0.02</v>
      </c>
      <c r="F280" s="1">
        <v>39445</v>
      </c>
      <c r="G280">
        <v>0.02</v>
      </c>
      <c r="H280"/>
      <c r="I280"/>
      <c r="J280"/>
      <c r="K280"/>
      <c r="L280"/>
      <c r="M280"/>
      <c r="N280"/>
      <c r="O280"/>
      <c r="P280"/>
      <c r="Q280"/>
    </row>
    <row r="281" spans="2:17" x14ac:dyDescent="0.2">
      <c r="B281" s="1">
        <v>39477</v>
      </c>
      <c r="C281">
        <v>2.9370000000000003</v>
      </c>
      <c r="D281">
        <v>0.29799999999999999</v>
      </c>
      <c r="E281">
        <v>0.06</v>
      </c>
      <c r="F281" s="1">
        <v>39477</v>
      </c>
      <c r="G281">
        <v>0.06</v>
      </c>
      <c r="H281"/>
      <c r="I281"/>
      <c r="J281"/>
      <c r="K281"/>
      <c r="L281"/>
      <c r="M281"/>
      <c r="N281"/>
      <c r="O281"/>
      <c r="P281"/>
      <c r="Q281"/>
    </row>
    <row r="282" spans="2:17" x14ac:dyDescent="0.2">
      <c r="B282" s="1">
        <v>39506</v>
      </c>
      <c r="C282">
        <v>3.0859999999999999</v>
      </c>
      <c r="D282">
        <v>0.42</v>
      </c>
      <c r="E282">
        <v>0.08</v>
      </c>
      <c r="F282" s="1">
        <v>39506</v>
      </c>
      <c r="G282">
        <v>0.08</v>
      </c>
      <c r="H282"/>
      <c r="I282"/>
      <c r="J282"/>
      <c r="K282"/>
      <c r="L282"/>
      <c r="M282"/>
      <c r="N282"/>
      <c r="O282"/>
      <c r="P282"/>
      <c r="Q282"/>
    </row>
    <row r="283" spans="2:17" x14ac:dyDescent="0.2">
      <c r="B283" s="1">
        <v>39536</v>
      </c>
      <c r="C283">
        <v>3.3479999999999999</v>
      </c>
      <c r="D283">
        <v>0.50800000000000001</v>
      </c>
      <c r="E283">
        <v>7.0000000000000007E-2</v>
      </c>
      <c r="F283" s="1">
        <v>39536</v>
      </c>
      <c r="G283">
        <v>7.0000000000000007E-2</v>
      </c>
      <c r="H283"/>
      <c r="I283"/>
      <c r="J283"/>
      <c r="K283"/>
      <c r="L283"/>
      <c r="M283"/>
      <c r="N283"/>
      <c r="O283"/>
      <c r="P283"/>
      <c r="Q283"/>
    </row>
    <row r="284" spans="2:17" x14ac:dyDescent="0.2">
      <c r="B284" s="1">
        <v>39567</v>
      </c>
      <c r="C284">
        <v>3.11</v>
      </c>
      <c r="D284">
        <v>0.38</v>
      </c>
      <c r="E284">
        <v>0.1</v>
      </c>
      <c r="F284" s="1">
        <v>39567</v>
      </c>
      <c r="G284">
        <v>0.1</v>
      </c>
      <c r="H284"/>
      <c r="I284"/>
      <c r="J284"/>
      <c r="K284"/>
      <c r="L284"/>
      <c r="M284"/>
      <c r="N284"/>
      <c r="O284"/>
      <c r="P284"/>
      <c r="Q284"/>
    </row>
    <row r="285" spans="2:17" x14ac:dyDescent="0.2">
      <c r="B285" s="1">
        <v>39598</v>
      </c>
      <c r="C285">
        <v>2.67</v>
      </c>
      <c r="D285">
        <v>0.35100000000000003</v>
      </c>
      <c r="E285">
        <v>7.0000000000000007E-2</v>
      </c>
      <c r="F285" s="1">
        <v>39598</v>
      </c>
      <c r="G285">
        <v>7.0000000000000007E-2</v>
      </c>
      <c r="H285"/>
      <c r="I285"/>
      <c r="J285"/>
      <c r="K285"/>
      <c r="L285"/>
      <c r="M285"/>
      <c r="N285"/>
      <c r="O285"/>
      <c r="P285"/>
      <c r="Q285"/>
    </row>
    <row r="286" spans="2:17" x14ac:dyDescent="0.2">
      <c r="B286" s="1">
        <v>39627</v>
      </c>
      <c r="C286">
        <v>2.7650000000000001</v>
      </c>
      <c r="D286">
        <v>0.40700000000000003</v>
      </c>
      <c r="E286">
        <v>0.09</v>
      </c>
      <c r="F286" s="1">
        <v>39627</v>
      </c>
      <c r="G286">
        <v>0.09</v>
      </c>
      <c r="H286"/>
      <c r="I286"/>
      <c r="J286"/>
      <c r="K286"/>
      <c r="L286"/>
      <c r="M286"/>
      <c r="N286"/>
      <c r="O286"/>
      <c r="P286"/>
      <c r="Q286"/>
    </row>
    <row r="287" spans="2:17" x14ac:dyDescent="0.2">
      <c r="B287" s="1">
        <v>39659</v>
      </c>
      <c r="C287">
        <v>2.577</v>
      </c>
      <c r="D287">
        <v>0.29199999999999998</v>
      </c>
      <c r="E287">
        <v>0.11</v>
      </c>
      <c r="F287" s="1">
        <v>39659</v>
      </c>
      <c r="G287">
        <v>0.11</v>
      </c>
      <c r="H287"/>
      <c r="I287"/>
      <c r="J287"/>
      <c r="K287"/>
      <c r="L287"/>
      <c r="M287"/>
      <c r="N287"/>
      <c r="O287"/>
      <c r="P287"/>
      <c r="Q287"/>
    </row>
    <row r="288" spans="2:17" x14ac:dyDescent="0.2">
      <c r="B288" s="1">
        <v>39690</v>
      </c>
      <c r="C288">
        <v>2.6850000000000001</v>
      </c>
      <c r="D288">
        <v>0.29199999999999998</v>
      </c>
      <c r="E288">
        <v>0.09</v>
      </c>
      <c r="F288" s="1">
        <v>39690</v>
      </c>
      <c r="G288">
        <v>0.09</v>
      </c>
      <c r="H288"/>
      <c r="I288"/>
      <c r="J288"/>
      <c r="K288"/>
      <c r="L288"/>
      <c r="M288"/>
      <c r="N288"/>
      <c r="O288"/>
      <c r="P288"/>
      <c r="Q288"/>
    </row>
    <row r="289" spans="2:17" x14ac:dyDescent="0.2">
      <c r="B289" s="1">
        <v>39718</v>
      </c>
      <c r="C289">
        <v>2.83</v>
      </c>
      <c r="D289">
        <v>0.309</v>
      </c>
      <c r="E289">
        <v>0.1</v>
      </c>
      <c r="F289" s="1">
        <v>39718</v>
      </c>
      <c r="G289">
        <v>0.1</v>
      </c>
      <c r="H289"/>
      <c r="I289"/>
      <c r="J289"/>
      <c r="K289"/>
      <c r="L289"/>
      <c r="M289"/>
      <c r="N289"/>
      <c r="O289"/>
      <c r="P289"/>
      <c r="Q289"/>
    </row>
    <row r="290" spans="2:17" x14ac:dyDescent="0.2">
      <c r="B290" s="1">
        <v>39751</v>
      </c>
      <c r="C290">
        <v>2.8530000000000002</v>
      </c>
      <c r="D290">
        <v>0.38300000000000001</v>
      </c>
      <c r="E290">
        <v>0.11</v>
      </c>
      <c r="F290" s="1">
        <v>39751</v>
      </c>
      <c r="G290">
        <v>0.11</v>
      </c>
      <c r="H290"/>
      <c r="I290"/>
      <c r="J290"/>
      <c r="K290"/>
      <c r="L290"/>
      <c r="M290"/>
      <c r="N290"/>
      <c r="O290"/>
      <c r="P290"/>
      <c r="Q290"/>
    </row>
    <row r="291" spans="2:17" x14ac:dyDescent="0.2">
      <c r="B291" s="1">
        <v>39781</v>
      </c>
      <c r="C291">
        <v>2.8109999999999999</v>
      </c>
      <c r="D291">
        <v>0.33100000000000002</v>
      </c>
      <c r="E291">
        <v>0.08</v>
      </c>
      <c r="F291" s="1">
        <v>39781</v>
      </c>
      <c r="G291">
        <v>0.08</v>
      </c>
      <c r="H291"/>
      <c r="I291"/>
      <c r="J291"/>
      <c r="K291"/>
      <c r="L291"/>
      <c r="M291"/>
      <c r="N291"/>
      <c r="O291"/>
      <c r="P291"/>
      <c r="Q291"/>
    </row>
    <row r="292" spans="2:17" x14ac:dyDescent="0.2">
      <c r="B292" s="1">
        <v>39812</v>
      </c>
      <c r="C292">
        <v>2.9430000000000001</v>
      </c>
      <c r="D292">
        <v>0.35100000000000003</v>
      </c>
      <c r="E292">
        <v>0.05</v>
      </c>
      <c r="F292" s="1">
        <v>39812</v>
      </c>
      <c r="G292">
        <v>0.05</v>
      </c>
      <c r="H292"/>
      <c r="I292"/>
      <c r="J292"/>
      <c r="K292"/>
      <c r="L292"/>
      <c r="M292"/>
      <c r="N292"/>
      <c r="O292"/>
      <c r="P292"/>
      <c r="Q292"/>
    </row>
    <row r="293" spans="2:17" x14ac:dyDescent="0.2">
      <c r="B293" s="1">
        <v>39843</v>
      </c>
      <c r="C293">
        <v>3.17</v>
      </c>
      <c r="D293">
        <v>0.41300000000000003</v>
      </c>
      <c r="E293">
        <v>7.0000000000000007E-2</v>
      </c>
      <c r="F293" s="1">
        <v>39843</v>
      </c>
      <c r="G293">
        <v>7.0000000000000007E-2</v>
      </c>
      <c r="H293"/>
      <c r="I293"/>
      <c r="J293"/>
      <c r="K293"/>
      <c r="L293"/>
      <c r="M293"/>
      <c r="N293"/>
      <c r="O293"/>
      <c r="P293"/>
      <c r="Q293"/>
    </row>
    <row r="294" spans="2:17" x14ac:dyDescent="0.2">
      <c r="B294" s="1">
        <v>39871</v>
      </c>
      <c r="C294">
        <v>3.0939999999999999</v>
      </c>
      <c r="D294">
        <v>0.34900000000000003</v>
      </c>
      <c r="E294">
        <v>0.106</v>
      </c>
      <c r="F294" s="1">
        <v>39871</v>
      </c>
      <c r="G294">
        <v>0.106</v>
      </c>
    </row>
    <row r="295" spans="2:17" x14ac:dyDescent="0.2">
      <c r="B295" s="1">
        <v>39902</v>
      </c>
      <c r="C295">
        <v>3.1070000000000002</v>
      </c>
      <c r="D295">
        <v>0.35299999999999998</v>
      </c>
      <c r="E295">
        <v>7.1000000000000008E-2</v>
      </c>
      <c r="F295" s="1">
        <v>39902</v>
      </c>
      <c r="G295">
        <v>7.1000000000000008E-2</v>
      </c>
    </row>
    <row r="296" spans="2:17" x14ac:dyDescent="0.2">
      <c r="B296" s="1">
        <v>39932</v>
      </c>
      <c r="C296">
        <v>2.8860000000000001</v>
      </c>
      <c r="D296">
        <v>0.308</v>
      </c>
      <c r="E296">
        <v>5.1000000000000004E-2</v>
      </c>
      <c r="F296" s="1">
        <v>39932</v>
      </c>
      <c r="G296">
        <v>5.1000000000000004E-2</v>
      </c>
    </row>
    <row r="297" spans="2:17" x14ac:dyDescent="0.2">
      <c r="B297" s="1">
        <v>39963</v>
      </c>
      <c r="C297">
        <v>3.3109999999999999</v>
      </c>
      <c r="D297">
        <v>0.50600000000000001</v>
      </c>
      <c r="E297">
        <v>3.7999999999999999E-2</v>
      </c>
      <c r="F297" s="1">
        <v>39963</v>
      </c>
      <c r="G297">
        <v>3.7999999999999999E-2</v>
      </c>
    </row>
    <row r="298" spans="2:17" x14ac:dyDescent="0.2">
      <c r="B298" s="1">
        <v>39993</v>
      </c>
      <c r="C298">
        <v>3.5009999999999999</v>
      </c>
      <c r="D298">
        <v>0.64400000000000002</v>
      </c>
      <c r="E298">
        <v>3.6000000000000004E-2</v>
      </c>
      <c r="F298" s="1">
        <v>39993</v>
      </c>
      <c r="G298">
        <v>3.6000000000000004E-2</v>
      </c>
    </row>
    <row r="299" spans="2:17" x14ac:dyDescent="0.2">
      <c r="B299" s="1">
        <v>40024</v>
      </c>
      <c r="C299">
        <v>3.645</v>
      </c>
      <c r="D299">
        <v>0.59699999999999998</v>
      </c>
      <c r="E299">
        <v>3.7999999999999999E-2</v>
      </c>
      <c r="F299" s="1">
        <v>40024</v>
      </c>
      <c r="G299">
        <v>3.7999999999999999E-2</v>
      </c>
    </row>
    <row r="300" spans="2:17" x14ac:dyDescent="0.2">
      <c r="B300" s="1">
        <v>40055</v>
      </c>
      <c r="C300">
        <v>3.6750000000000003</v>
      </c>
      <c r="D300">
        <v>0.75800000000000001</v>
      </c>
      <c r="E300">
        <v>2.5000000000000001E-2</v>
      </c>
      <c r="F300" s="1">
        <v>40055</v>
      </c>
      <c r="G300">
        <v>2.5000000000000001E-2</v>
      </c>
    </row>
    <row r="301" spans="2:17" x14ac:dyDescent="0.2">
      <c r="B301" s="1">
        <v>40085</v>
      </c>
      <c r="C301">
        <v>3.6880000000000002</v>
      </c>
      <c r="D301">
        <v>0.624</v>
      </c>
      <c r="E301">
        <v>0.01</v>
      </c>
      <c r="F301" s="1">
        <v>40085</v>
      </c>
      <c r="G301">
        <v>0.01</v>
      </c>
    </row>
    <row r="302" spans="2:17" x14ac:dyDescent="0.2">
      <c r="B302" s="1">
        <v>40116</v>
      </c>
      <c r="C302">
        <v>3.6310000000000002</v>
      </c>
      <c r="D302">
        <v>0.56600000000000006</v>
      </c>
      <c r="E302">
        <v>3.7999999999999999E-2</v>
      </c>
      <c r="F302" s="1">
        <v>40116</v>
      </c>
      <c r="G302">
        <v>3.7999999999999999E-2</v>
      </c>
    </row>
    <row r="303" spans="2:17" x14ac:dyDescent="0.2">
      <c r="B303" s="1">
        <v>40146</v>
      </c>
      <c r="C303">
        <v>3.827</v>
      </c>
      <c r="D303">
        <v>0.55100000000000005</v>
      </c>
      <c r="E303">
        <v>6.0999999999999999E-2</v>
      </c>
      <c r="F303" s="1">
        <v>40146</v>
      </c>
      <c r="G303">
        <v>6.0999999999999999E-2</v>
      </c>
    </row>
    <row r="304" spans="2:17" x14ac:dyDescent="0.2">
      <c r="B304" s="1">
        <v>40177</v>
      </c>
      <c r="C304">
        <v>3.9430000000000001</v>
      </c>
      <c r="D304">
        <v>0.76500000000000001</v>
      </c>
      <c r="E304">
        <v>6.8000000000000005E-2</v>
      </c>
      <c r="F304" s="1">
        <v>40177</v>
      </c>
      <c r="G304">
        <v>6.8000000000000005E-2</v>
      </c>
    </row>
    <row r="305" spans="2:7" x14ac:dyDescent="0.2">
      <c r="B305" s="1">
        <v>40208</v>
      </c>
      <c r="C305">
        <v>3.6219999999999999</v>
      </c>
      <c r="D305">
        <v>0.68100000000000005</v>
      </c>
      <c r="E305">
        <v>0.02</v>
      </c>
      <c r="F305" s="1">
        <v>40208</v>
      </c>
      <c r="G305">
        <v>0.02</v>
      </c>
    </row>
    <row r="306" spans="2:7" x14ac:dyDescent="0.2">
      <c r="B306" s="47">
        <v>40236</v>
      </c>
      <c r="C306" s="42">
        <v>3.5950000000000002</v>
      </c>
      <c r="D306" s="42">
        <v>0.67900000000000005</v>
      </c>
      <c r="E306" s="42">
        <v>5.1000000000000004E-2</v>
      </c>
      <c r="F306" s="47">
        <v>40236</v>
      </c>
      <c r="G306" s="42">
        <v>5.1000000000000004E-2</v>
      </c>
    </row>
    <row r="307" spans="2:7" x14ac:dyDescent="0.2">
      <c r="B307" s="47">
        <v>40267</v>
      </c>
      <c r="C307" s="42">
        <v>3.5620000000000003</v>
      </c>
      <c r="D307" s="42">
        <v>0.878</v>
      </c>
      <c r="E307" s="42">
        <v>3.5000000000000003E-2</v>
      </c>
      <c r="F307" s="47">
        <v>40267</v>
      </c>
      <c r="G307" s="42">
        <v>3.5000000000000003E-2</v>
      </c>
    </row>
    <row r="308" spans="2:7" x14ac:dyDescent="0.2">
      <c r="B308" s="47">
        <v>40297</v>
      </c>
      <c r="C308" s="42">
        <v>3.46</v>
      </c>
      <c r="D308" s="42">
        <v>0.85299999999999998</v>
      </c>
      <c r="E308" s="42">
        <v>2.5000000000000001E-2</v>
      </c>
      <c r="F308" s="47">
        <v>40297</v>
      </c>
      <c r="G308" s="42">
        <v>2.5000000000000001E-2</v>
      </c>
    </row>
    <row r="309" spans="2:7" x14ac:dyDescent="0.2">
      <c r="B309" s="47">
        <v>40328</v>
      </c>
      <c r="C309" s="42">
        <v>3.3140000000000001</v>
      </c>
      <c r="D309" s="42">
        <v>0.76700000000000002</v>
      </c>
      <c r="E309" s="42">
        <v>3.5000000000000003E-2</v>
      </c>
      <c r="F309" s="47">
        <v>40328</v>
      </c>
      <c r="G309" s="42">
        <v>3.5000000000000003E-2</v>
      </c>
    </row>
    <row r="310" spans="2:7" x14ac:dyDescent="0.2">
      <c r="B310" s="47">
        <v>40358</v>
      </c>
      <c r="C310" s="42">
        <v>3.3380000000000001</v>
      </c>
      <c r="D310" s="42">
        <v>0.86399999999999999</v>
      </c>
      <c r="E310" s="42">
        <v>2.5000000000000001E-2</v>
      </c>
      <c r="F310" s="47">
        <v>40358</v>
      </c>
      <c r="G310" s="42">
        <v>2.5000000000000001E-2</v>
      </c>
    </row>
    <row r="311" spans="2:7" x14ac:dyDescent="0.2">
      <c r="B311" s="47">
        <v>40389</v>
      </c>
      <c r="C311" s="42">
        <v>3.3109999999999999</v>
      </c>
      <c r="D311" s="42">
        <v>1.0030000000000001</v>
      </c>
      <c r="E311" s="42">
        <v>2.5000000000000001E-2</v>
      </c>
      <c r="F311" s="47">
        <v>40389</v>
      </c>
      <c r="G311" s="42">
        <v>2.5000000000000001E-2</v>
      </c>
    </row>
    <row r="312" spans="2:7" x14ac:dyDescent="0.2">
      <c r="B312" s="47">
        <v>40420</v>
      </c>
      <c r="C312" s="42">
        <v>3.0840000000000001</v>
      </c>
      <c r="D312" s="42">
        <v>0.92700000000000005</v>
      </c>
      <c r="E312" s="42">
        <v>2.8000000000000001E-2</v>
      </c>
      <c r="F312" s="47">
        <v>40420</v>
      </c>
      <c r="G312" s="42">
        <v>2.8000000000000001E-2</v>
      </c>
    </row>
    <row r="313" spans="2:7" x14ac:dyDescent="0.2">
      <c r="B313" s="47">
        <v>40450</v>
      </c>
      <c r="C313" s="42">
        <v>3.2090000000000001</v>
      </c>
      <c r="D313" s="42">
        <v>1.0549999999999999</v>
      </c>
      <c r="E313" s="42">
        <v>2.3E-2</v>
      </c>
      <c r="F313" s="47">
        <v>40450</v>
      </c>
      <c r="G313" s="42">
        <v>2.3E-2</v>
      </c>
    </row>
    <row r="314" spans="2:7" x14ac:dyDescent="0.2">
      <c r="B314" s="47">
        <v>40481</v>
      </c>
      <c r="C314" s="42">
        <v>3.0590000000000002</v>
      </c>
      <c r="D314" s="42">
        <v>0.92400000000000004</v>
      </c>
      <c r="E314" s="42">
        <v>8.0000000000000002E-3</v>
      </c>
      <c r="F314" s="47">
        <v>40481</v>
      </c>
      <c r="G314" s="42">
        <v>8.0000000000000002E-3</v>
      </c>
    </row>
    <row r="315" spans="2:7" x14ac:dyDescent="0.2">
      <c r="B315" s="47">
        <v>40511</v>
      </c>
      <c r="C315" s="42">
        <v>2.91</v>
      </c>
      <c r="D315" s="42">
        <v>0.88100000000000001</v>
      </c>
      <c r="E315" s="42">
        <v>1.4999999999999999E-2</v>
      </c>
      <c r="F315" s="47">
        <v>40511</v>
      </c>
      <c r="G315" s="42">
        <v>1.4999999999999999E-2</v>
      </c>
    </row>
    <row r="316" spans="2:7" x14ac:dyDescent="0.2">
      <c r="B316" s="47">
        <v>40542</v>
      </c>
      <c r="C316" s="42">
        <v>2.7490000000000001</v>
      </c>
      <c r="D316" s="42">
        <v>1.0760000000000001</v>
      </c>
      <c r="E316" s="42">
        <v>4.3000000000000003E-2</v>
      </c>
      <c r="F316" s="47">
        <v>40542</v>
      </c>
      <c r="G316" s="45">
        <v>0.04</v>
      </c>
    </row>
    <row r="317" spans="2:7" x14ac:dyDescent="0.2">
      <c r="B317" s="47">
        <v>40573</v>
      </c>
      <c r="C317" s="42">
        <v>2.258</v>
      </c>
      <c r="D317" s="42">
        <v>0.76800000000000002</v>
      </c>
      <c r="E317" s="42">
        <v>1.3000000000000001E-2</v>
      </c>
      <c r="F317" s="47">
        <v>40573</v>
      </c>
      <c r="G317" s="45">
        <v>0.02</v>
      </c>
    </row>
    <row r="318" spans="2:7" x14ac:dyDescent="0.2">
      <c r="B318" s="47">
        <v>40601</v>
      </c>
      <c r="C318" s="42">
        <v>2.5939999999999999</v>
      </c>
      <c r="D318" s="42">
        <v>0.98599999999999999</v>
      </c>
      <c r="E318" s="42">
        <v>1.4999999999999999E-2</v>
      </c>
      <c r="F318" s="47">
        <v>40601</v>
      </c>
      <c r="G318" s="45">
        <v>0.02</v>
      </c>
    </row>
    <row r="319" spans="2:7" x14ac:dyDescent="0.2">
      <c r="B319" s="47">
        <v>40632</v>
      </c>
      <c r="C319" s="42">
        <v>2.5430000000000001</v>
      </c>
      <c r="D319" s="42">
        <v>0.88100000000000001</v>
      </c>
      <c r="E319" s="42">
        <v>3.7999999999999999E-2</v>
      </c>
      <c r="F319" s="47">
        <v>40632</v>
      </c>
      <c r="G319" s="45">
        <v>0.03</v>
      </c>
    </row>
    <row r="320" spans="2:7" x14ac:dyDescent="0.2">
      <c r="B320" s="47">
        <v>40662</v>
      </c>
      <c r="C320" s="42">
        <v>2.7520000000000002</v>
      </c>
      <c r="D320" s="42">
        <v>0.91600000000000004</v>
      </c>
      <c r="E320" s="42">
        <v>5.0000000000000001E-3</v>
      </c>
      <c r="F320" s="47">
        <v>40662</v>
      </c>
      <c r="G320" s="45">
        <v>0.01</v>
      </c>
    </row>
    <row r="321" spans="2:8" x14ac:dyDescent="0.2">
      <c r="B321" s="47">
        <v>40693</v>
      </c>
      <c r="C321" s="42">
        <v>2.847</v>
      </c>
      <c r="D321" s="42">
        <v>0.91800000000000004</v>
      </c>
      <c r="E321" s="42">
        <v>3.0000000000000001E-3</v>
      </c>
      <c r="F321" s="47">
        <v>40693</v>
      </c>
      <c r="G321" s="45">
        <v>0.01</v>
      </c>
    </row>
    <row r="322" spans="2:8" x14ac:dyDescent="0.2">
      <c r="B322" s="47">
        <v>40723</v>
      </c>
      <c r="C322" s="42">
        <v>3.1040000000000001</v>
      </c>
      <c r="D322" s="42">
        <v>0.99</v>
      </c>
      <c r="E322" s="42">
        <v>2.5000000000000001E-2</v>
      </c>
      <c r="F322" s="47">
        <v>40723</v>
      </c>
      <c r="G322" s="45">
        <v>0.01</v>
      </c>
    </row>
    <row r="323" spans="2:8" x14ac:dyDescent="0.2">
      <c r="B323" s="47">
        <v>40754</v>
      </c>
      <c r="C323" s="42">
        <v>2.9279999999999999</v>
      </c>
      <c r="D323" s="42">
        <v>0.98699999999999999</v>
      </c>
      <c r="E323" s="42">
        <v>6.4000000000000001E-2</v>
      </c>
      <c r="F323" s="47">
        <v>40754</v>
      </c>
      <c r="G323" s="45">
        <v>0.08</v>
      </c>
    </row>
    <row r="324" spans="2:8" x14ac:dyDescent="0.2">
      <c r="B324" s="47">
        <v>40785</v>
      </c>
      <c r="C324" s="42">
        <v>2.9330000000000003</v>
      </c>
      <c r="D324" s="42">
        <v>1.0469999999999999</v>
      </c>
      <c r="E324" s="42">
        <v>0.01</v>
      </c>
      <c r="F324" s="47">
        <v>40785</v>
      </c>
      <c r="G324" s="45">
        <v>0.08</v>
      </c>
    </row>
    <row r="325" spans="2:8" x14ac:dyDescent="0.2">
      <c r="B325" s="47">
        <v>40815</v>
      </c>
      <c r="C325" s="42">
        <v>2.8770000000000002</v>
      </c>
      <c r="D325" s="42">
        <v>0.92</v>
      </c>
      <c r="E325" s="42">
        <v>8.0000000000000002E-3</v>
      </c>
      <c r="F325" s="47">
        <v>40815</v>
      </c>
      <c r="G325" s="45">
        <v>-0.01</v>
      </c>
    </row>
    <row r="326" spans="2:8" x14ac:dyDescent="0.2">
      <c r="B326" s="47">
        <v>40846</v>
      </c>
      <c r="C326" s="42">
        <v>2.9350000000000001</v>
      </c>
      <c r="D326" s="42">
        <v>1.036</v>
      </c>
      <c r="E326" s="42">
        <v>7.9000000000000001E-2</v>
      </c>
      <c r="F326" s="47">
        <v>40846</v>
      </c>
      <c r="G326" s="45">
        <v>0.08</v>
      </c>
    </row>
    <row r="327" spans="2:8" x14ac:dyDescent="0.2">
      <c r="B327" s="1">
        <v>40876</v>
      </c>
      <c r="C327">
        <v>2.9740000000000002</v>
      </c>
      <c r="D327">
        <v>1.2230000000000001</v>
      </c>
      <c r="E327">
        <v>0.18099999999999999</v>
      </c>
      <c r="F327" s="1">
        <v>40876</v>
      </c>
      <c r="G327">
        <v>0.22</v>
      </c>
    </row>
    <row r="328" spans="2:8" x14ac:dyDescent="0.2">
      <c r="B328" s="1">
        <v>40906</v>
      </c>
      <c r="C328">
        <v>3.0369999999999999</v>
      </c>
      <c r="D328">
        <v>1.325</v>
      </c>
      <c r="E328">
        <v>0.219</v>
      </c>
      <c r="F328" s="1">
        <v>40906</v>
      </c>
      <c r="G328">
        <v>0.16</v>
      </c>
    </row>
    <row r="329" spans="2:8" x14ac:dyDescent="0.2">
      <c r="B329" s="1">
        <v>40937</v>
      </c>
      <c r="C329">
        <v>2.7570000000000001</v>
      </c>
      <c r="D329">
        <v>0.97499999999999998</v>
      </c>
      <c r="E329">
        <v>0.315</v>
      </c>
      <c r="F329" s="1">
        <v>40937</v>
      </c>
      <c r="G329">
        <v>0.32</v>
      </c>
    </row>
    <row r="330" spans="2:8" x14ac:dyDescent="0.2">
      <c r="B330" s="1">
        <v>40967</v>
      </c>
      <c r="C330">
        <v>2.6160000000000001</v>
      </c>
      <c r="D330">
        <v>0.91100000000000003</v>
      </c>
      <c r="E330">
        <v>0.32300000000000001</v>
      </c>
      <c r="F330" s="1">
        <v>40967</v>
      </c>
      <c r="G330">
        <v>0.33</v>
      </c>
    </row>
    <row r="331" spans="2:8" x14ac:dyDescent="0.2">
      <c r="B331" s="1">
        <v>40997</v>
      </c>
      <c r="C331">
        <v>2.657</v>
      </c>
      <c r="D331">
        <v>0.90200000000000002</v>
      </c>
      <c r="E331">
        <v>0.19800000000000001</v>
      </c>
      <c r="F331" s="1">
        <v>40997</v>
      </c>
      <c r="G331">
        <v>0.21</v>
      </c>
    </row>
    <row r="332" spans="2:8" x14ac:dyDescent="0.2">
      <c r="B332" s="1">
        <v>41028</v>
      </c>
      <c r="C332">
        <v>2.6630000000000003</v>
      </c>
      <c r="D332">
        <v>0.92300000000000004</v>
      </c>
      <c r="E332">
        <v>0.20500000000000002</v>
      </c>
      <c r="F332" s="1">
        <v>41028</v>
      </c>
      <c r="G332">
        <v>0.22</v>
      </c>
      <c r="H332"/>
    </row>
    <row r="333" spans="2:8" x14ac:dyDescent="0.2">
      <c r="B333" s="1">
        <v>41058</v>
      </c>
      <c r="C333">
        <v>2.64</v>
      </c>
      <c r="D333">
        <v>1.03</v>
      </c>
      <c r="E333">
        <v>0.317</v>
      </c>
      <c r="F333" s="1">
        <v>41058</v>
      </c>
      <c r="G333">
        <v>0.34</v>
      </c>
      <c r="H333"/>
    </row>
    <row r="334" spans="2:8" x14ac:dyDescent="0.2">
      <c r="B334" s="1">
        <v>41089</v>
      </c>
      <c r="C334">
        <v>2.3079999999999998</v>
      </c>
      <c r="D334">
        <v>0.70300000000000007</v>
      </c>
      <c r="E334">
        <v>0.26600000000000001</v>
      </c>
      <c r="F334" s="1">
        <v>41089</v>
      </c>
      <c r="G334">
        <v>0.26</v>
      </c>
      <c r="H334"/>
    </row>
    <row r="335" spans="2:8" x14ac:dyDescent="0.2">
      <c r="B335" s="1">
        <v>41119</v>
      </c>
      <c r="C335">
        <v>2.1819999999999999</v>
      </c>
      <c r="D335">
        <v>0.754</v>
      </c>
      <c r="E335">
        <v>0.25900000000000001</v>
      </c>
      <c r="F335" s="1">
        <v>41119</v>
      </c>
      <c r="G335">
        <v>0.27</v>
      </c>
      <c r="H335"/>
    </row>
    <row r="336" spans="2:8" x14ac:dyDescent="0.2">
      <c r="B336" s="1">
        <v>41150</v>
      </c>
      <c r="C336">
        <v>2.2320000000000002</v>
      </c>
      <c r="D336">
        <v>0.90700000000000003</v>
      </c>
      <c r="E336">
        <v>0.34</v>
      </c>
      <c r="F336" s="1">
        <v>41150</v>
      </c>
      <c r="G336">
        <v>0.33</v>
      </c>
      <c r="H336"/>
    </row>
    <row r="337" spans="2:8" x14ac:dyDescent="0.2">
      <c r="B337" s="1">
        <v>41181</v>
      </c>
      <c r="C337">
        <v>2.3330000000000002</v>
      </c>
      <c r="D337">
        <v>0.876</v>
      </c>
      <c r="E337">
        <v>0.28400000000000003</v>
      </c>
      <c r="F337" s="1">
        <v>41181</v>
      </c>
      <c r="G337">
        <v>0.28000000000000003</v>
      </c>
      <c r="H337"/>
    </row>
    <row r="338" spans="2:8" x14ac:dyDescent="0.2">
      <c r="B338" s="1">
        <v>41211</v>
      </c>
      <c r="C338">
        <v>2.617</v>
      </c>
      <c r="D338">
        <v>1.006</v>
      </c>
      <c r="E338">
        <v>0.28899999999999998</v>
      </c>
      <c r="F338" s="1">
        <v>41211</v>
      </c>
      <c r="G338">
        <v>0.34</v>
      </c>
      <c r="H338"/>
    </row>
    <row r="339" spans="2:8" x14ac:dyDescent="0.2">
      <c r="B339" s="1">
        <v>41242</v>
      </c>
      <c r="C339">
        <v>3.0190000000000001</v>
      </c>
      <c r="D339">
        <v>1.391</v>
      </c>
      <c r="E339">
        <v>0.48499999999999999</v>
      </c>
      <c r="F339" s="1">
        <v>41242</v>
      </c>
      <c r="G339">
        <v>0.48</v>
      </c>
      <c r="H339"/>
    </row>
    <row r="340" spans="2:8" x14ac:dyDescent="0.2">
      <c r="B340" s="1">
        <v>41272</v>
      </c>
      <c r="C340">
        <v>3.0630000000000002</v>
      </c>
      <c r="D340">
        <v>1.46</v>
      </c>
      <c r="E340">
        <v>0.502</v>
      </c>
      <c r="F340" s="1">
        <v>41272</v>
      </c>
      <c r="G340">
        <v>0.5</v>
      </c>
      <c r="H340"/>
    </row>
    <row r="341" spans="2:8" x14ac:dyDescent="0.2">
      <c r="B341" s="1">
        <v>41303</v>
      </c>
      <c r="C341">
        <v>3.0779999999999998</v>
      </c>
      <c r="D341">
        <v>1.48</v>
      </c>
      <c r="E341">
        <v>0.51300000000000001</v>
      </c>
      <c r="F341" s="1">
        <v>41303</v>
      </c>
      <c r="G341">
        <v>0.52</v>
      </c>
      <c r="H341"/>
    </row>
    <row r="342" spans="2:8" x14ac:dyDescent="0.2">
      <c r="B342" s="1">
        <v>41332</v>
      </c>
      <c r="C342">
        <v>2.9689999999999999</v>
      </c>
      <c r="D342">
        <v>1.474</v>
      </c>
      <c r="E342">
        <v>0.54100000000000004</v>
      </c>
      <c r="F342" s="1">
        <v>41332</v>
      </c>
      <c r="G342">
        <v>0.53</v>
      </c>
      <c r="H342"/>
    </row>
    <row r="343" spans="2:8" x14ac:dyDescent="0.2">
      <c r="B343" s="1">
        <v>41362</v>
      </c>
      <c r="C343">
        <v>3.0270000000000001</v>
      </c>
      <c r="D343">
        <v>1.5310000000000001</v>
      </c>
      <c r="E343">
        <v>0.78</v>
      </c>
      <c r="F343" s="1">
        <v>41362</v>
      </c>
      <c r="G343">
        <v>0.75</v>
      </c>
      <c r="H343"/>
    </row>
    <row r="344" spans="2:8" x14ac:dyDescent="0.2">
      <c r="B344" s="1">
        <v>41393</v>
      </c>
      <c r="C344">
        <v>2.9529999999999998</v>
      </c>
      <c r="D344">
        <v>1.4450000000000001</v>
      </c>
      <c r="E344">
        <v>0.80300000000000005</v>
      </c>
      <c r="F344" s="1">
        <v>41393</v>
      </c>
      <c r="G344">
        <v>0.79</v>
      </c>
      <c r="H344"/>
    </row>
    <row r="345" spans="2:8" x14ac:dyDescent="0.2">
      <c r="B345" s="1">
        <v>41423</v>
      </c>
      <c r="C345">
        <v>2.8839999999999999</v>
      </c>
      <c r="D345">
        <v>1.4330000000000001</v>
      </c>
      <c r="E345">
        <v>0.93500000000000005</v>
      </c>
      <c r="F345" s="1">
        <v>41423</v>
      </c>
      <c r="G345">
        <v>0.96</v>
      </c>
      <c r="H345"/>
    </row>
    <row r="346" spans="2:8" x14ac:dyDescent="0.2">
      <c r="B346" s="1">
        <v>41454</v>
      </c>
      <c r="C346">
        <v>2.839</v>
      </c>
      <c r="D346">
        <v>1.5429999999999999</v>
      </c>
      <c r="E346">
        <v>1.0210000000000001</v>
      </c>
      <c r="F346" s="1">
        <v>41454</v>
      </c>
      <c r="G346">
        <v>1.01</v>
      </c>
      <c r="H346"/>
    </row>
    <row r="347" spans="2:8" x14ac:dyDescent="0.2">
      <c r="B347" s="1">
        <v>41484</v>
      </c>
      <c r="C347">
        <v>2.8890000000000002</v>
      </c>
      <c r="D347">
        <v>1.5030000000000001</v>
      </c>
      <c r="E347">
        <v>1.08</v>
      </c>
      <c r="F347" s="1">
        <v>41484</v>
      </c>
      <c r="G347">
        <v>1.05</v>
      </c>
      <c r="H347"/>
    </row>
    <row r="348" spans="2:8" x14ac:dyDescent="0.2">
      <c r="B348" s="1">
        <v>41515</v>
      </c>
      <c r="C348">
        <v>2.7389999999999999</v>
      </c>
      <c r="D348">
        <v>1.429</v>
      </c>
      <c r="E348">
        <v>1.024</v>
      </c>
      <c r="F348" s="1">
        <v>41515</v>
      </c>
      <c r="G348">
        <v>0.99</v>
      </c>
      <c r="H348"/>
    </row>
    <row r="349" spans="2:8" x14ac:dyDescent="0.2">
      <c r="B349" s="57">
        <v>41546</v>
      </c>
      <c r="C349">
        <v>2.8570000000000002</v>
      </c>
      <c r="D349">
        <v>1.6040000000000001</v>
      </c>
      <c r="E349" s="2">
        <v>1.0569999999999999</v>
      </c>
      <c r="F349" s="1">
        <v>41545</v>
      </c>
      <c r="G349">
        <v>1.04</v>
      </c>
      <c r="H349"/>
    </row>
    <row r="350" spans="2:8" x14ac:dyDescent="0.2">
      <c r="B350" s="57">
        <v>41577</v>
      </c>
      <c r="C350">
        <v>2.875</v>
      </c>
      <c r="D350">
        <v>1.7070000000000001</v>
      </c>
      <c r="E350" s="2">
        <v>1.1539999999999999</v>
      </c>
      <c r="F350" s="1">
        <v>41577</v>
      </c>
      <c r="G350">
        <v>1.1299999999999999</v>
      </c>
      <c r="H350"/>
    </row>
    <row r="351" spans="2:8" x14ac:dyDescent="0.2">
      <c r="B351" s="57">
        <v>41607</v>
      </c>
      <c r="C351">
        <v>2.831</v>
      </c>
      <c r="D351">
        <v>1.9059999999999999</v>
      </c>
      <c r="E351" s="2">
        <v>1.2689999999999999</v>
      </c>
      <c r="F351" s="1">
        <v>41607</v>
      </c>
      <c r="G351">
        <v>1.25</v>
      </c>
      <c r="H351"/>
    </row>
    <row r="352" spans="2:8" x14ac:dyDescent="0.2">
      <c r="B352" s="57">
        <v>41636</v>
      </c>
      <c r="C352">
        <v>2.7410000000000001</v>
      </c>
      <c r="D352">
        <v>1.954</v>
      </c>
      <c r="E352" s="2">
        <v>1.391</v>
      </c>
      <c r="F352" s="1">
        <v>41636</v>
      </c>
      <c r="G352">
        <v>1.37</v>
      </c>
      <c r="H352"/>
    </row>
    <row r="353" spans="2:8" x14ac:dyDescent="0.2">
      <c r="B353" s="57">
        <v>41669</v>
      </c>
      <c r="C353">
        <v>2.9409999999999998</v>
      </c>
      <c r="D353">
        <v>2.286</v>
      </c>
      <c r="E353" s="2">
        <v>1.4650000000000001</v>
      </c>
      <c r="F353" s="1">
        <v>41669</v>
      </c>
      <c r="G353">
        <v>1.44</v>
      </c>
      <c r="H353"/>
    </row>
    <row r="354" spans="2:8" x14ac:dyDescent="0.2">
      <c r="B354" s="57">
        <v>41697</v>
      </c>
      <c r="C354">
        <v>3.129</v>
      </c>
      <c r="D354">
        <v>2.415</v>
      </c>
      <c r="E354" s="2">
        <v>1.659</v>
      </c>
      <c r="F354" s="1">
        <v>41697</v>
      </c>
      <c r="G354">
        <v>1.63</v>
      </c>
      <c r="H354"/>
    </row>
    <row r="355" spans="2:8" x14ac:dyDescent="0.2">
      <c r="B355" s="57">
        <v>41727</v>
      </c>
      <c r="C355">
        <v>2.972</v>
      </c>
      <c r="D355">
        <v>2.3879999999999999</v>
      </c>
      <c r="E355" s="2">
        <v>1.7150000000000001</v>
      </c>
      <c r="F355" s="1">
        <v>41727</v>
      </c>
      <c r="G355">
        <v>1.7</v>
      </c>
      <c r="H355"/>
    </row>
    <row r="356" spans="2:8" x14ac:dyDescent="0.2">
      <c r="B356" s="57">
        <v>41758</v>
      </c>
      <c r="C356">
        <v>3.0960000000000001</v>
      </c>
      <c r="D356">
        <v>2.61</v>
      </c>
      <c r="E356" s="2">
        <v>1.8069999999999999</v>
      </c>
      <c r="F356" s="1">
        <v>41758</v>
      </c>
      <c r="G356">
        <v>1.84</v>
      </c>
      <c r="H356"/>
    </row>
    <row r="357" spans="2:8" x14ac:dyDescent="0.2">
      <c r="B357" s="57">
        <v>41789</v>
      </c>
      <c r="C357">
        <v>3.024</v>
      </c>
      <c r="D357">
        <v>2.552</v>
      </c>
      <c r="E357" s="2">
        <v>1.915</v>
      </c>
      <c r="F357" s="1">
        <v>41789</v>
      </c>
      <c r="G357">
        <v>1.89</v>
      </c>
      <c r="H357"/>
    </row>
    <row r="358" spans="2:8" x14ac:dyDescent="0.2">
      <c r="B358" s="57">
        <v>41818</v>
      </c>
      <c r="C358">
        <v>2.9889999999999999</v>
      </c>
      <c r="D358">
        <v>2.6219999999999999</v>
      </c>
      <c r="E358" s="2">
        <v>1.92</v>
      </c>
      <c r="F358" s="57">
        <v>41818</v>
      </c>
      <c r="G358" s="2">
        <v>1.89</v>
      </c>
      <c r="H358"/>
    </row>
    <row r="359" spans="2:8" x14ac:dyDescent="0.2">
      <c r="B359" s="57">
        <v>41850</v>
      </c>
      <c r="C359">
        <v>3.081</v>
      </c>
      <c r="D359">
        <v>2.7690000000000001</v>
      </c>
      <c r="E359" s="2">
        <v>2.0329999999999999</v>
      </c>
      <c r="F359" s="57">
        <v>41850</v>
      </c>
      <c r="G359" s="2">
        <v>1.99</v>
      </c>
      <c r="H359"/>
    </row>
    <row r="360" spans="2:8" x14ac:dyDescent="0.2">
      <c r="B360" s="57">
        <v>41881</v>
      </c>
      <c r="C360" s="2">
        <v>3.0059999999999998</v>
      </c>
      <c r="D360" s="2">
        <v>2.69</v>
      </c>
      <c r="E360" s="2">
        <v>2.1040000000000001</v>
      </c>
      <c r="F360" s="57">
        <v>41881</v>
      </c>
      <c r="G360" s="2">
        <v>2.0699999999999998</v>
      </c>
    </row>
    <row r="361" spans="2:8" x14ac:dyDescent="0.2">
      <c r="B361" s="57">
        <v>41909</v>
      </c>
      <c r="C361" s="2">
        <v>3.2080000000000002</v>
      </c>
      <c r="D361" s="2">
        <v>2.883</v>
      </c>
      <c r="E361" s="2">
        <v>2.1989999999999998</v>
      </c>
      <c r="F361" s="57">
        <v>41909</v>
      </c>
      <c r="G361" s="2">
        <v>2.15</v>
      </c>
    </row>
    <row r="362" spans="2:8" x14ac:dyDescent="0.2">
      <c r="B362" s="57">
        <v>41942</v>
      </c>
      <c r="C362" s="2">
        <v>3.4020000000000001</v>
      </c>
      <c r="D362" s="2">
        <v>2.9350000000000001</v>
      </c>
      <c r="E362" s="2">
        <v>2.3330000000000002</v>
      </c>
      <c r="F362" s="57">
        <v>41942</v>
      </c>
      <c r="G362" s="2">
        <v>2.29</v>
      </c>
    </row>
    <row r="363" spans="2:8" x14ac:dyDescent="0.2">
      <c r="B363" s="57">
        <v>41972</v>
      </c>
      <c r="C363" s="2">
        <v>3.3140000000000001</v>
      </c>
      <c r="D363" s="2">
        <v>2.835</v>
      </c>
      <c r="E363" s="2">
        <v>2.363</v>
      </c>
      <c r="F363" s="57">
        <v>41972</v>
      </c>
      <c r="G363" s="2">
        <v>2.3199999999999998</v>
      </c>
    </row>
    <row r="364" spans="2:8" x14ac:dyDescent="0.2">
      <c r="B364" s="57">
        <v>42003</v>
      </c>
      <c r="C364" s="2">
        <v>3.02</v>
      </c>
      <c r="D364" s="2">
        <v>2.4689999999999999</v>
      </c>
      <c r="E364" s="2">
        <v>2.3809999999999998</v>
      </c>
      <c r="F364" s="57">
        <v>42003</v>
      </c>
      <c r="G364" s="2">
        <v>2.4</v>
      </c>
    </row>
    <row r="365" spans="2:8" x14ac:dyDescent="0.2">
      <c r="B365" s="57">
        <v>42034</v>
      </c>
      <c r="C365" s="2">
        <v>3.004</v>
      </c>
      <c r="D365" s="2">
        <v>2.4319999999999999</v>
      </c>
      <c r="E365" s="2">
        <v>2.3969999999999998</v>
      </c>
      <c r="F365" s="57">
        <v>42034</v>
      </c>
      <c r="G365" s="2">
        <v>2.36</v>
      </c>
    </row>
    <row r="366" spans="2:8" x14ac:dyDescent="0.2">
      <c r="B366" s="57">
        <v>42062</v>
      </c>
      <c r="C366" s="2">
        <v>3.0779999999999998</v>
      </c>
      <c r="D366" s="2">
        <v>2.4969999999999999</v>
      </c>
      <c r="E366" s="2">
        <v>2.44</v>
      </c>
      <c r="F366" s="57">
        <v>42062</v>
      </c>
      <c r="G366" s="2">
        <v>2.4</v>
      </c>
    </row>
    <row r="367" spans="2:8" x14ac:dyDescent="0.2">
      <c r="B367" s="57">
        <v>42091</v>
      </c>
      <c r="C367" s="2">
        <v>2.8210000000000002</v>
      </c>
      <c r="D367" s="2">
        <v>2.2370000000000001</v>
      </c>
      <c r="E367" s="2">
        <v>2.4</v>
      </c>
      <c r="F367" s="57">
        <v>42091</v>
      </c>
      <c r="G367" s="2">
        <v>2.35</v>
      </c>
    </row>
    <row r="368" spans="2:8" x14ac:dyDescent="0.2">
      <c r="B368" s="57">
        <v>42123</v>
      </c>
      <c r="C368" s="2">
        <v>2.9369999999999998</v>
      </c>
      <c r="D368" s="2">
        <v>2.2250000000000001</v>
      </c>
      <c r="E368" s="2">
        <v>2.4319999999999999</v>
      </c>
      <c r="F368" s="57">
        <v>42123</v>
      </c>
      <c r="G368" s="2">
        <v>2.38</v>
      </c>
    </row>
    <row r="369" spans="2:6" x14ac:dyDescent="0.2">
      <c r="B369"/>
      <c r="C369"/>
      <c r="D369"/>
      <c r="E369"/>
      <c r="F369" s="57"/>
    </row>
    <row r="370" spans="2:6" x14ac:dyDescent="0.2">
      <c r="B370"/>
      <c r="C370"/>
      <c r="D370"/>
      <c r="E370"/>
    </row>
    <row r="371" spans="2:6" x14ac:dyDescent="0.2">
      <c r="B371"/>
      <c r="C371"/>
      <c r="D371"/>
      <c r="E371"/>
    </row>
    <row r="372" spans="2:6" x14ac:dyDescent="0.2">
      <c r="B372"/>
      <c r="C372"/>
      <c r="D372"/>
      <c r="E372"/>
    </row>
    <row r="373" spans="2:6" x14ac:dyDescent="0.2">
      <c r="B373"/>
      <c r="C373"/>
      <c r="D373"/>
      <c r="E373"/>
    </row>
    <row r="374" spans="2:6" x14ac:dyDescent="0.2">
      <c r="B374"/>
      <c r="C374"/>
      <c r="D374"/>
      <c r="E374"/>
    </row>
    <row r="375" spans="2:6" x14ac:dyDescent="0.2">
      <c r="B375"/>
      <c r="C375"/>
      <c r="D375"/>
      <c r="E375"/>
    </row>
    <row r="376" spans="2:6" x14ac:dyDescent="0.2">
      <c r="B376"/>
      <c r="C376"/>
      <c r="D376"/>
      <c r="E376"/>
    </row>
    <row r="377" spans="2:6" x14ac:dyDescent="0.2">
      <c r="B377"/>
      <c r="C377"/>
      <c r="D377"/>
      <c r="E377"/>
    </row>
    <row r="378" spans="2:6" x14ac:dyDescent="0.2">
      <c r="B378"/>
      <c r="C378"/>
      <c r="D378"/>
      <c r="E378"/>
    </row>
  </sheetData>
  <pageMargins left="0.75" right="0.75" top="1" bottom="1" header="0" footer="0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7"/>
  <sheetViews>
    <sheetView topLeftCell="A42" workbookViewId="0">
      <selection activeCell="H71" sqref="H71"/>
    </sheetView>
  </sheetViews>
  <sheetFormatPr baseColWidth="10" defaultColWidth="11.42578125" defaultRowHeight="12.75" x14ac:dyDescent="0.2"/>
  <cols>
    <col min="1" max="1" width="11.42578125" style="2" customWidth="1"/>
    <col min="2" max="2" width="12.28515625" style="2" customWidth="1"/>
    <col min="3" max="3" width="11.85546875" style="2" bestFit="1" customWidth="1"/>
    <col min="4" max="5" width="7.42578125" style="2" customWidth="1"/>
    <col min="6" max="16" width="6.5703125" style="2" customWidth="1"/>
    <col min="17" max="16384" width="11.42578125" style="2"/>
  </cols>
  <sheetData>
    <row r="1" spans="1:16" x14ac:dyDescent="0.2">
      <c r="A1" s="48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">
      <c r="B3" s="15"/>
      <c r="C3" s="35" t="s">
        <v>139</v>
      </c>
      <c r="D3" s="31" t="s">
        <v>138</v>
      </c>
      <c r="E3" s="31" t="s">
        <v>137</v>
      </c>
      <c r="F3" s="31" t="s">
        <v>136</v>
      </c>
      <c r="G3" s="31" t="s">
        <v>109</v>
      </c>
      <c r="H3" s="31" t="s">
        <v>108</v>
      </c>
      <c r="I3" s="31" t="s">
        <v>107</v>
      </c>
      <c r="J3" s="31" t="s">
        <v>106</v>
      </c>
      <c r="K3" s="31" t="s">
        <v>105</v>
      </c>
      <c r="L3" s="31" t="s">
        <v>104</v>
      </c>
      <c r="M3" s="31" t="s">
        <v>135</v>
      </c>
      <c r="N3" s="31" t="s">
        <v>103</v>
      </c>
      <c r="O3" s="15"/>
      <c r="P3" s="15"/>
    </row>
    <row r="4" spans="1:16" x14ac:dyDescent="0.2">
      <c r="B4" s="15"/>
      <c r="C4" s="32" t="s">
        <v>199</v>
      </c>
      <c r="D4" s="54" t="s">
        <v>168</v>
      </c>
      <c r="E4" s="54" t="s">
        <v>180</v>
      </c>
      <c r="F4" s="54" t="s">
        <v>181</v>
      </c>
      <c r="G4" s="54" t="s">
        <v>188</v>
      </c>
      <c r="H4" s="54" t="s">
        <v>189</v>
      </c>
      <c r="I4" s="54" t="s">
        <v>194</v>
      </c>
      <c r="J4" s="54" t="s">
        <v>195</v>
      </c>
      <c r="K4" s="54" t="s">
        <v>196</v>
      </c>
      <c r="L4" s="54" t="s">
        <v>175</v>
      </c>
      <c r="M4" s="54" t="s">
        <v>197</v>
      </c>
      <c r="N4" s="54" t="s">
        <v>198</v>
      </c>
      <c r="O4" s="15"/>
      <c r="P4" s="15"/>
    </row>
    <row r="5" spans="1:16" x14ac:dyDescent="0.2">
      <c r="B5" s="15"/>
      <c r="C5" s="32" t="s">
        <v>159</v>
      </c>
      <c r="D5" s="37">
        <v>0.02</v>
      </c>
      <c r="E5" s="37">
        <v>0.03</v>
      </c>
      <c r="F5" s="37">
        <v>0.1</v>
      </c>
      <c r="G5" s="37">
        <v>0.25</v>
      </c>
      <c r="H5" s="37">
        <v>0.65</v>
      </c>
      <c r="I5" s="37">
        <v>1.02</v>
      </c>
      <c r="J5" s="37">
        <v>1.5</v>
      </c>
      <c r="K5" s="37">
        <v>1.78</v>
      </c>
      <c r="L5" s="37">
        <v>1.97</v>
      </c>
      <c r="M5" s="37">
        <v>2.25</v>
      </c>
      <c r="N5" s="37">
        <v>2.52</v>
      </c>
      <c r="O5" s="15"/>
      <c r="P5" s="36">
        <f>L5-E5</f>
        <v>1.94</v>
      </c>
    </row>
    <row r="6" spans="1:16" x14ac:dyDescent="0.2">
      <c r="B6" s="15"/>
      <c r="C6" s="32" t="s">
        <v>158</v>
      </c>
      <c r="D6" s="37">
        <v>0.02</v>
      </c>
      <c r="E6" s="37">
        <v>0.02</v>
      </c>
      <c r="F6" s="37">
        <v>0.11</v>
      </c>
      <c r="G6" s="37">
        <v>0.25</v>
      </c>
      <c r="H6" s="37">
        <v>0.66</v>
      </c>
      <c r="I6" s="37">
        <v>1.07</v>
      </c>
      <c r="J6" s="37">
        <v>1.61</v>
      </c>
      <c r="K6" s="37">
        <v>1.92</v>
      </c>
      <c r="L6" s="37">
        <v>2.12</v>
      </c>
      <c r="M6" s="37">
        <v>2.41</v>
      </c>
      <c r="N6" s="37">
        <v>2.69</v>
      </c>
      <c r="O6" s="15"/>
      <c r="P6" s="36">
        <f t="shared" ref="P6:P7" si="0">L6-E6</f>
        <v>2.1</v>
      </c>
    </row>
    <row r="7" spans="1:16" x14ac:dyDescent="0.2">
      <c r="B7" s="15"/>
      <c r="C7" s="32" t="s">
        <v>157</v>
      </c>
      <c r="D7" s="37">
        <v>0.01</v>
      </c>
      <c r="E7" s="37">
        <v>7.0000000000000007E-2</v>
      </c>
      <c r="F7" s="37">
        <v>0.09</v>
      </c>
      <c r="G7" s="37">
        <v>0.13</v>
      </c>
      <c r="H7" s="37">
        <v>0.39</v>
      </c>
      <c r="I7" s="37">
        <v>0.76</v>
      </c>
      <c r="J7" s="37">
        <v>1.72</v>
      </c>
      <c r="K7" s="37">
        <v>2.41</v>
      </c>
      <c r="L7" s="37">
        <v>3</v>
      </c>
      <c r="M7" s="37">
        <v>3.68</v>
      </c>
      <c r="N7" s="37">
        <v>3.92</v>
      </c>
      <c r="O7" s="15"/>
      <c r="P7" s="36">
        <f t="shared" si="0"/>
        <v>2.93</v>
      </c>
    </row>
    <row r="8" spans="1:16" x14ac:dyDescent="0.2">
      <c r="B8" s="15"/>
      <c r="C8" s="33" t="s">
        <v>134</v>
      </c>
      <c r="D8" s="34">
        <v>7.0000000000000007E-2</v>
      </c>
      <c r="E8" s="34">
        <v>0.08</v>
      </c>
      <c r="F8" s="34">
        <v>0.12</v>
      </c>
      <c r="G8" s="34">
        <v>0.15</v>
      </c>
      <c r="H8" s="34">
        <v>0.27</v>
      </c>
      <c r="I8" s="34">
        <v>0.37</v>
      </c>
      <c r="J8" s="34">
        <v>0.76</v>
      </c>
      <c r="K8" s="34">
        <v>1.25</v>
      </c>
      <c r="L8" s="34">
        <v>1.86</v>
      </c>
      <c r="M8" s="34">
        <v>2.63</v>
      </c>
      <c r="N8" s="34">
        <v>3.04</v>
      </c>
      <c r="O8" s="15"/>
      <c r="P8" s="15">
        <f>L8-E8</f>
        <v>1.78</v>
      </c>
    </row>
    <row r="9" spans="1:16" x14ac:dyDescent="0.2">
      <c r="B9" s="15"/>
      <c r="C9" s="33" t="s">
        <v>133</v>
      </c>
      <c r="D9" s="34">
        <v>0.01</v>
      </c>
      <c r="E9" s="34">
        <v>0.02</v>
      </c>
      <c r="F9" s="34">
        <v>0.06</v>
      </c>
      <c r="G9" s="34">
        <v>0.12</v>
      </c>
      <c r="H9" s="34">
        <v>0.27</v>
      </c>
      <c r="I9" s="34">
        <v>0.4</v>
      </c>
      <c r="J9" s="34">
        <v>0.89</v>
      </c>
      <c r="K9" s="34">
        <v>1.41</v>
      </c>
      <c r="L9" s="34">
        <v>1.97</v>
      </c>
      <c r="M9" s="34">
        <v>2.67</v>
      </c>
      <c r="N9" s="34">
        <v>2.98</v>
      </c>
      <c r="O9" s="15"/>
      <c r="P9" s="15">
        <f>L9-E9</f>
        <v>1.95</v>
      </c>
    </row>
    <row r="10" spans="1:16" x14ac:dyDescent="0.2">
      <c r="B10" s="15"/>
      <c r="C10" s="33" t="s">
        <v>132</v>
      </c>
      <c r="D10" s="34">
        <v>0.11</v>
      </c>
      <c r="E10" s="34">
        <v>0.15</v>
      </c>
      <c r="F10" s="34">
        <v>0.19</v>
      </c>
      <c r="G10" s="34">
        <v>0.28999999999999998</v>
      </c>
      <c r="H10" s="34">
        <v>0.61</v>
      </c>
      <c r="I10" s="34">
        <v>1.03</v>
      </c>
      <c r="J10" s="34">
        <v>2.02</v>
      </c>
      <c r="K10" s="34">
        <v>2.74</v>
      </c>
      <c r="L10" s="34">
        <v>3.36</v>
      </c>
      <c r="M10" s="34">
        <v>4.18</v>
      </c>
      <c r="N10" s="34">
        <v>4.3899999999999997</v>
      </c>
      <c r="O10" s="15"/>
      <c r="P10" s="15">
        <f>L10-E10</f>
        <v>3.21</v>
      </c>
    </row>
    <row r="11" spans="1:16" x14ac:dyDescent="0.2">
      <c r="B11" s="15"/>
      <c r="C11" s="20" t="s">
        <v>131</v>
      </c>
      <c r="D11" s="18">
        <v>0.05</v>
      </c>
      <c r="E11" s="18">
        <v>0.08</v>
      </c>
      <c r="F11" s="18">
        <v>0.18</v>
      </c>
      <c r="G11" s="18">
        <v>0.45</v>
      </c>
      <c r="H11" s="18">
        <v>1.0900000000000001</v>
      </c>
      <c r="I11" s="18">
        <v>1.66</v>
      </c>
      <c r="J11" s="18">
        <v>2.65</v>
      </c>
      <c r="K11" s="18">
        <v>3.36</v>
      </c>
      <c r="L11" s="18">
        <v>3.85</v>
      </c>
      <c r="M11" s="18">
        <v>4.5999999999999996</v>
      </c>
      <c r="N11" s="18">
        <v>4.6500000000000004</v>
      </c>
      <c r="O11" s="15"/>
      <c r="P11" s="15">
        <f>L11-E11</f>
        <v>3.77</v>
      </c>
    </row>
    <row r="12" spans="1:16" x14ac:dyDescent="0.2">
      <c r="B12" s="15"/>
      <c r="C12" s="20" t="s">
        <v>130</v>
      </c>
      <c r="D12" s="18">
        <v>0.04</v>
      </c>
      <c r="E12" s="18">
        <v>0.08</v>
      </c>
      <c r="F12" s="18">
        <v>0.28000000000000003</v>
      </c>
      <c r="G12" s="18">
        <v>0.4</v>
      </c>
      <c r="H12" s="18">
        <v>0.88</v>
      </c>
      <c r="I12" s="18">
        <v>1.1399999999999999</v>
      </c>
      <c r="J12" s="18">
        <v>1.72</v>
      </c>
      <c r="K12" s="18">
        <v>2.0699999999999998</v>
      </c>
      <c r="L12" s="18">
        <v>2.46</v>
      </c>
      <c r="M12" s="18">
        <v>3.22</v>
      </c>
      <c r="N12" s="18">
        <v>2.83</v>
      </c>
      <c r="O12" s="15"/>
      <c r="P12" s="15">
        <f>L12-E12</f>
        <v>2.38</v>
      </c>
    </row>
    <row r="13" spans="1:16" x14ac:dyDescent="0.2">
      <c r="B13" s="15"/>
      <c r="C13" s="20" t="s">
        <v>129</v>
      </c>
      <c r="D13" s="18">
        <v>3.09</v>
      </c>
      <c r="E13" s="18">
        <v>3.26</v>
      </c>
      <c r="F13" s="18">
        <v>3.32</v>
      </c>
      <c r="G13" s="18">
        <v>3.17</v>
      </c>
      <c r="H13" s="18">
        <v>2.88</v>
      </c>
      <c r="I13" s="18">
        <v>2.89</v>
      </c>
      <c r="J13" s="18">
        <v>3.28</v>
      </c>
      <c r="K13" s="18">
        <v>3.54</v>
      </c>
      <c r="L13" s="18">
        <v>3.91</v>
      </c>
      <c r="M13" s="18">
        <v>4.3899999999999997</v>
      </c>
      <c r="N13" s="18">
        <v>4.3499999999999996</v>
      </c>
      <c r="O13" s="15"/>
      <c r="P13" s="15">
        <f t="shared" ref="P13:P31" si="1">L13-E13</f>
        <v>0.65000000000000036</v>
      </c>
    </row>
    <row r="14" spans="1:16" x14ac:dyDescent="0.2">
      <c r="B14" s="15"/>
      <c r="C14" s="20" t="s">
        <v>128</v>
      </c>
      <c r="D14" s="18">
        <v>4.79</v>
      </c>
      <c r="E14" s="18">
        <v>5.07</v>
      </c>
      <c r="F14" s="18">
        <v>5.1100000000000003</v>
      </c>
      <c r="G14" s="18">
        <v>5</v>
      </c>
      <c r="H14" s="18">
        <v>4.8</v>
      </c>
      <c r="I14" s="18">
        <v>4.71</v>
      </c>
      <c r="J14" s="18">
        <v>4.68</v>
      </c>
      <c r="K14" s="18">
        <v>4.68</v>
      </c>
      <c r="L14" s="18">
        <v>4.68</v>
      </c>
      <c r="M14" s="18">
        <v>4.87</v>
      </c>
      <c r="N14" s="18">
        <v>4.79</v>
      </c>
      <c r="O14" s="15"/>
      <c r="P14" s="15">
        <f t="shared" si="1"/>
        <v>-0.39000000000000057</v>
      </c>
    </row>
    <row r="15" spans="1:16" x14ac:dyDescent="0.2">
      <c r="B15" s="15"/>
      <c r="C15" s="20" t="s">
        <v>127</v>
      </c>
      <c r="D15" s="18">
        <v>4.05</v>
      </c>
      <c r="E15" s="18">
        <v>4.16</v>
      </c>
      <c r="F15" s="18">
        <v>4.4000000000000004</v>
      </c>
      <c r="G15" s="18">
        <v>4.38</v>
      </c>
      <c r="H15" s="18">
        <v>4.34</v>
      </c>
      <c r="I15" s="18">
        <v>4.3</v>
      </c>
      <c r="J15" s="18">
        <v>4.3</v>
      </c>
      <c r="K15" s="18">
        <v>4.32</v>
      </c>
      <c r="L15" s="18">
        <v>4.37</v>
      </c>
      <c r="M15" s="18">
        <v>4.62</v>
      </c>
      <c r="N15" s="18"/>
      <c r="O15" s="15"/>
      <c r="P15" s="15">
        <f t="shared" si="1"/>
        <v>0.20999999999999996</v>
      </c>
    </row>
    <row r="16" spans="1:16" x14ac:dyDescent="0.2">
      <c r="B16" s="15"/>
      <c r="C16" s="20" t="s">
        <v>126</v>
      </c>
      <c r="D16" s="18">
        <v>1.99</v>
      </c>
      <c r="E16" s="18">
        <v>2.3199999999999998</v>
      </c>
      <c r="F16" s="18">
        <v>2.63</v>
      </c>
      <c r="G16" s="18">
        <v>2.79</v>
      </c>
      <c r="H16" s="18">
        <v>3.1</v>
      </c>
      <c r="I16" s="18">
        <v>3.28</v>
      </c>
      <c r="J16" s="18">
        <v>3.64</v>
      </c>
      <c r="K16" s="18">
        <v>3.94</v>
      </c>
      <c r="L16" s="18">
        <v>4.2300000000000004</v>
      </c>
      <c r="M16" s="18">
        <v>4.84</v>
      </c>
      <c r="N16" s="18"/>
      <c r="O16" s="15"/>
      <c r="P16" s="15">
        <f t="shared" si="1"/>
        <v>1.9100000000000006</v>
      </c>
    </row>
    <row r="17" spans="2:16" x14ac:dyDescent="0.2">
      <c r="B17" s="15"/>
      <c r="C17" s="20" t="s">
        <v>125</v>
      </c>
      <c r="D17" s="18">
        <v>0.88</v>
      </c>
      <c r="E17" s="18">
        <v>0.93</v>
      </c>
      <c r="F17" s="18">
        <v>1.02</v>
      </c>
      <c r="G17" s="18">
        <v>1.31</v>
      </c>
      <c r="H17" s="18">
        <v>1.94</v>
      </c>
      <c r="I17" s="18">
        <v>2.4700000000000002</v>
      </c>
      <c r="J17" s="18">
        <v>3.36</v>
      </c>
      <c r="K17" s="18">
        <v>3.9</v>
      </c>
      <c r="L17" s="18">
        <v>4.38</v>
      </c>
      <c r="M17" s="18">
        <v>5.21</v>
      </c>
      <c r="N17" s="18"/>
      <c r="O17" s="15"/>
      <c r="P17" s="15">
        <f t="shared" si="1"/>
        <v>3.4499999999999997</v>
      </c>
    </row>
    <row r="18" spans="2:16" x14ac:dyDescent="0.2">
      <c r="B18" s="15"/>
      <c r="C18" s="20" t="s">
        <v>124</v>
      </c>
      <c r="D18" s="18">
        <v>1.18</v>
      </c>
      <c r="E18" s="18">
        <v>1.22</v>
      </c>
      <c r="F18" s="18">
        <v>1.25</v>
      </c>
      <c r="G18" s="18">
        <v>1.42</v>
      </c>
      <c r="H18" s="18">
        <v>1.8</v>
      </c>
      <c r="I18" s="18">
        <v>2.2200000000000002</v>
      </c>
      <c r="J18" s="18">
        <v>3.05</v>
      </c>
      <c r="K18" s="18">
        <v>3.62</v>
      </c>
      <c r="L18" s="18">
        <v>4.07</v>
      </c>
      <c r="M18" s="18">
        <v>5.05</v>
      </c>
      <c r="N18" s="18"/>
      <c r="O18" s="15"/>
      <c r="P18" s="15">
        <f t="shared" si="1"/>
        <v>2.8500000000000005</v>
      </c>
    </row>
    <row r="19" spans="2:16" x14ac:dyDescent="0.2">
      <c r="B19" s="15"/>
      <c r="C19" s="20" t="s">
        <v>99</v>
      </c>
      <c r="D19" s="18">
        <v>1.73</v>
      </c>
      <c r="E19" s="18">
        <v>1.74</v>
      </c>
      <c r="F19" s="18">
        <v>1.85</v>
      </c>
      <c r="G19" s="18">
        <v>2.2799999999999998</v>
      </c>
      <c r="H19" s="18">
        <v>3.22</v>
      </c>
      <c r="I19" s="18">
        <v>3.75</v>
      </c>
      <c r="J19" s="18">
        <v>4.5199999999999996</v>
      </c>
      <c r="K19" s="18">
        <v>4.97</v>
      </c>
      <c r="L19" s="18">
        <v>5.2</v>
      </c>
      <c r="M19" s="18">
        <v>5.86</v>
      </c>
      <c r="N19" s="18">
        <v>5.56</v>
      </c>
      <c r="O19" s="15"/>
      <c r="P19" s="15">
        <f t="shared" si="1"/>
        <v>3.46</v>
      </c>
    </row>
    <row r="20" spans="2:16" x14ac:dyDescent="0.2">
      <c r="B20" s="15"/>
      <c r="C20" s="20" t="s">
        <v>123</v>
      </c>
      <c r="D20" s="18" t="s">
        <v>112</v>
      </c>
      <c r="E20" s="18">
        <v>5.87</v>
      </c>
      <c r="F20" s="18">
        <v>5.58</v>
      </c>
      <c r="G20" s="18">
        <v>5.1100000000000003</v>
      </c>
      <c r="H20" s="18">
        <v>4.87</v>
      </c>
      <c r="I20" s="18">
        <v>4.82</v>
      </c>
      <c r="J20" s="18">
        <v>4.76</v>
      </c>
      <c r="K20" s="18">
        <v>4.97</v>
      </c>
      <c r="L20" s="18">
        <v>4.92</v>
      </c>
      <c r="M20" s="18">
        <v>5.46</v>
      </c>
      <c r="N20" s="18">
        <v>5.35</v>
      </c>
      <c r="O20" s="15"/>
      <c r="P20" s="21">
        <f t="shared" si="1"/>
        <v>-0.95000000000000018</v>
      </c>
    </row>
    <row r="21" spans="2:16" x14ac:dyDescent="0.2">
      <c r="B21" s="15"/>
      <c r="C21" s="20" t="s">
        <v>122</v>
      </c>
      <c r="D21" s="18" t="s">
        <v>112</v>
      </c>
      <c r="E21" s="18">
        <v>5.48</v>
      </c>
      <c r="F21" s="18">
        <v>5.81</v>
      </c>
      <c r="G21" s="18">
        <v>6.09</v>
      </c>
      <c r="H21" s="18">
        <v>6.38</v>
      </c>
      <c r="I21" s="18">
        <v>6.42</v>
      </c>
      <c r="J21" s="18">
        <v>6.5</v>
      </c>
      <c r="K21" s="18">
        <v>6.65</v>
      </c>
      <c r="L21" s="18">
        <v>6.58</v>
      </c>
      <c r="M21" s="18">
        <v>6.94</v>
      </c>
      <c r="N21" s="18">
        <v>6.61</v>
      </c>
      <c r="O21" s="15"/>
      <c r="P21" s="15">
        <f t="shared" si="1"/>
        <v>1.0999999999999996</v>
      </c>
    </row>
    <row r="22" spans="2:16" x14ac:dyDescent="0.2">
      <c r="B22" s="15"/>
      <c r="C22" s="20" t="s">
        <v>121</v>
      </c>
      <c r="D22" s="18" t="s">
        <v>112</v>
      </c>
      <c r="E22" s="18">
        <v>4.49</v>
      </c>
      <c r="F22" s="18">
        <v>4.57</v>
      </c>
      <c r="G22" s="18">
        <v>4.58</v>
      </c>
      <c r="H22" s="18">
        <v>4.58</v>
      </c>
      <c r="I22" s="18">
        <v>4.57</v>
      </c>
      <c r="J22" s="18">
        <v>4.57</v>
      </c>
      <c r="K22" s="18">
        <v>4.75</v>
      </c>
      <c r="L22" s="18">
        <v>4.6900000000000004</v>
      </c>
      <c r="M22" s="18">
        <v>5.42</v>
      </c>
      <c r="N22" s="18">
        <v>5.15</v>
      </c>
      <c r="O22" s="15"/>
      <c r="P22" s="15">
        <f t="shared" si="1"/>
        <v>0.20000000000000018</v>
      </c>
    </row>
    <row r="23" spans="2:16" x14ac:dyDescent="0.2">
      <c r="B23" s="15"/>
      <c r="C23" s="20" t="s">
        <v>120</v>
      </c>
      <c r="D23" s="18" t="s">
        <v>112</v>
      </c>
      <c r="E23" s="18">
        <v>5.32</v>
      </c>
      <c r="F23" s="18">
        <v>5.4</v>
      </c>
      <c r="G23" s="18">
        <v>5.46</v>
      </c>
      <c r="H23" s="18">
        <v>5.59</v>
      </c>
      <c r="I23" s="18">
        <v>5.62</v>
      </c>
      <c r="J23" s="18">
        <v>5.63</v>
      </c>
      <c r="K23" s="18">
        <v>5.68</v>
      </c>
      <c r="L23" s="18">
        <v>5.67</v>
      </c>
      <c r="M23" s="18">
        <v>5.94</v>
      </c>
      <c r="N23" s="18">
        <v>5.86</v>
      </c>
      <c r="O23" s="15"/>
      <c r="P23" s="15">
        <f t="shared" si="1"/>
        <v>0.34999999999999964</v>
      </c>
    </row>
    <row r="24" spans="2:16" x14ac:dyDescent="0.2">
      <c r="B24" s="15"/>
      <c r="C24" s="20" t="s">
        <v>119</v>
      </c>
      <c r="D24" s="18" t="s">
        <v>112</v>
      </c>
      <c r="E24" s="18">
        <v>5.19</v>
      </c>
      <c r="F24" s="18">
        <v>5.35</v>
      </c>
      <c r="G24" s="18">
        <v>5.63</v>
      </c>
      <c r="H24" s="18">
        <v>5.97</v>
      </c>
      <c r="I24" s="18">
        <v>6.13</v>
      </c>
      <c r="J24" s="18">
        <v>6.3</v>
      </c>
      <c r="K24" s="18">
        <v>6.45</v>
      </c>
      <c r="L24" s="18">
        <v>6.54</v>
      </c>
      <c r="M24" s="18">
        <v>6.85</v>
      </c>
      <c r="N24" s="18">
        <v>6.75</v>
      </c>
      <c r="O24" s="15"/>
      <c r="P24" s="15">
        <f t="shared" si="1"/>
        <v>1.3499999999999996</v>
      </c>
    </row>
    <row r="25" spans="2:16" x14ac:dyDescent="0.2">
      <c r="B25" s="15"/>
      <c r="C25" s="20" t="s">
        <v>118</v>
      </c>
      <c r="D25" s="18" t="s">
        <v>112</v>
      </c>
      <c r="E25" s="18">
        <v>5.2</v>
      </c>
      <c r="F25" s="18">
        <v>5.25</v>
      </c>
      <c r="G25" s="18">
        <v>5.17</v>
      </c>
      <c r="H25" s="18">
        <v>5.18</v>
      </c>
      <c r="I25" s="18">
        <v>5.26</v>
      </c>
      <c r="J25" s="18">
        <v>5.39</v>
      </c>
      <c r="K25" s="18">
        <v>5.51</v>
      </c>
      <c r="L25" s="18">
        <v>5.6</v>
      </c>
      <c r="M25" s="18">
        <v>6.03</v>
      </c>
      <c r="N25" s="18">
        <v>5.97</v>
      </c>
      <c r="O25" s="15"/>
      <c r="P25" s="15">
        <f t="shared" si="1"/>
        <v>0.39999999999999947</v>
      </c>
    </row>
    <row r="26" spans="2:16" x14ac:dyDescent="0.2">
      <c r="B26" s="15"/>
      <c r="C26" s="20" t="s">
        <v>117</v>
      </c>
      <c r="D26" s="18" t="s">
        <v>112</v>
      </c>
      <c r="E26" s="18">
        <v>5.95</v>
      </c>
      <c r="F26" s="18">
        <v>6.66</v>
      </c>
      <c r="G26" s="18">
        <v>7.23</v>
      </c>
      <c r="H26" s="18">
        <v>7.73</v>
      </c>
      <c r="I26" s="18">
        <v>7.84</v>
      </c>
      <c r="J26" s="18">
        <v>7.88</v>
      </c>
      <c r="K26" s="18">
        <v>7.91</v>
      </c>
      <c r="L26" s="18">
        <v>7.88</v>
      </c>
      <c r="M26" s="18">
        <v>8.07</v>
      </c>
      <c r="N26" s="18">
        <v>7.93</v>
      </c>
      <c r="O26" s="15"/>
      <c r="P26" s="15">
        <f t="shared" si="1"/>
        <v>1.9299999999999997</v>
      </c>
    </row>
    <row r="27" spans="2:16" x14ac:dyDescent="0.2">
      <c r="B27" s="15"/>
      <c r="C27" s="20" t="s">
        <v>101</v>
      </c>
      <c r="D27" s="18" t="s">
        <v>112</v>
      </c>
      <c r="E27" s="18">
        <v>3.16</v>
      </c>
      <c r="F27" s="18">
        <v>3.39</v>
      </c>
      <c r="G27" s="18">
        <v>3.67</v>
      </c>
      <c r="H27" s="18">
        <v>4.3</v>
      </c>
      <c r="I27" s="18">
        <v>4.66</v>
      </c>
      <c r="J27" s="18">
        <v>5.29</v>
      </c>
      <c r="K27" s="18">
        <v>5.66</v>
      </c>
      <c r="L27" s="18">
        <v>5.92</v>
      </c>
      <c r="M27" s="18">
        <v>6.54</v>
      </c>
      <c r="N27" s="18">
        <v>6.41</v>
      </c>
      <c r="O27" s="15"/>
      <c r="P27" s="15">
        <f t="shared" si="1"/>
        <v>2.76</v>
      </c>
    </row>
    <row r="28" spans="2:16" x14ac:dyDescent="0.2">
      <c r="B28" s="15"/>
      <c r="C28" s="20" t="s">
        <v>116</v>
      </c>
      <c r="D28" s="18" t="s">
        <v>112</v>
      </c>
      <c r="E28" s="18">
        <v>3.19</v>
      </c>
      <c r="F28" s="18">
        <v>3.37</v>
      </c>
      <c r="G28" s="18">
        <v>3.56</v>
      </c>
      <c r="H28" s="18">
        <v>4.4800000000000004</v>
      </c>
      <c r="I28" s="18">
        <v>5.03</v>
      </c>
      <c r="J28" s="18">
        <v>5.9</v>
      </c>
      <c r="K28" s="18">
        <v>6.33</v>
      </c>
      <c r="L28" s="18">
        <v>6.6</v>
      </c>
      <c r="M28" s="18" t="s">
        <v>112</v>
      </c>
      <c r="N28" s="18">
        <v>7.33</v>
      </c>
      <c r="O28" s="15"/>
      <c r="P28" s="15">
        <f t="shared" si="1"/>
        <v>3.4099999999999997</v>
      </c>
    </row>
    <row r="29" spans="2:16" x14ac:dyDescent="0.2">
      <c r="B29" s="15"/>
      <c r="C29" s="20" t="s">
        <v>115</v>
      </c>
      <c r="D29" s="18" t="s">
        <v>112</v>
      </c>
      <c r="E29" s="18">
        <v>3.96</v>
      </c>
      <c r="F29" s="18">
        <v>4.01</v>
      </c>
      <c r="G29" s="18">
        <v>4.13</v>
      </c>
      <c r="H29" s="18">
        <v>4.7699999999999996</v>
      </c>
      <c r="I29" s="18">
        <v>5.13</v>
      </c>
      <c r="J29" s="18">
        <v>5.98</v>
      </c>
      <c r="K29" s="18">
        <v>6.46</v>
      </c>
      <c r="L29" s="18">
        <v>6.78</v>
      </c>
      <c r="M29" s="18" t="s">
        <v>112</v>
      </c>
      <c r="N29" s="18">
        <v>7.46</v>
      </c>
      <c r="O29" s="15"/>
      <c r="P29" s="15">
        <f t="shared" si="1"/>
        <v>2.8200000000000003</v>
      </c>
    </row>
    <row r="30" spans="2:16" x14ac:dyDescent="0.2">
      <c r="B30" s="15"/>
      <c r="C30" s="20" t="s">
        <v>114</v>
      </c>
      <c r="D30" s="18" t="s">
        <v>112</v>
      </c>
      <c r="E30" s="18">
        <v>6.66</v>
      </c>
      <c r="F30" s="18">
        <v>6.73</v>
      </c>
      <c r="G30" s="18">
        <v>6.74</v>
      </c>
      <c r="H30" s="18">
        <v>7.08</v>
      </c>
      <c r="I30" s="18">
        <v>7.3</v>
      </c>
      <c r="J30" s="18">
        <v>7.59</v>
      </c>
      <c r="K30" s="18">
        <v>7.9</v>
      </c>
      <c r="L30" s="18">
        <v>7.97</v>
      </c>
      <c r="M30" s="18" t="s">
        <v>112</v>
      </c>
      <c r="N30" s="18">
        <v>8.14</v>
      </c>
      <c r="O30" s="15"/>
      <c r="P30" s="15">
        <f t="shared" si="1"/>
        <v>1.3099999999999996</v>
      </c>
    </row>
    <row r="31" spans="2:16" x14ac:dyDescent="0.2">
      <c r="B31" s="15"/>
      <c r="C31" s="20" t="s">
        <v>113</v>
      </c>
      <c r="D31" s="18" t="s">
        <v>112</v>
      </c>
      <c r="E31" s="18">
        <v>7.83</v>
      </c>
      <c r="F31" s="18">
        <v>7.89</v>
      </c>
      <c r="G31" s="18">
        <v>7.81</v>
      </c>
      <c r="H31" s="18">
        <v>7.87</v>
      </c>
      <c r="I31" s="18">
        <v>7.9</v>
      </c>
      <c r="J31" s="18">
        <v>7.87</v>
      </c>
      <c r="K31" s="18">
        <v>7.98</v>
      </c>
      <c r="L31" s="18">
        <v>7.94</v>
      </c>
      <c r="M31" s="18" t="s">
        <v>112</v>
      </c>
      <c r="N31" s="18">
        <v>8</v>
      </c>
      <c r="O31" s="15"/>
      <c r="P31" s="15">
        <f t="shared" si="1"/>
        <v>0.11000000000000032</v>
      </c>
    </row>
    <row r="32" spans="2:16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x14ac:dyDescent="0.2">
      <c r="B33" s="15"/>
      <c r="C33" s="15"/>
      <c r="D33" s="38" t="s">
        <v>111</v>
      </c>
      <c r="E33" s="38" t="s">
        <v>110</v>
      </c>
      <c r="F33" s="31" t="s">
        <v>109</v>
      </c>
      <c r="G33" s="31" t="s">
        <v>108</v>
      </c>
      <c r="H33" s="31" t="s">
        <v>107</v>
      </c>
      <c r="I33" s="31" t="s">
        <v>106</v>
      </c>
      <c r="J33" s="31" t="s">
        <v>105</v>
      </c>
      <c r="K33" s="31" t="s">
        <v>104</v>
      </c>
      <c r="L33" s="31" t="s">
        <v>103</v>
      </c>
      <c r="M33" s="15"/>
      <c r="N33" s="15"/>
      <c r="O33" s="15"/>
      <c r="P33" s="15"/>
    </row>
    <row r="34" spans="2:16" x14ac:dyDescent="0.2">
      <c r="B34" s="15"/>
      <c r="C34" s="39" t="s">
        <v>102</v>
      </c>
      <c r="D34" s="40">
        <v>7.74</v>
      </c>
      <c r="E34" s="40">
        <v>7.88</v>
      </c>
      <c r="F34" s="40">
        <v>7.96</v>
      </c>
      <c r="G34" s="40">
        <v>8.32</v>
      </c>
      <c r="H34" s="40">
        <v>8.5</v>
      </c>
      <c r="I34" s="40">
        <v>8.75</v>
      </c>
      <c r="J34" s="40">
        <v>8.94</v>
      </c>
      <c r="K34" s="40">
        <v>9.0500000000000007</v>
      </c>
      <c r="L34" s="40">
        <v>9.17</v>
      </c>
      <c r="M34" s="15"/>
      <c r="N34" s="15"/>
      <c r="O34" s="15"/>
      <c r="P34" s="15"/>
    </row>
    <row r="35" spans="2:16" x14ac:dyDescent="0.2">
      <c r="B35" s="15"/>
      <c r="C35" s="19" t="s">
        <v>101</v>
      </c>
      <c r="D35" s="18">
        <v>3.16</v>
      </c>
      <c r="E35" s="18">
        <v>3.39</v>
      </c>
      <c r="F35" s="18">
        <v>3.67</v>
      </c>
      <c r="G35" s="18">
        <v>4.3</v>
      </c>
      <c r="H35" s="18">
        <v>4.66</v>
      </c>
      <c r="I35" s="18">
        <v>5.29</v>
      </c>
      <c r="J35" s="18">
        <v>5.66</v>
      </c>
      <c r="K35" s="18">
        <v>5.92</v>
      </c>
      <c r="L35" s="18">
        <v>6.41</v>
      </c>
      <c r="M35" s="15"/>
      <c r="N35" s="15"/>
      <c r="O35" s="15"/>
      <c r="P35" s="15"/>
    </row>
    <row r="36" spans="2:16" x14ac:dyDescent="0.2">
      <c r="B36" s="15"/>
      <c r="C36" s="39" t="s">
        <v>100</v>
      </c>
      <c r="D36" s="40">
        <v>6.32</v>
      </c>
      <c r="E36" s="40">
        <v>6.39</v>
      </c>
      <c r="F36" s="40">
        <v>6.24</v>
      </c>
      <c r="G36" s="40">
        <v>6.23</v>
      </c>
      <c r="H36" s="40">
        <v>6.15</v>
      </c>
      <c r="I36" s="40">
        <v>6.05</v>
      </c>
      <c r="J36" s="40">
        <v>6.04</v>
      </c>
      <c r="K36" s="40">
        <v>5.78</v>
      </c>
      <c r="L36" s="40">
        <v>5.72</v>
      </c>
      <c r="M36" s="15"/>
      <c r="N36" s="15"/>
      <c r="O36" s="15"/>
      <c r="P36" s="15"/>
    </row>
    <row r="37" spans="2:16" x14ac:dyDescent="0.2">
      <c r="B37" s="15"/>
      <c r="C37" s="19" t="s">
        <v>99</v>
      </c>
      <c r="D37" s="18">
        <v>1.74</v>
      </c>
      <c r="E37" s="18">
        <v>1.85</v>
      </c>
      <c r="F37" s="18">
        <v>2.2799999999999998</v>
      </c>
      <c r="G37" s="18">
        <v>3.22</v>
      </c>
      <c r="H37" s="18">
        <v>3.75</v>
      </c>
      <c r="I37" s="18">
        <v>4.5199999999999996</v>
      </c>
      <c r="J37" s="18">
        <v>4.97</v>
      </c>
      <c r="K37" s="18">
        <v>5.2</v>
      </c>
      <c r="L37" s="18">
        <v>5.56</v>
      </c>
      <c r="M37" s="15"/>
      <c r="N37" s="15"/>
      <c r="O37" s="15"/>
      <c r="P37" s="15"/>
    </row>
    <row r="38" spans="2:16" x14ac:dyDescent="0.2">
      <c r="B38" s="15"/>
      <c r="C38" s="39" t="s">
        <v>98</v>
      </c>
      <c r="D38" s="40">
        <v>0.02</v>
      </c>
      <c r="E38" s="40">
        <v>0.14000000000000001</v>
      </c>
      <c r="F38" s="40">
        <v>0.44</v>
      </c>
      <c r="G38" s="40">
        <v>0.74</v>
      </c>
      <c r="H38" s="40">
        <v>1.02</v>
      </c>
      <c r="I38" s="40">
        <v>1.35</v>
      </c>
      <c r="J38" s="40">
        <v>1.66</v>
      </c>
      <c r="K38" s="40">
        <v>2.13</v>
      </c>
      <c r="L38" s="40">
        <v>2.5499999999999998</v>
      </c>
      <c r="M38" s="15"/>
      <c r="N38" s="15"/>
      <c r="O38" s="15"/>
      <c r="P38" s="15"/>
    </row>
    <row r="39" spans="2:16" x14ac:dyDescent="0.2">
      <c r="B39" s="15"/>
      <c r="C39" s="17" t="s">
        <v>97</v>
      </c>
      <c r="D39" s="16">
        <v>7.0000000000000007E-2</v>
      </c>
      <c r="E39" s="16">
        <v>0.11</v>
      </c>
      <c r="F39" s="16">
        <v>0.14000000000000001</v>
      </c>
      <c r="G39" s="16">
        <v>0.25</v>
      </c>
      <c r="H39" s="16">
        <v>0.39</v>
      </c>
      <c r="I39" s="16">
        <v>0.84</v>
      </c>
      <c r="J39" s="16">
        <v>1.34</v>
      </c>
      <c r="K39" s="16">
        <v>1.99</v>
      </c>
      <c r="L39" s="16">
        <v>3.17</v>
      </c>
      <c r="M39" s="15"/>
      <c r="N39" s="15"/>
      <c r="O39" s="15"/>
      <c r="P39" s="15"/>
    </row>
    <row r="40" spans="2:16" x14ac:dyDescent="0.2">
      <c r="B40"/>
      <c r="C40" s="32" t="s">
        <v>159</v>
      </c>
      <c r="D40" s="37">
        <v>0.03</v>
      </c>
      <c r="E40" s="37">
        <v>0.1</v>
      </c>
      <c r="F40" s="37">
        <v>0.25</v>
      </c>
      <c r="G40" s="37">
        <v>0.65</v>
      </c>
      <c r="H40" s="37">
        <v>1.02</v>
      </c>
      <c r="I40" s="37">
        <v>1.5</v>
      </c>
      <c r="J40" s="37">
        <v>1.78</v>
      </c>
      <c r="K40" s="37">
        <v>1.97</v>
      </c>
      <c r="L40" s="37">
        <v>2.52</v>
      </c>
      <c r="N40"/>
      <c r="O40"/>
      <c r="P40"/>
    </row>
    <row r="41" spans="2:16" ht="16.5" x14ac:dyDescent="0.3">
      <c r="B41"/>
      <c r="C41" s="14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ht="16.5" x14ac:dyDescent="0.3">
      <c r="B42"/>
      <c r="C42" s="14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16.5" x14ac:dyDescent="0.3">
      <c r="B43"/>
      <c r="C43" s="14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t="16.5" x14ac:dyDescent="0.3">
      <c r="B44"/>
      <c r="C44" s="1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16.5" x14ac:dyDescent="0.3">
      <c r="B45"/>
      <c r="C45" s="14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ht="16.5" x14ac:dyDescent="0.3">
      <c r="B46"/>
      <c r="C46" s="14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t="16.5" x14ac:dyDescent="0.3">
      <c r="B47"/>
      <c r="C47" s="14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6.5" x14ac:dyDescent="0.3">
      <c r="B48"/>
      <c r="C48" s="14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 ht="16.5" x14ac:dyDescent="0.3">
      <c r="B49"/>
      <c r="C49" s="14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16.5" x14ac:dyDescent="0.3">
      <c r="B50"/>
      <c r="C50" s="14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ht="16.5" x14ac:dyDescent="0.3">
      <c r="B51"/>
      <c r="C51" s="14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16.5" x14ac:dyDescent="0.3">
      <c r="B52"/>
      <c r="C52" s="14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ht="16.5" x14ac:dyDescent="0.3">
      <c r="B53"/>
      <c r="C53" s="14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x14ac:dyDescent="0.2">
      <c r="B54"/>
      <c r="C54" s="49" t="s">
        <v>139</v>
      </c>
      <c r="D54" s="49" t="s">
        <v>138</v>
      </c>
      <c r="E54" s="49" t="s">
        <v>137</v>
      </c>
      <c r="F54" s="49" t="s">
        <v>136</v>
      </c>
      <c r="G54" s="49" t="s">
        <v>109</v>
      </c>
      <c r="H54" s="49" t="s">
        <v>108</v>
      </c>
      <c r="I54" s="49" t="s">
        <v>107</v>
      </c>
      <c r="J54" s="49" t="s">
        <v>106</v>
      </c>
      <c r="K54" s="49" t="s">
        <v>105</v>
      </c>
      <c r="L54" s="49" t="s">
        <v>104</v>
      </c>
      <c r="M54" s="49" t="s">
        <v>135</v>
      </c>
      <c r="N54" s="49" t="s">
        <v>103</v>
      </c>
      <c r="O54"/>
      <c r="P54"/>
    </row>
    <row r="55" spans="2:16" x14ac:dyDescent="0.2">
      <c r="B55"/>
      <c r="C55" s="50">
        <v>41282</v>
      </c>
      <c r="D55" s="51" t="s">
        <v>206</v>
      </c>
      <c r="E55" s="51" t="s">
        <v>207</v>
      </c>
      <c r="F55" s="51" t="s">
        <v>169</v>
      </c>
      <c r="G55" s="51" t="s">
        <v>186</v>
      </c>
      <c r="H55" s="51" t="s">
        <v>208</v>
      </c>
      <c r="I55" s="51" t="s">
        <v>209</v>
      </c>
      <c r="J55" s="51" t="s">
        <v>179</v>
      </c>
      <c r="K55" s="51" t="s">
        <v>174</v>
      </c>
      <c r="L55" s="51" t="s">
        <v>210</v>
      </c>
      <c r="M55" s="51" t="s">
        <v>211</v>
      </c>
      <c r="N55" s="51" t="s">
        <v>212</v>
      </c>
      <c r="O55"/>
      <c r="P55"/>
    </row>
    <row r="56" spans="2:16" x14ac:dyDescent="0.2">
      <c r="B56"/>
      <c r="C56" s="52">
        <v>41402</v>
      </c>
      <c r="D56" s="53" t="s">
        <v>213</v>
      </c>
      <c r="E56" s="53" t="s">
        <v>214</v>
      </c>
      <c r="F56" s="53" t="s">
        <v>215</v>
      </c>
      <c r="G56" s="53" t="s">
        <v>178</v>
      </c>
      <c r="H56" s="53" t="s">
        <v>213</v>
      </c>
      <c r="I56" s="53" t="s">
        <v>216</v>
      </c>
      <c r="J56" s="53" t="s">
        <v>177</v>
      </c>
      <c r="K56" s="53" t="s">
        <v>217</v>
      </c>
      <c r="L56" s="53" t="s">
        <v>218</v>
      </c>
      <c r="M56" s="53" t="s">
        <v>219</v>
      </c>
      <c r="N56" s="53" t="s">
        <v>197</v>
      </c>
      <c r="O56"/>
      <c r="P56"/>
    </row>
    <row r="57" spans="2:16" x14ac:dyDescent="0.2">
      <c r="B57"/>
      <c r="C57" s="50">
        <v>41433</v>
      </c>
      <c r="D57" s="51" t="s">
        <v>220</v>
      </c>
      <c r="E57" s="51" t="s">
        <v>221</v>
      </c>
      <c r="F57" s="51" t="s">
        <v>222</v>
      </c>
      <c r="G57" s="51" t="s">
        <v>186</v>
      </c>
      <c r="H57" s="51" t="s">
        <v>213</v>
      </c>
      <c r="I57" s="51" t="s">
        <v>223</v>
      </c>
      <c r="J57" s="51" t="s">
        <v>224</v>
      </c>
      <c r="K57" s="51" t="s">
        <v>166</v>
      </c>
      <c r="L57" s="51" t="s">
        <v>225</v>
      </c>
      <c r="M57" s="51" t="s">
        <v>226</v>
      </c>
      <c r="N57" s="51" t="s">
        <v>193</v>
      </c>
    </row>
    <row r="58" spans="2:16" x14ac:dyDescent="0.2">
      <c r="B58"/>
      <c r="C58" s="52">
        <v>41463</v>
      </c>
      <c r="D58" s="53" t="s">
        <v>227</v>
      </c>
      <c r="E58" s="53" t="s">
        <v>228</v>
      </c>
      <c r="F58" s="53" t="s">
        <v>229</v>
      </c>
      <c r="G58" s="53" t="s">
        <v>230</v>
      </c>
      <c r="H58" s="53" t="s">
        <v>182</v>
      </c>
      <c r="I58" s="53" t="s">
        <v>231</v>
      </c>
      <c r="J58" s="53" t="s">
        <v>232</v>
      </c>
      <c r="K58" s="53" t="s">
        <v>233</v>
      </c>
      <c r="L58" s="53" t="s">
        <v>191</v>
      </c>
      <c r="M58" s="53" t="s">
        <v>234</v>
      </c>
      <c r="N58" s="53" t="s">
        <v>176</v>
      </c>
    </row>
    <row r="59" spans="2:16" x14ac:dyDescent="0.2">
      <c r="B59"/>
      <c r="C59" s="50">
        <v>41494</v>
      </c>
      <c r="D59" s="51" t="s">
        <v>206</v>
      </c>
      <c r="E59" s="51" t="s">
        <v>220</v>
      </c>
      <c r="F59" s="51" t="s">
        <v>235</v>
      </c>
      <c r="G59" s="51" t="s">
        <v>185</v>
      </c>
      <c r="H59" s="51" t="s">
        <v>182</v>
      </c>
      <c r="I59" s="51" t="s">
        <v>236</v>
      </c>
      <c r="J59" s="51" t="s">
        <v>173</v>
      </c>
      <c r="K59" s="51" t="s">
        <v>237</v>
      </c>
      <c r="L59" s="51" t="s">
        <v>238</v>
      </c>
      <c r="M59" s="51" t="s">
        <v>239</v>
      </c>
      <c r="N59" s="51" t="s">
        <v>240</v>
      </c>
    </row>
    <row r="60" spans="2:16" x14ac:dyDescent="0.2">
      <c r="B60"/>
      <c r="C60" s="52">
        <v>41586</v>
      </c>
      <c r="D60" s="53" t="s">
        <v>241</v>
      </c>
      <c r="E60" s="53" t="s">
        <v>228</v>
      </c>
      <c r="F60" s="53" t="s">
        <v>172</v>
      </c>
      <c r="G60" s="53" t="s">
        <v>186</v>
      </c>
      <c r="H60" s="53" t="s">
        <v>242</v>
      </c>
      <c r="I60" s="53" t="s">
        <v>243</v>
      </c>
      <c r="J60" s="53" t="s">
        <v>244</v>
      </c>
      <c r="K60" s="53" t="s">
        <v>170</v>
      </c>
      <c r="L60" s="53" t="s">
        <v>245</v>
      </c>
      <c r="M60" s="53" t="s">
        <v>246</v>
      </c>
      <c r="N60" s="53" t="s">
        <v>187</v>
      </c>
    </row>
    <row r="61" spans="2:16" x14ac:dyDescent="0.2">
      <c r="B61"/>
      <c r="C61" s="50">
        <v>41616</v>
      </c>
      <c r="D61" s="51" t="s">
        <v>247</v>
      </c>
      <c r="E61" s="51" t="s">
        <v>214</v>
      </c>
      <c r="F61" s="51" t="s">
        <v>172</v>
      </c>
      <c r="G61" s="51" t="s">
        <v>182</v>
      </c>
      <c r="H61" s="51" t="s">
        <v>248</v>
      </c>
      <c r="I61" s="51" t="s">
        <v>209</v>
      </c>
      <c r="J61" s="51" t="s">
        <v>183</v>
      </c>
      <c r="K61" s="51" t="s">
        <v>174</v>
      </c>
      <c r="L61" s="51" t="s">
        <v>249</v>
      </c>
      <c r="M61" s="51" t="s">
        <v>250</v>
      </c>
      <c r="N61" s="51" t="s">
        <v>251</v>
      </c>
    </row>
    <row r="62" spans="2:16" x14ac:dyDescent="0.2">
      <c r="B62"/>
      <c r="C62" s="53" t="s">
        <v>252</v>
      </c>
      <c r="D62" s="53" t="s">
        <v>247</v>
      </c>
      <c r="E62" s="53" t="s">
        <v>220</v>
      </c>
      <c r="F62" s="53" t="s">
        <v>172</v>
      </c>
      <c r="G62" s="53" t="s">
        <v>182</v>
      </c>
      <c r="H62" s="53" t="s">
        <v>208</v>
      </c>
      <c r="I62" s="53" t="s">
        <v>253</v>
      </c>
      <c r="J62" s="53" t="s">
        <v>254</v>
      </c>
      <c r="K62" s="53" t="s">
        <v>255</v>
      </c>
      <c r="L62" s="53" t="s">
        <v>167</v>
      </c>
      <c r="M62" s="53" t="s">
        <v>256</v>
      </c>
      <c r="N62" s="53" t="s">
        <v>184</v>
      </c>
    </row>
    <row r="63" spans="2:16" x14ac:dyDescent="0.2">
      <c r="B63"/>
      <c r="C63" s="51" t="s">
        <v>257</v>
      </c>
      <c r="D63" s="51" t="s">
        <v>247</v>
      </c>
      <c r="E63" s="51" t="s">
        <v>228</v>
      </c>
      <c r="F63" s="51" t="s">
        <v>222</v>
      </c>
      <c r="G63" s="51" t="s">
        <v>258</v>
      </c>
      <c r="H63" s="51" t="s">
        <v>259</v>
      </c>
      <c r="I63" s="51" t="s">
        <v>260</v>
      </c>
      <c r="J63" s="51" t="s">
        <v>261</v>
      </c>
      <c r="K63" s="51" t="s">
        <v>255</v>
      </c>
      <c r="L63" s="51" t="s">
        <v>167</v>
      </c>
      <c r="M63" s="51" t="s">
        <v>250</v>
      </c>
      <c r="N63" s="51" t="s">
        <v>212</v>
      </c>
    </row>
    <row r="64" spans="2:16" x14ac:dyDescent="0.2">
      <c r="B64"/>
      <c r="C64" s="53" t="s">
        <v>262</v>
      </c>
      <c r="D64" s="53" t="s">
        <v>227</v>
      </c>
      <c r="E64" s="53" t="s">
        <v>228</v>
      </c>
      <c r="F64" s="53" t="s">
        <v>222</v>
      </c>
      <c r="G64" s="53" t="s">
        <v>213</v>
      </c>
      <c r="H64" s="53" t="s">
        <v>236</v>
      </c>
      <c r="I64" s="53" t="s">
        <v>263</v>
      </c>
      <c r="J64" s="53" t="s">
        <v>264</v>
      </c>
      <c r="K64" s="53" t="s">
        <v>265</v>
      </c>
      <c r="L64" s="53" t="s">
        <v>167</v>
      </c>
      <c r="M64" s="53" t="s">
        <v>250</v>
      </c>
      <c r="N64" s="53" t="s">
        <v>212</v>
      </c>
    </row>
    <row r="65" spans="2:14" x14ac:dyDescent="0.2">
      <c r="B65"/>
      <c r="C65" s="51" t="s">
        <v>266</v>
      </c>
      <c r="D65" s="51" t="s">
        <v>206</v>
      </c>
      <c r="E65" s="51" t="s">
        <v>228</v>
      </c>
      <c r="F65" s="51" t="s">
        <v>194</v>
      </c>
      <c r="G65" s="51" t="s">
        <v>213</v>
      </c>
      <c r="H65" s="51" t="s">
        <v>216</v>
      </c>
      <c r="I65" s="51" t="s">
        <v>267</v>
      </c>
      <c r="J65" s="51" t="s">
        <v>268</v>
      </c>
      <c r="K65" s="51" t="s">
        <v>238</v>
      </c>
      <c r="L65" s="51" t="s">
        <v>171</v>
      </c>
      <c r="M65" s="51" t="s">
        <v>269</v>
      </c>
      <c r="N65" s="51" t="s">
        <v>270</v>
      </c>
    </row>
    <row r="66" spans="2:14" x14ac:dyDescent="0.2">
      <c r="C66" s="53" t="s">
        <v>271</v>
      </c>
      <c r="D66" s="53" t="s">
        <v>241</v>
      </c>
      <c r="E66" s="53" t="s">
        <v>220</v>
      </c>
      <c r="F66" s="53" t="s">
        <v>272</v>
      </c>
      <c r="G66" s="53" t="s">
        <v>273</v>
      </c>
      <c r="H66" s="53" t="s">
        <v>216</v>
      </c>
      <c r="I66" s="53" t="s">
        <v>274</v>
      </c>
      <c r="J66" s="53" t="s">
        <v>275</v>
      </c>
      <c r="K66" s="53" t="s">
        <v>218</v>
      </c>
      <c r="L66" s="53" t="s">
        <v>276</v>
      </c>
      <c r="M66" s="53" t="s">
        <v>277</v>
      </c>
      <c r="N66" s="53" t="s">
        <v>278</v>
      </c>
    </row>
    <row r="67" spans="2:14" x14ac:dyDescent="0.2">
      <c r="C67" s="51" t="s">
        <v>279</v>
      </c>
      <c r="D67" s="51" t="s">
        <v>227</v>
      </c>
      <c r="E67" s="51" t="s">
        <v>220</v>
      </c>
      <c r="F67" s="51" t="s">
        <v>190</v>
      </c>
      <c r="G67" s="51" t="s">
        <v>242</v>
      </c>
      <c r="H67" s="51" t="s">
        <v>280</v>
      </c>
      <c r="I67" s="51" t="s">
        <v>281</v>
      </c>
      <c r="J67" s="51" t="s">
        <v>237</v>
      </c>
      <c r="K67" s="51" t="s">
        <v>282</v>
      </c>
      <c r="L67" s="51" t="s">
        <v>192</v>
      </c>
      <c r="M67" s="51" t="s">
        <v>283</v>
      </c>
      <c r="N67" s="51" t="s">
        <v>284</v>
      </c>
    </row>
  </sheetData>
  <hyperlinks>
    <hyperlink ref="A1" r:id="rId1" xr:uid="{00000000-0004-0000-0300-000000000000}"/>
  </hyperlinks>
  <pageMargins left="0.75" right="0.75" top="1" bottom="1" header="0" footer="0"/>
  <pageSetup paperSize="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6" tint="0.39997558519241921"/>
  </sheetPr>
  <dimension ref="A1:O344"/>
  <sheetViews>
    <sheetView topLeftCell="D1" workbookViewId="0">
      <pane ySplit="4845" topLeftCell="A322"/>
      <selection activeCell="L18" sqref="L18"/>
      <selection pane="bottomLeft" activeCell="J326" sqref="J326"/>
    </sheetView>
  </sheetViews>
  <sheetFormatPr baseColWidth="10" defaultColWidth="11.42578125" defaultRowHeight="12.75" x14ac:dyDescent="0.2"/>
  <cols>
    <col min="1" max="16384" width="11.42578125" style="2"/>
  </cols>
  <sheetData>
    <row r="1" spans="1:15" x14ac:dyDescent="0.2">
      <c r="A1" t="s">
        <v>41</v>
      </c>
      <c r="B1" t="s">
        <v>61</v>
      </c>
      <c r="C1" t="e">
        <f ca="1">[1]!DSAFORQ("Sheet1!XLDataChannel2","TS","BMUS30Y","RY","31/12/1990","31/12/2009","M",,"RCND","FALSE","FALSE")</f>
        <v>#NAME?</v>
      </c>
      <c r="D1" t="s">
        <v>41</v>
      </c>
      <c r="E1" s="41" t="s">
        <v>58</v>
      </c>
      <c r="F1"/>
      <c r="G1"/>
      <c r="H1"/>
      <c r="I1"/>
      <c r="J1"/>
      <c r="K1"/>
      <c r="L1"/>
      <c r="M1"/>
      <c r="N1"/>
      <c r="O1"/>
    </row>
    <row r="2" spans="1:1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x14ac:dyDescent="0.2">
      <c r="A3" t="s">
        <v>36</v>
      </c>
      <c r="B3" t="s">
        <v>60</v>
      </c>
      <c r="C3"/>
      <c r="D3"/>
      <c r="E3" t="s">
        <v>15</v>
      </c>
      <c r="F3" t="s">
        <v>59</v>
      </c>
      <c r="G3"/>
      <c r="H3"/>
      <c r="I3"/>
      <c r="J3"/>
      <c r="K3"/>
      <c r="L3"/>
      <c r="M3"/>
      <c r="N3"/>
      <c r="O3"/>
    </row>
    <row r="4" spans="1:15" x14ac:dyDescent="0.2">
      <c r="A4" s="1">
        <v>31776</v>
      </c>
      <c r="B4">
        <v>367.63</v>
      </c>
      <c r="C4"/>
      <c r="D4" s="1">
        <v>31776</v>
      </c>
      <c r="E4">
        <v>8.2509999999999994</v>
      </c>
      <c r="F4">
        <v>367.63</v>
      </c>
      <c r="G4"/>
      <c r="H4"/>
      <c r="I4"/>
      <c r="J4"/>
      <c r="K4"/>
      <c r="L4"/>
      <c r="M4"/>
      <c r="N4"/>
      <c r="O4"/>
    </row>
    <row r="5" spans="1:15" x14ac:dyDescent="0.2">
      <c r="A5" s="1">
        <v>31807</v>
      </c>
      <c r="B5">
        <v>383.64</v>
      </c>
      <c r="C5"/>
      <c r="D5" s="1">
        <v>31807</v>
      </c>
      <c r="E5">
        <v>8.2089999999999996</v>
      </c>
      <c r="F5">
        <v>383.64</v>
      </c>
      <c r="G5"/>
      <c r="H5"/>
      <c r="I5"/>
      <c r="J5"/>
      <c r="K5"/>
      <c r="L5"/>
      <c r="M5"/>
      <c r="N5"/>
      <c r="O5"/>
    </row>
    <row r="6" spans="1:15" x14ac:dyDescent="0.2">
      <c r="A6" s="1">
        <v>31835</v>
      </c>
      <c r="B6">
        <v>411.08</v>
      </c>
      <c r="C6"/>
      <c r="D6" s="1">
        <v>31835</v>
      </c>
      <c r="E6">
        <v>8.2219999999999995</v>
      </c>
      <c r="F6">
        <v>411.08</v>
      </c>
      <c r="G6"/>
      <c r="H6"/>
      <c r="I6"/>
      <c r="J6"/>
      <c r="K6"/>
      <c r="L6"/>
      <c r="M6"/>
      <c r="N6"/>
      <c r="O6"/>
    </row>
    <row r="7" spans="1:15" x14ac:dyDescent="0.2">
      <c r="A7" s="1">
        <v>31864</v>
      </c>
      <c r="B7">
        <v>421.03000000000003</v>
      </c>
      <c r="C7"/>
      <c r="D7" s="1">
        <v>31864</v>
      </c>
      <c r="E7">
        <v>8.2349999999999994</v>
      </c>
      <c r="F7">
        <v>421.03000000000003</v>
      </c>
      <c r="G7"/>
      <c r="H7"/>
      <c r="I7"/>
      <c r="J7"/>
      <c r="K7"/>
      <c r="L7"/>
      <c r="M7"/>
      <c r="N7"/>
      <c r="O7"/>
    </row>
    <row r="8" spans="1:15" x14ac:dyDescent="0.2">
      <c r="A8" s="1">
        <v>31896</v>
      </c>
      <c r="B8">
        <v>422.03000000000003</v>
      </c>
      <c r="C8"/>
      <c r="D8" s="1">
        <v>31896</v>
      </c>
      <c r="E8">
        <v>8.1929999999999996</v>
      </c>
      <c r="F8">
        <v>422.03000000000003</v>
      </c>
      <c r="G8"/>
      <c r="H8"/>
      <c r="I8"/>
      <c r="J8"/>
      <c r="K8"/>
      <c r="L8"/>
      <c r="M8"/>
      <c r="N8"/>
      <c r="O8"/>
    </row>
    <row r="9" spans="1:15" x14ac:dyDescent="0.2">
      <c r="A9" s="1">
        <v>31927</v>
      </c>
      <c r="B9">
        <v>440.24</v>
      </c>
      <c r="C9"/>
      <c r="D9" s="1">
        <v>31927</v>
      </c>
      <c r="E9">
        <v>8.2870000000000008</v>
      </c>
      <c r="F9">
        <v>440.24</v>
      </c>
      <c r="G9"/>
      <c r="H9"/>
      <c r="I9"/>
      <c r="J9"/>
      <c r="K9"/>
      <c r="L9"/>
      <c r="M9"/>
      <c r="N9"/>
      <c r="O9"/>
    </row>
    <row r="10" spans="1:15" x14ac:dyDescent="0.2">
      <c r="A10" s="1">
        <v>31955</v>
      </c>
      <c r="B10">
        <v>420.07</v>
      </c>
      <c r="C10"/>
      <c r="D10" s="1">
        <v>31955</v>
      </c>
      <c r="E10">
        <v>8.4169999999999998</v>
      </c>
      <c r="F10">
        <v>420.07</v>
      </c>
      <c r="G10"/>
      <c r="H10"/>
      <c r="I10"/>
      <c r="J10"/>
      <c r="K10"/>
      <c r="L10"/>
      <c r="M10"/>
      <c r="N10"/>
      <c r="O10"/>
    </row>
    <row r="11" spans="1:15" x14ac:dyDescent="0.2">
      <c r="A11" s="1">
        <v>31988</v>
      </c>
      <c r="B11">
        <v>439.65000000000003</v>
      </c>
      <c r="C11"/>
      <c r="D11" s="1">
        <v>31988</v>
      </c>
      <c r="E11">
        <v>8.3529999999999998</v>
      </c>
      <c r="F11">
        <v>439.65000000000003</v>
      </c>
      <c r="G11"/>
      <c r="H11"/>
      <c r="I11"/>
      <c r="J11"/>
      <c r="K11"/>
      <c r="L11"/>
      <c r="M11"/>
      <c r="N11"/>
      <c r="O11"/>
    </row>
    <row r="12" spans="1:15" x14ac:dyDescent="0.2">
      <c r="A12" s="1">
        <v>32018</v>
      </c>
      <c r="B12">
        <v>450.06</v>
      </c>
      <c r="C12"/>
      <c r="D12" s="1">
        <v>32018</v>
      </c>
      <c r="E12">
        <v>8.0860000000000003</v>
      </c>
      <c r="F12">
        <v>450.06</v>
      </c>
      <c r="G12"/>
      <c r="H12"/>
      <c r="I12"/>
      <c r="J12"/>
      <c r="K12"/>
      <c r="L12"/>
      <c r="M12"/>
      <c r="N12"/>
      <c r="O12"/>
    </row>
    <row r="13" spans="1:15" x14ac:dyDescent="0.2">
      <c r="A13" s="1">
        <v>32049</v>
      </c>
      <c r="B13">
        <v>442.53000000000003</v>
      </c>
      <c r="C13"/>
      <c r="D13" s="1">
        <v>32049</v>
      </c>
      <c r="E13">
        <v>7.8090000000000002</v>
      </c>
      <c r="F13">
        <v>442.53000000000003</v>
      </c>
      <c r="G13"/>
      <c r="H13"/>
      <c r="I13"/>
      <c r="J13"/>
      <c r="K13"/>
      <c r="L13"/>
      <c r="M13"/>
      <c r="N13"/>
      <c r="O13"/>
    </row>
    <row r="14" spans="1:15" x14ac:dyDescent="0.2">
      <c r="A14" s="1">
        <v>32080</v>
      </c>
      <c r="B14">
        <v>448.48</v>
      </c>
      <c r="C14"/>
      <c r="D14" s="1">
        <v>32080</v>
      </c>
      <c r="E14">
        <v>7.899</v>
      </c>
      <c r="F14">
        <v>448.48</v>
      </c>
      <c r="G14"/>
      <c r="H14"/>
      <c r="I14"/>
      <c r="J14"/>
      <c r="K14"/>
      <c r="L14"/>
      <c r="M14"/>
      <c r="N14"/>
      <c r="O14"/>
    </row>
    <row r="15" spans="1:15" x14ac:dyDescent="0.2">
      <c r="A15" s="1">
        <v>32109</v>
      </c>
      <c r="B15">
        <v>430.41</v>
      </c>
      <c r="C15"/>
      <c r="D15" s="1">
        <v>32109</v>
      </c>
      <c r="E15">
        <v>7.9779999999999998</v>
      </c>
      <c r="F15">
        <v>430.41</v>
      </c>
      <c r="G15"/>
      <c r="H15"/>
      <c r="I15"/>
      <c r="J15"/>
      <c r="K15"/>
      <c r="L15"/>
      <c r="M15"/>
      <c r="N15"/>
      <c r="O15"/>
    </row>
    <row r="16" spans="1:15" x14ac:dyDescent="0.2">
      <c r="A16" s="1">
        <v>32141</v>
      </c>
      <c r="B16">
        <v>479.63</v>
      </c>
      <c r="C16"/>
      <c r="D16" s="1">
        <v>32141</v>
      </c>
      <c r="E16">
        <v>7.4089999999999998</v>
      </c>
      <c r="F16">
        <v>479.63</v>
      </c>
      <c r="G16"/>
      <c r="H16"/>
      <c r="I16"/>
      <c r="J16"/>
      <c r="K16"/>
      <c r="L16"/>
      <c r="M16"/>
      <c r="N16"/>
      <c r="O16"/>
    </row>
    <row r="17" spans="1:15" x14ac:dyDescent="0.2">
      <c r="A17" s="1">
        <v>32172</v>
      </c>
      <c r="B17">
        <v>470.7</v>
      </c>
      <c r="C17"/>
      <c r="D17" s="1">
        <v>32172</v>
      </c>
      <c r="E17">
        <v>7.7629999999999999</v>
      </c>
      <c r="F17">
        <v>470.7</v>
      </c>
      <c r="G17"/>
      <c r="H17"/>
      <c r="I17"/>
      <c r="J17"/>
      <c r="K17"/>
      <c r="L17"/>
      <c r="M17"/>
      <c r="N17"/>
      <c r="O17"/>
    </row>
    <row r="18" spans="1:15" x14ac:dyDescent="0.2">
      <c r="A18" s="1">
        <v>32200</v>
      </c>
      <c r="B18">
        <v>476.79</v>
      </c>
      <c r="C18"/>
      <c r="D18" s="1">
        <v>32200</v>
      </c>
      <c r="E18">
        <v>7.8</v>
      </c>
      <c r="F18">
        <v>476.79</v>
      </c>
      <c r="G18"/>
      <c r="H18"/>
      <c r="I18"/>
      <c r="J18"/>
      <c r="K18"/>
      <c r="L18"/>
      <c r="M18"/>
      <c r="N18"/>
      <c r="O18"/>
    </row>
    <row r="19" spans="1:15" x14ac:dyDescent="0.2">
      <c r="A19" s="1">
        <v>32232</v>
      </c>
      <c r="B19">
        <v>467.52</v>
      </c>
      <c r="C19"/>
      <c r="D19" s="1">
        <v>32232</v>
      </c>
      <c r="E19">
        <v>7.96</v>
      </c>
      <c r="F19">
        <v>467.52</v>
      </c>
      <c r="G19"/>
      <c r="H19"/>
      <c r="I19"/>
      <c r="J19"/>
      <c r="K19"/>
      <c r="L19"/>
      <c r="M19"/>
      <c r="N19"/>
      <c r="O19"/>
    </row>
    <row r="20" spans="1:15" x14ac:dyDescent="0.2">
      <c r="A20" s="1">
        <v>32262</v>
      </c>
      <c r="B20">
        <v>481.25</v>
      </c>
      <c r="C20"/>
      <c r="D20" s="1">
        <v>32262</v>
      </c>
      <c r="E20">
        <v>8.0519999999999996</v>
      </c>
      <c r="F20">
        <v>481.25</v>
      </c>
      <c r="G20"/>
      <c r="H20"/>
      <c r="I20"/>
      <c r="J20"/>
      <c r="K20"/>
      <c r="L20"/>
      <c r="M20"/>
      <c r="N20"/>
      <c r="O20"/>
    </row>
    <row r="21" spans="1:15" x14ac:dyDescent="0.2">
      <c r="A21" s="1">
        <v>32291</v>
      </c>
      <c r="B21">
        <v>483.6</v>
      </c>
      <c r="C21"/>
      <c r="D21" s="1">
        <v>32291</v>
      </c>
      <c r="E21">
        <v>7.8330000000000002</v>
      </c>
      <c r="F21">
        <v>483.6</v>
      </c>
      <c r="G21"/>
      <c r="H21"/>
      <c r="I21"/>
      <c r="J21"/>
      <c r="K21"/>
      <c r="L21"/>
      <c r="M21"/>
      <c r="N21"/>
      <c r="O21"/>
    </row>
    <row r="22" spans="1:15" x14ac:dyDescent="0.2">
      <c r="A22" s="1">
        <v>32323</v>
      </c>
      <c r="B22">
        <v>476.41</v>
      </c>
      <c r="C22"/>
      <c r="D22" s="1">
        <v>32323</v>
      </c>
      <c r="E22">
        <v>7.7839999999999998</v>
      </c>
      <c r="F22">
        <v>476.41</v>
      </c>
      <c r="G22"/>
      <c r="H22"/>
      <c r="I22"/>
      <c r="J22"/>
      <c r="K22"/>
      <c r="L22"/>
      <c r="M22"/>
      <c r="N22"/>
      <c r="O22"/>
    </row>
    <row r="23" spans="1:15" x14ac:dyDescent="0.2">
      <c r="A23" s="1">
        <v>32354</v>
      </c>
      <c r="B23">
        <v>495.87</v>
      </c>
      <c r="C23"/>
      <c r="D23" s="1">
        <v>32354</v>
      </c>
      <c r="E23">
        <v>7.4530000000000003</v>
      </c>
      <c r="F23">
        <v>495.87</v>
      </c>
      <c r="G23"/>
      <c r="H23"/>
      <c r="I23"/>
      <c r="J23"/>
      <c r="K23"/>
      <c r="L23"/>
      <c r="M23"/>
      <c r="N23"/>
      <c r="O23"/>
    </row>
    <row r="24" spans="1:15" x14ac:dyDescent="0.2">
      <c r="A24" s="1">
        <v>32385</v>
      </c>
      <c r="B24">
        <v>485.72</v>
      </c>
      <c r="C24"/>
      <c r="D24" s="1">
        <v>32385</v>
      </c>
      <c r="E24">
        <v>7.4710000000000001</v>
      </c>
      <c r="F24">
        <v>485.72</v>
      </c>
      <c r="G24"/>
      <c r="H24"/>
      <c r="I24"/>
      <c r="J24"/>
      <c r="K24"/>
      <c r="L24"/>
      <c r="M24"/>
      <c r="N24"/>
      <c r="O24"/>
    </row>
    <row r="25" spans="1:15" x14ac:dyDescent="0.2">
      <c r="A25" s="1">
        <v>32415</v>
      </c>
      <c r="B25">
        <v>491.43</v>
      </c>
      <c r="C25"/>
      <c r="D25" s="1">
        <v>32415</v>
      </c>
      <c r="E25">
        <v>7.375</v>
      </c>
      <c r="F25">
        <v>491.43</v>
      </c>
      <c r="G25"/>
      <c r="H25"/>
      <c r="I25"/>
      <c r="J25"/>
      <c r="K25"/>
      <c r="L25"/>
      <c r="M25"/>
      <c r="N25"/>
      <c r="O25"/>
    </row>
    <row r="26" spans="1:15" x14ac:dyDescent="0.2">
      <c r="A26" s="1">
        <v>32445</v>
      </c>
      <c r="B26">
        <v>493.13</v>
      </c>
      <c r="C26"/>
      <c r="D26" s="1">
        <v>32445</v>
      </c>
      <c r="E26">
        <v>7.6290000000000004</v>
      </c>
      <c r="F26">
        <v>493.13</v>
      </c>
      <c r="G26"/>
      <c r="H26"/>
      <c r="I26"/>
      <c r="J26"/>
      <c r="K26"/>
      <c r="L26"/>
      <c r="M26"/>
      <c r="N26"/>
      <c r="O26"/>
    </row>
    <row r="27" spans="1:15" x14ac:dyDescent="0.2">
      <c r="A27" s="1">
        <v>32476</v>
      </c>
      <c r="B27">
        <v>509.92</v>
      </c>
      <c r="C27"/>
      <c r="D27" s="1">
        <v>32476</v>
      </c>
      <c r="E27">
        <v>7.6210000000000004</v>
      </c>
      <c r="F27">
        <v>509.92</v>
      </c>
      <c r="G27"/>
      <c r="H27"/>
      <c r="I27"/>
      <c r="J27"/>
      <c r="K27"/>
      <c r="L27"/>
      <c r="M27"/>
      <c r="N27"/>
      <c r="O27"/>
    </row>
    <row r="28" spans="1:15" x14ac:dyDescent="0.2">
      <c r="A28" s="1">
        <v>32507</v>
      </c>
      <c r="B28">
        <v>516.18000000000006</v>
      </c>
      <c r="C28"/>
      <c r="D28" s="1">
        <v>32507</v>
      </c>
      <c r="E28">
        <v>7.3959999999999999</v>
      </c>
      <c r="F28">
        <v>516.18000000000006</v>
      </c>
      <c r="G28"/>
      <c r="H28"/>
      <c r="I28"/>
      <c r="J28"/>
      <c r="K28"/>
      <c r="L28"/>
      <c r="M28"/>
      <c r="N28"/>
      <c r="O28"/>
    </row>
    <row r="29" spans="1:15" x14ac:dyDescent="0.2">
      <c r="A29" s="1">
        <v>32536</v>
      </c>
      <c r="B29">
        <v>520.49</v>
      </c>
      <c r="C29"/>
      <c r="D29" s="1">
        <v>32536</v>
      </c>
      <c r="E29">
        <v>7.2119999999999997</v>
      </c>
      <c r="F29">
        <v>520.49</v>
      </c>
      <c r="G29"/>
      <c r="H29"/>
      <c r="I29"/>
      <c r="J29"/>
      <c r="K29"/>
      <c r="L29"/>
      <c r="M29"/>
      <c r="N29"/>
      <c r="O29"/>
    </row>
    <row r="30" spans="1:15" x14ac:dyDescent="0.2">
      <c r="A30" s="1">
        <v>32564</v>
      </c>
      <c r="B30">
        <v>527.59</v>
      </c>
      <c r="C30"/>
      <c r="D30" s="1">
        <v>32564</v>
      </c>
      <c r="E30">
        <v>6.9590000000000005</v>
      </c>
      <c r="F30">
        <v>527.59</v>
      </c>
      <c r="G30"/>
      <c r="H30"/>
      <c r="I30"/>
      <c r="J30"/>
      <c r="K30"/>
      <c r="L30"/>
      <c r="M30"/>
      <c r="N30"/>
      <c r="O30"/>
    </row>
    <row r="31" spans="1:15" x14ac:dyDescent="0.2">
      <c r="A31" s="1">
        <v>32597</v>
      </c>
      <c r="B31">
        <v>538.72</v>
      </c>
      <c r="C31"/>
      <c r="D31" s="1">
        <v>32597</v>
      </c>
      <c r="E31">
        <v>6.9270000000000005</v>
      </c>
      <c r="F31">
        <v>538.72</v>
      </c>
      <c r="G31"/>
      <c r="H31"/>
      <c r="I31"/>
      <c r="J31"/>
      <c r="K31"/>
      <c r="L31"/>
      <c r="M31"/>
      <c r="N31"/>
      <c r="O31"/>
    </row>
    <row r="32" spans="1:15" x14ac:dyDescent="0.2">
      <c r="A32" s="1">
        <v>32627</v>
      </c>
      <c r="B32">
        <v>525.70000000000005</v>
      </c>
      <c r="C32"/>
      <c r="D32" s="1">
        <v>32627</v>
      </c>
      <c r="E32">
        <v>6.9430000000000005</v>
      </c>
      <c r="F32">
        <v>525.70000000000005</v>
      </c>
      <c r="G32"/>
      <c r="H32"/>
      <c r="I32"/>
      <c r="J32"/>
      <c r="K32"/>
      <c r="L32"/>
      <c r="M32"/>
      <c r="N32"/>
      <c r="O32"/>
    </row>
    <row r="33" spans="1:15" x14ac:dyDescent="0.2">
      <c r="A33" s="1">
        <v>32658</v>
      </c>
      <c r="B33">
        <v>539.76</v>
      </c>
      <c r="C33"/>
      <c r="D33" s="1">
        <v>32658</v>
      </c>
      <c r="E33">
        <v>6.9790000000000001</v>
      </c>
      <c r="F33">
        <v>539.76</v>
      </c>
      <c r="G33"/>
      <c r="H33"/>
      <c r="I33"/>
      <c r="J33"/>
      <c r="K33"/>
      <c r="L33"/>
      <c r="M33"/>
      <c r="N33"/>
      <c r="O33"/>
    </row>
    <row r="34" spans="1:15" x14ac:dyDescent="0.2">
      <c r="A34" s="1">
        <v>32688</v>
      </c>
      <c r="B34">
        <v>541.34</v>
      </c>
      <c r="C34"/>
      <c r="D34" s="1">
        <v>32688</v>
      </c>
      <c r="E34">
        <v>6.6770000000000005</v>
      </c>
      <c r="F34">
        <v>541.34</v>
      </c>
      <c r="G34"/>
      <c r="H34"/>
      <c r="I34"/>
      <c r="J34"/>
      <c r="K34"/>
      <c r="L34"/>
      <c r="M34"/>
      <c r="N34"/>
      <c r="O34"/>
    </row>
    <row r="35" spans="1:15" x14ac:dyDescent="0.2">
      <c r="A35" s="1">
        <v>32718</v>
      </c>
      <c r="B35">
        <v>539.16</v>
      </c>
      <c r="C35"/>
      <c r="D35" s="1">
        <v>32718</v>
      </c>
      <c r="E35">
        <v>6.5659999999999998</v>
      </c>
      <c r="F35">
        <v>539.16</v>
      </c>
      <c r="G35"/>
      <c r="H35"/>
      <c r="I35"/>
      <c r="J35"/>
      <c r="K35"/>
      <c r="L35"/>
      <c r="M35"/>
      <c r="N35"/>
      <c r="O35"/>
    </row>
    <row r="36" spans="1:15" x14ac:dyDescent="0.2">
      <c r="A36" s="1">
        <v>32750</v>
      </c>
      <c r="B36">
        <v>559.62</v>
      </c>
      <c r="C36"/>
      <c r="D36" s="1">
        <v>32750</v>
      </c>
      <c r="E36">
        <v>6.22</v>
      </c>
      <c r="F36">
        <v>559.62</v>
      </c>
      <c r="G36"/>
      <c r="H36"/>
      <c r="I36"/>
      <c r="J36"/>
      <c r="K36"/>
      <c r="L36"/>
      <c r="M36"/>
      <c r="N36"/>
      <c r="O36"/>
    </row>
    <row r="37" spans="1:15" x14ac:dyDescent="0.2">
      <c r="A37" s="1">
        <v>32780</v>
      </c>
      <c r="B37">
        <v>555.33000000000004</v>
      </c>
      <c r="C37"/>
      <c r="D37" s="1">
        <v>32780</v>
      </c>
      <c r="E37">
        <v>6.0339999999999998</v>
      </c>
      <c r="F37">
        <v>555.33000000000004</v>
      </c>
      <c r="G37"/>
      <c r="H37"/>
      <c r="I37"/>
      <c r="J37"/>
      <c r="K37"/>
      <c r="L37"/>
      <c r="M37"/>
      <c r="N37"/>
      <c r="O37"/>
    </row>
    <row r="38" spans="1:15" x14ac:dyDescent="0.2">
      <c r="A38" s="1">
        <v>32809</v>
      </c>
      <c r="B38">
        <v>566.82000000000005</v>
      </c>
      <c r="C38"/>
      <c r="D38" s="1">
        <v>32809</v>
      </c>
      <c r="E38">
        <v>5.9569999999999999</v>
      </c>
      <c r="F38">
        <v>566.82000000000005</v>
      </c>
      <c r="G38"/>
      <c r="H38"/>
      <c r="I38"/>
      <c r="J38"/>
      <c r="K38"/>
      <c r="L38"/>
      <c r="M38"/>
      <c r="N38"/>
      <c r="O38"/>
    </row>
    <row r="39" spans="1:15" x14ac:dyDescent="0.2">
      <c r="A39" s="1">
        <v>32841</v>
      </c>
      <c r="B39">
        <v>561.41</v>
      </c>
      <c r="C39"/>
      <c r="D39" s="1">
        <v>32841</v>
      </c>
      <c r="E39">
        <v>6.2880000000000003</v>
      </c>
      <c r="F39">
        <v>561.41</v>
      </c>
      <c r="G39"/>
      <c r="H39"/>
      <c r="I39"/>
      <c r="J39"/>
      <c r="K39"/>
      <c r="L39"/>
      <c r="M39"/>
      <c r="N39"/>
      <c r="O39"/>
    </row>
    <row r="40" spans="1:15" x14ac:dyDescent="0.2">
      <c r="A40" s="1">
        <v>32872</v>
      </c>
      <c r="B40">
        <v>568.20000000000005</v>
      </c>
      <c r="C40"/>
      <c r="D40" s="1">
        <v>32872</v>
      </c>
      <c r="E40">
        <v>6.3479999999999999</v>
      </c>
      <c r="F40">
        <v>568.20000000000005</v>
      </c>
      <c r="G40"/>
      <c r="H40"/>
      <c r="I40"/>
      <c r="J40"/>
      <c r="K40"/>
      <c r="L40"/>
      <c r="M40"/>
      <c r="N40"/>
      <c r="O40"/>
    </row>
    <row r="41" spans="1:15" x14ac:dyDescent="0.2">
      <c r="A41" s="1">
        <v>32903</v>
      </c>
      <c r="B41">
        <v>587.52</v>
      </c>
      <c r="C41"/>
      <c r="D41" s="1">
        <v>32903</v>
      </c>
      <c r="E41">
        <v>6.2309999999999999</v>
      </c>
      <c r="F41">
        <v>587.52</v>
      </c>
      <c r="G41"/>
      <c r="H41"/>
      <c r="I41"/>
      <c r="J41"/>
      <c r="K41"/>
      <c r="L41"/>
      <c r="M41"/>
      <c r="N41"/>
      <c r="O41"/>
    </row>
    <row r="42" spans="1:15" x14ac:dyDescent="0.2">
      <c r="A42" s="1">
        <v>32931</v>
      </c>
      <c r="B42">
        <v>571.57000000000005</v>
      </c>
      <c r="C42"/>
      <c r="D42" s="1">
        <v>32931</v>
      </c>
      <c r="E42">
        <v>6.6710000000000003</v>
      </c>
      <c r="F42">
        <v>571.57000000000005</v>
      </c>
      <c r="G42"/>
      <c r="H42"/>
      <c r="I42"/>
      <c r="J42"/>
      <c r="K42"/>
      <c r="L42"/>
      <c r="M42"/>
      <c r="N42"/>
      <c r="O42"/>
    </row>
    <row r="43" spans="1:15" x14ac:dyDescent="0.2">
      <c r="A43" s="1">
        <v>32962</v>
      </c>
      <c r="B43">
        <v>546.65</v>
      </c>
      <c r="C43"/>
      <c r="D43" s="1">
        <v>32962</v>
      </c>
      <c r="E43">
        <v>7.11</v>
      </c>
      <c r="F43">
        <v>546.65</v>
      </c>
      <c r="G43"/>
      <c r="H43"/>
      <c r="I43"/>
      <c r="J43"/>
      <c r="K43"/>
      <c r="L43"/>
      <c r="M43"/>
      <c r="N43"/>
      <c r="O43"/>
    </row>
    <row r="44" spans="1:15" x14ac:dyDescent="0.2">
      <c r="A44" s="1">
        <v>32991</v>
      </c>
      <c r="B44">
        <v>553.66</v>
      </c>
      <c r="C44"/>
      <c r="D44" s="1">
        <v>32991</v>
      </c>
      <c r="E44">
        <v>7.3090000000000002</v>
      </c>
      <c r="F44">
        <v>553.66</v>
      </c>
      <c r="G44"/>
      <c r="H44"/>
      <c r="I44"/>
      <c r="J44"/>
      <c r="K44"/>
      <c r="L44"/>
      <c r="M44"/>
      <c r="N44"/>
      <c r="O44"/>
    </row>
    <row r="45" spans="1:15" x14ac:dyDescent="0.2">
      <c r="A45" s="1">
        <v>33023</v>
      </c>
      <c r="B45">
        <v>562.75</v>
      </c>
      <c r="C45"/>
      <c r="D45" s="1">
        <v>33023</v>
      </c>
      <c r="E45">
        <v>7.4359999999999999</v>
      </c>
      <c r="F45">
        <v>562.75</v>
      </c>
      <c r="G45"/>
      <c r="H45"/>
      <c r="I45"/>
      <c r="J45"/>
      <c r="K45"/>
      <c r="L45"/>
      <c r="M45"/>
      <c r="N45"/>
      <c r="O45"/>
    </row>
    <row r="46" spans="1:15" x14ac:dyDescent="0.2">
      <c r="A46" s="1">
        <v>33053</v>
      </c>
      <c r="B46">
        <v>548.96</v>
      </c>
      <c r="C46"/>
      <c r="D46" s="1">
        <v>33053</v>
      </c>
      <c r="E46">
        <v>7.6219999999999999</v>
      </c>
      <c r="F46">
        <v>548.96</v>
      </c>
      <c r="G46"/>
      <c r="H46"/>
      <c r="I46"/>
      <c r="J46"/>
      <c r="K46"/>
      <c r="L46"/>
      <c r="M46"/>
      <c r="N46"/>
      <c r="O46"/>
    </row>
    <row r="47" spans="1:15" x14ac:dyDescent="0.2">
      <c r="A47" s="1">
        <v>33082</v>
      </c>
      <c r="B47">
        <v>566.98</v>
      </c>
      <c r="C47"/>
      <c r="D47" s="1">
        <v>33082</v>
      </c>
      <c r="E47">
        <v>7.3849999999999998</v>
      </c>
      <c r="F47">
        <v>566.98</v>
      </c>
      <c r="G47"/>
      <c r="H47"/>
      <c r="I47"/>
      <c r="J47"/>
      <c r="K47"/>
      <c r="L47"/>
      <c r="M47"/>
      <c r="N47"/>
      <c r="O47"/>
    </row>
    <row r="48" spans="1:15" x14ac:dyDescent="0.2">
      <c r="A48" s="1">
        <v>33115</v>
      </c>
      <c r="B48">
        <v>590.23</v>
      </c>
      <c r="C48"/>
      <c r="D48" s="1">
        <v>33115</v>
      </c>
      <c r="E48">
        <v>7.548</v>
      </c>
      <c r="F48">
        <v>590.23</v>
      </c>
      <c r="G48"/>
      <c r="H48"/>
      <c r="I48"/>
      <c r="J48"/>
      <c r="K48"/>
      <c r="L48"/>
      <c r="M48"/>
      <c r="N48"/>
      <c r="O48"/>
    </row>
    <row r="49" spans="1:15" x14ac:dyDescent="0.2">
      <c r="A49" s="1">
        <v>33145</v>
      </c>
      <c r="B49">
        <v>575.79</v>
      </c>
      <c r="C49"/>
      <c r="D49" s="1">
        <v>33145</v>
      </c>
      <c r="E49">
        <v>7.8180000000000005</v>
      </c>
      <c r="F49">
        <v>575.79</v>
      </c>
      <c r="G49"/>
      <c r="H49"/>
      <c r="I49"/>
      <c r="J49"/>
      <c r="K49"/>
      <c r="L49"/>
      <c r="M49"/>
      <c r="N49"/>
      <c r="O49"/>
    </row>
    <row r="50" spans="1:15" x14ac:dyDescent="0.2">
      <c r="A50" s="1">
        <v>33176</v>
      </c>
      <c r="B50">
        <v>588.73</v>
      </c>
      <c r="C50"/>
      <c r="D50" s="1">
        <v>33176</v>
      </c>
      <c r="E50">
        <v>7.9640000000000004</v>
      </c>
      <c r="F50">
        <v>588.73</v>
      </c>
      <c r="G50"/>
      <c r="H50"/>
      <c r="I50"/>
      <c r="J50"/>
      <c r="K50"/>
      <c r="L50"/>
      <c r="M50"/>
      <c r="N50"/>
      <c r="O50"/>
    </row>
    <row r="51" spans="1:15" x14ac:dyDescent="0.2">
      <c r="A51" s="1">
        <v>33206</v>
      </c>
      <c r="B51">
        <v>567.29</v>
      </c>
      <c r="C51"/>
      <c r="D51" s="1">
        <v>33206</v>
      </c>
      <c r="E51">
        <v>7.9880000000000004</v>
      </c>
      <c r="F51">
        <v>567.29</v>
      </c>
      <c r="G51"/>
      <c r="H51"/>
      <c r="I51"/>
      <c r="J51"/>
      <c r="K51"/>
      <c r="L51"/>
      <c r="M51"/>
      <c r="N51"/>
      <c r="O51"/>
    </row>
    <row r="52" spans="1:15" x14ac:dyDescent="0.2">
      <c r="A52" s="1">
        <v>33236</v>
      </c>
      <c r="B52">
        <v>575.70000000000005</v>
      </c>
      <c r="C52"/>
      <c r="D52" s="1">
        <v>33236</v>
      </c>
      <c r="E52">
        <v>7.8810000000000002</v>
      </c>
      <c r="F52">
        <v>575.70000000000005</v>
      </c>
      <c r="G52"/>
      <c r="H52"/>
      <c r="I52"/>
      <c r="J52"/>
      <c r="K52"/>
      <c r="L52"/>
      <c r="M52"/>
      <c r="N52"/>
      <c r="O52"/>
    </row>
    <row r="53" spans="1:15" x14ac:dyDescent="0.2">
      <c r="A53" s="1">
        <v>33268</v>
      </c>
      <c r="B53">
        <v>590.64</v>
      </c>
      <c r="C53"/>
      <c r="D53" s="1">
        <v>33268</v>
      </c>
      <c r="E53">
        <v>7.7069999999999999</v>
      </c>
      <c r="F53">
        <v>590.64</v>
      </c>
      <c r="G53"/>
      <c r="H53"/>
      <c r="I53"/>
      <c r="J53"/>
      <c r="K53"/>
      <c r="L53"/>
      <c r="M53"/>
      <c r="N53"/>
      <c r="O53"/>
    </row>
    <row r="54" spans="1:15" x14ac:dyDescent="0.2">
      <c r="A54" s="1">
        <v>33296</v>
      </c>
      <c r="B54">
        <v>613.65</v>
      </c>
      <c r="C54"/>
      <c r="D54" s="1">
        <v>33296</v>
      </c>
      <c r="E54">
        <v>7.508</v>
      </c>
      <c r="F54">
        <v>613.65</v>
      </c>
      <c r="G54"/>
      <c r="H54"/>
      <c r="I54"/>
      <c r="J54"/>
      <c r="K54"/>
      <c r="L54"/>
      <c r="M54"/>
      <c r="N54"/>
      <c r="O54"/>
    </row>
    <row r="55" spans="1:15" x14ac:dyDescent="0.2">
      <c r="A55" s="1">
        <v>33327</v>
      </c>
      <c r="B55">
        <v>631.76</v>
      </c>
      <c r="C55"/>
      <c r="D55" s="1">
        <v>33327</v>
      </c>
      <c r="E55">
        <v>7.4340000000000002</v>
      </c>
      <c r="F55">
        <v>631.76</v>
      </c>
      <c r="G55"/>
      <c r="H55"/>
      <c r="I55"/>
      <c r="J55"/>
      <c r="K55"/>
      <c r="L55"/>
      <c r="M55"/>
      <c r="N55"/>
      <c r="O55"/>
    </row>
    <row r="56" spans="1:15" x14ac:dyDescent="0.2">
      <c r="A56" s="1">
        <v>33355</v>
      </c>
      <c r="B56">
        <v>650.36</v>
      </c>
      <c r="C56"/>
      <c r="D56" s="1">
        <v>33355</v>
      </c>
      <c r="E56">
        <v>7.3390000000000004</v>
      </c>
      <c r="F56">
        <v>650.36</v>
      </c>
      <c r="G56"/>
      <c r="H56"/>
      <c r="I56"/>
      <c r="J56"/>
      <c r="K56"/>
      <c r="L56"/>
      <c r="M56"/>
      <c r="N56"/>
      <c r="O56"/>
    </row>
    <row r="57" spans="1:15" x14ac:dyDescent="0.2">
      <c r="A57" s="1">
        <v>33388</v>
      </c>
      <c r="B57">
        <v>676.36</v>
      </c>
      <c r="C57"/>
      <c r="D57" s="1">
        <v>33388</v>
      </c>
      <c r="E57">
        <v>6.665</v>
      </c>
      <c r="F57">
        <v>676.36</v>
      </c>
      <c r="G57"/>
      <c r="H57"/>
      <c r="I57"/>
      <c r="J57"/>
      <c r="K57"/>
      <c r="L57"/>
      <c r="M57"/>
      <c r="N57"/>
      <c r="O57"/>
    </row>
    <row r="58" spans="1:15" x14ac:dyDescent="0.2">
      <c r="A58" s="1">
        <v>33418</v>
      </c>
      <c r="B58">
        <v>692.07</v>
      </c>
      <c r="C58"/>
      <c r="D58" s="1">
        <v>33418</v>
      </c>
      <c r="E58">
        <v>6.6240000000000006</v>
      </c>
      <c r="F58">
        <v>692.07</v>
      </c>
      <c r="G58"/>
      <c r="H58"/>
      <c r="I58"/>
      <c r="J58"/>
      <c r="K58"/>
      <c r="L58"/>
      <c r="M58"/>
      <c r="N58"/>
      <c r="O58"/>
    </row>
    <row r="59" spans="1:15" x14ac:dyDescent="0.2">
      <c r="A59" s="1">
        <v>33449</v>
      </c>
      <c r="B59">
        <v>715.02</v>
      </c>
      <c r="C59"/>
      <c r="D59" s="1">
        <v>33449</v>
      </c>
      <c r="E59">
        <v>6.8580000000000005</v>
      </c>
      <c r="F59">
        <v>715.02</v>
      </c>
      <c r="G59"/>
      <c r="H59"/>
      <c r="I59"/>
      <c r="J59"/>
      <c r="K59"/>
      <c r="L59"/>
      <c r="M59"/>
      <c r="N59"/>
      <c r="O59"/>
    </row>
    <row r="60" spans="1:15" x14ac:dyDescent="0.2">
      <c r="A60" s="1">
        <v>33480</v>
      </c>
      <c r="B60">
        <v>716.82</v>
      </c>
      <c r="C60"/>
      <c r="D60" s="1">
        <v>33480</v>
      </c>
      <c r="E60">
        <v>6.7140000000000004</v>
      </c>
      <c r="F60">
        <v>716.82</v>
      </c>
      <c r="G60"/>
      <c r="H60"/>
      <c r="I60"/>
      <c r="J60"/>
      <c r="K60"/>
      <c r="L60"/>
      <c r="M60"/>
      <c r="N60"/>
      <c r="O60"/>
    </row>
    <row r="61" spans="1:15" x14ac:dyDescent="0.2">
      <c r="A61" s="1">
        <v>33509</v>
      </c>
      <c r="B61">
        <v>747.07</v>
      </c>
      <c r="C61"/>
      <c r="D61" s="1">
        <v>33509</v>
      </c>
      <c r="E61">
        <v>6.4850000000000003</v>
      </c>
      <c r="F61">
        <v>747.07</v>
      </c>
      <c r="G61"/>
      <c r="H61"/>
      <c r="I61"/>
      <c r="J61"/>
      <c r="K61"/>
      <c r="L61"/>
      <c r="M61"/>
      <c r="N61"/>
      <c r="O61"/>
    </row>
    <row r="62" spans="1:15" x14ac:dyDescent="0.2">
      <c r="A62" s="1">
        <v>33541</v>
      </c>
      <c r="B62">
        <v>744.4</v>
      </c>
      <c r="C62"/>
      <c r="D62" s="1">
        <v>33541</v>
      </c>
      <c r="E62">
        <v>6.3310000000000004</v>
      </c>
      <c r="F62">
        <v>744.4</v>
      </c>
      <c r="G62"/>
      <c r="H62"/>
      <c r="I62"/>
      <c r="J62"/>
      <c r="K62"/>
      <c r="L62"/>
      <c r="M62"/>
      <c r="N62"/>
      <c r="O62"/>
    </row>
    <row r="63" spans="1:15" x14ac:dyDescent="0.2">
      <c r="A63" s="1">
        <v>33571</v>
      </c>
      <c r="B63">
        <v>777.07</v>
      </c>
      <c r="C63"/>
      <c r="D63" s="1">
        <v>33571</v>
      </c>
      <c r="E63">
        <v>6.1349999999999998</v>
      </c>
      <c r="F63">
        <v>777.07</v>
      </c>
      <c r="G63"/>
      <c r="H63"/>
      <c r="I63"/>
      <c r="J63"/>
      <c r="K63"/>
      <c r="L63"/>
      <c r="M63"/>
      <c r="N63"/>
      <c r="O63"/>
    </row>
    <row r="64" spans="1:15" x14ac:dyDescent="0.2">
      <c r="A64" s="1">
        <v>33600</v>
      </c>
      <c r="B64">
        <v>792.04</v>
      </c>
      <c r="C64"/>
      <c r="D64" s="1">
        <v>33600</v>
      </c>
      <c r="E64">
        <v>5.9550000000000001</v>
      </c>
      <c r="F64">
        <v>792.04</v>
      </c>
      <c r="G64"/>
      <c r="H64"/>
      <c r="I64"/>
      <c r="J64"/>
      <c r="K64"/>
      <c r="L64"/>
      <c r="M64"/>
      <c r="N64"/>
      <c r="O64"/>
    </row>
    <row r="65" spans="1:15" x14ac:dyDescent="0.2">
      <c r="A65" s="1">
        <v>33633</v>
      </c>
      <c r="B65">
        <v>819</v>
      </c>
      <c r="C65"/>
      <c r="D65" s="1">
        <v>33633</v>
      </c>
      <c r="E65">
        <v>6.0289999999999999</v>
      </c>
      <c r="F65">
        <v>819</v>
      </c>
      <c r="G65"/>
      <c r="H65"/>
      <c r="I65"/>
      <c r="J65"/>
      <c r="K65"/>
      <c r="L65"/>
      <c r="M65"/>
      <c r="N65"/>
      <c r="O65"/>
    </row>
    <row r="66" spans="1:15" x14ac:dyDescent="0.2">
      <c r="A66" s="1">
        <v>33662</v>
      </c>
      <c r="B66">
        <v>826.59</v>
      </c>
      <c r="C66"/>
      <c r="D66" s="1">
        <v>33662</v>
      </c>
      <c r="E66">
        <v>6.548</v>
      </c>
      <c r="F66">
        <v>826.59</v>
      </c>
      <c r="G66"/>
      <c r="H66"/>
      <c r="I66"/>
      <c r="J66"/>
      <c r="K66"/>
      <c r="L66"/>
      <c r="M66"/>
      <c r="N66"/>
      <c r="O66"/>
    </row>
    <row r="67" spans="1:15" x14ac:dyDescent="0.2">
      <c r="A67" s="1">
        <v>33691</v>
      </c>
      <c r="B67">
        <v>834.55000000000007</v>
      </c>
      <c r="C67"/>
      <c r="D67" s="1">
        <v>33691</v>
      </c>
      <c r="E67">
        <v>6.6690000000000005</v>
      </c>
      <c r="F67">
        <v>834.55000000000007</v>
      </c>
      <c r="G67"/>
      <c r="H67"/>
      <c r="I67"/>
      <c r="J67"/>
      <c r="K67"/>
      <c r="L67"/>
      <c r="M67"/>
      <c r="N67"/>
      <c r="O67"/>
    </row>
    <row r="68" spans="1:15" x14ac:dyDescent="0.2">
      <c r="A68" s="1">
        <v>33723</v>
      </c>
      <c r="B68">
        <v>846.85</v>
      </c>
      <c r="C68"/>
      <c r="D68" s="1">
        <v>33723</v>
      </c>
      <c r="E68">
        <v>6.883</v>
      </c>
      <c r="F68">
        <v>846.85</v>
      </c>
      <c r="G68"/>
      <c r="H68"/>
      <c r="I68"/>
      <c r="J68"/>
      <c r="K68"/>
      <c r="L68"/>
      <c r="M68"/>
      <c r="N68"/>
      <c r="O68"/>
    </row>
    <row r="69" spans="1:15" x14ac:dyDescent="0.2">
      <c r="A69" s="1">
        <v>33754</v>
      </c>
      <c r="B69">
        <v>868.69</v>
      </c>
      <c r="C69"/>
      <c r="D69" s="1">
        <v>33754</v>
      </c>
      <c r="E69">
        <v>6.9939999999999998</v>
      </c>
      <c r="F69">
        <v>868.69</v>
      </c>
      <c r="G69"/>
      <c r="H69"/>
      <c r="I69"/>
      <c r="J69"/>
      <c r="K69"/>
      <c r="L69"/>
      <c r="M69"/>
      <c r="N69"/>
      <c r="O69"/>
    </row>
    <row r="70" spans="1:15" x14ac:dyDescent="0.2">
      <c r="A70" s="1">
        <v>33782</v>
      </c>
      <c r="B70">
        <v>872.01</v>
      </c>
      <c r="C70"/>
      <c r="D70" s="1">
        <v>33782</v>
      </c>
      <c r="E70">
        <v>6.9009999999999998</v>
      </c>
      <c r="F70">
        <v>872.01</v>
      </c>
      <c r="G70"/>
      <c r="H70"/>
      <c r="I70"/>
      <c r="J70"/>
      <c r="K70"/>
      <c r="L70"/>
      <c r="M70"/>
      <c r="N70"/>
      <c r="O70"/>
    </row>
    <row r="71" spans="1:15" x14ac:dyDescent="0.2">
      <c r="A71" s="1">
        <v>33815</v>
      </c>
      <c r="B71">
        <v>833.48</v>
      </c>
      <c r="C71"/>
      <c r="D71" s="1">
        <v>33815</v>
      </c>
      <c r="E71">
        <v>6.9740000000000002</v>
      </c>
      <c r="F71">
        <v>833.48</v>
      </c>
      <c r="G71"/>
      <c r="H71"/>
      <c r="I71"/>
      <c r="J71"/>
      <c r="K71"/>
      <c r="L71"/>
      <c r="M71"/>
      <c r="N71"/>
      <c r="O71"/>
    </row>
    <row r="72" spans="1:15" x14ac:dyDescent="0.2">
      <c r="A72" s="1">
        <v>33845</v>
      </c>
      <c r="B72">
        <v>851.06000000000006</v>
      </c>
      <c r="C72"/>
      <c r="D72" s="1">
        <v>33845</v>
      </c>
      <c r="E72">
        <v>7.0810000000000004</v>
      </c>
      <c r="F72">
        <v>851.06000000000006</v>
      </c>
      <c r="G72"/>
      <c r="H72"/>
      <c r="I72"/>
      <c r="J72"/>
      <c r="K72"/>
      <c r="L72"/>
      <c r="M72"/>
      <c r="N72"/>
      <c r="O72"/>
    </row>
    <row r="73" spans="1:15" x14ac:dyDescent="0.2">
      <c r="A73" s="1">
        <v>33876</v>
      </c>
      <c r="B73">
        <v>898.97</v>
      </c>
      <c r="C73"/>
      <c r="D73" s="1">
        <v>33876</v>
      </c>
      <c r="E73">
        <v>6.9270000000000005</v>
      </c>
      <c r="F73">
        <v>898.97</v>
      </c>
      <c r="G73"/>
      <c r="H73"/>
      <c r="I73"/>
      <c r="J73"/>
      <c r="K73"/>
      <c r="L73"/>
      <c r="M73"/>
      <c r="N73"/>
      <c r="O73"/>
    </row>
    <row r="74" spans="1:15" x14ac:dyDescent="0.2">
      <c r="A74" s="1">
        <v>33907</v>
      </c>
      <c r="B74">
        <v>923.76</v>
      </c>
      <c r="C74"/>
      <c r="D74" s="1">
        <v>33907</v>
      </c>
      <c r="E74">
        <v>6.6530000000000005</v>
      </c>
      <c r="F74">
        <v>923.76</v>
      </c>
      <c r="G74"/>
      <c r="H74"/>
      <c r="I74"/>
      <c r="J74"/>
      <c r="K74"/>
      <c r="L74"/>
      <c r="M74"/>
      <c r="N74"/>
      <c r="O74"/>
    </row>
    <row r="75" spans="1:15" x14ac:dyDescent="0.2">
      <c r="A75" s="1">
        <v>33936</v>
      </c>
      <c r="B75">
        <v>993.58</v>
      </c>
      <c r="C75"/>
      <c r="D75" s="1">
        <v>33936</v>
      </c>
      <c r="E75">
        <v>6.4169999999999998</v>
      </c>
      <c r="F75">
        <v>993.58</v>
      </c>
      <c r="G75"/>
      <c r="H75"/>
      <c r="I75"/>
      <c r="J75"/>
      <c r="K75"/>
      <c r="L75"/>
      <c r="M75"/>
      <c r="N75"/>
      <c r="O75"/>
    </row>
    <row r="76" spans="1:15" x14ac:dyDescent="0.2">
      <c r="A76" s="1">
        <v>33968</v>
      </c>
      <c r="B76">
        <v>973.9</v>
      </c>
      <c r="C76"/>
      <c r="D76" s="1">
        <v>33968</v>
      </c>
      <c r="E76">
        <v>6.6429999999999998</v>
      </c>
      <c r="F76">
        <v>973.9</v>
      </c>
      <c r="G76"/>
      <c r="H76"/>
      <c r="I76"/>
      <c r="J76"/>
      <c r="K76"/>
      <c r="L76"/>
      <c r="M76"/>
      <c r="N76"/>
      <c r="O76"/>
    </row>
    <row r="77" spans="1:15" x14ac:dyDescent="0.2">
      <c r="A77" s="1">
        <v>33999</v>
      </c>
      <c r="B77">
        <v>1034.74</v>
      </c>
      <c r="C77"/>
      <c r="D77" s="1">
        <v>33999</v>
      </c>
      <c r="E77">
        <v>6.8</v>
      </c>
      <c r="F77">
        <v>1034.74</v>
      </c>
      <c r="G77"/>
      <c r="H77"/>
      <c r="I77"/>
      <c r="J77"/>
      <c r="K77"/>
      <c r="L77"/>
      <c r="M77"/>
      <c r="N77"/>
      <c r="O77"/>
    </row>
    <row r="78" spans="1:15" x14ac:dyDescent="0.2">
      <c r="A78" s="1">
        <v>34027</v>
      </c>
      <c r="B78">
        <v>1042.8499999999999</v>
      </c>
      <c r="C78"/>
      <c r="D78" s="1">
        <v>34027</v>
      </c>
      <c r="E78">
        <v>6.8490000000000002</v>
      </c>
      <c r="F78">
        <v>1042.8499999999999</v>
      </c>
      <c r="G78"/>
      <c r="H78"/>
      <c r="I78"/>
      <c r="J78"/>
      <c r="K78"/>
      <c r="L78"/>
      <c r="M78"/>
      <c r="N78"/>
      <c r="O78"/>
    </row>
    <row r="79" spans="1:15" x14ac:dyDescent="0.2">
      <c r="A79" s="1">
        <v>34058</v>
      </c>
      <c r="B79">
        <v>1000</v>
      </c>
      <c r="C79"/>
      <c r="D79" s="1">
        <v>34058</v>
      </c>
      <c r="E79">
        <v>7.1050000000000004</v>
      </c>
      <c r="F79">
        <v>1000</v>
      </c>
      <c r="G79"/>
      <c r="H79"/>
      <c r="I79"/>
      <c r="J79"/>
      <c r="K79"/>
      <c r="L79"/>
      <c r="M79"/>
      <c r="N79"/>
      <c r="O79"/>
    </row>
    <row r="80" spans="1:15" x14ac:dyDescent="0.2">
      <c r="A80" s="1">
        <v>34088</v>
      </c>
      <c r="B80">
        <v>1059.7</v>
      </c>
      <c r="C80"/>
      <c r="D80" s="1">
        <v>34088</v>
      </c>
      <c r="E80">
        <v>6.9580000000000002</v>
      </c>
      <c r="F80">
        <v>1059.7</v>
      </c>
      <c r="G80"/>
      <c r="H80"/>
      <c r="I80"/>
      <c r="J80"/>
      <c r="K80"/>
      <c r="L80"/>
      <c r="M80"/>
      <c r="N80"/>
      <c r="O80"/>
    </row>
    <row r="81" spans="1:15" x14ac:dyDescent="0.2">
      <c r="A81" s="1">
        <v>34118</v>
      </c>
      <c r="B81">
        <v>1124.22</v>
      </c>
      <c r="C81"/>
      <c r="D81" s="1">
        <v>34118</v>
      </c>
      <c r="E81">
        <v>6.9160000000000004</v>
      </c>
      <c r="F81">
        <v>1124.22</v>
      </c>
      <c r="G81"/>
      <c r="H81"/>
      <c r="I81"/>
      <c r="J81"/>
      <c r="K81"/>
      <c r="L81"/>
      <c r="M81"/>
      <c r="N81"/>
      <c r="O81"/>
    </row>
    <row r="82" spans="1:15" x14ac:dyDescent="0.2">
      <c r="A82" s="1">
        <v>34149</v>
      </c>
      <c r="B82">
        <v>1174.5899999999999</v>
      </c>
      <c r="C82"/>
      <c r="D82" s="1">
        <v>34149</v>
      </c>
      <c r="E82">
        <v>6.7949999999999999</v>
      </c>
      <c r="F82">
        <v>1174.5899999999999</v>
      </c>
      <c r="G82"/>
      <c r="H82"/>
      <c r="I82"/>
      <c r="J82"/>
      <c r="K82"/>
      <c r="L82"/>
      <c r="M82"/>
      <c r="N82"/>
      <c r="O82"/>
    </row>
    <row r="83" spans="1:15" x14ac:dyDescent="0.2">
      <c r="A83" s="1">
        <v>34180</v>
      </c>
      <c r="B83">
        <v>1268.05</v>
      </c>
      <c r="C83"/>
      <c r="D83" s="1">
        <v>34180</v>
      </c>
      <c r="E83">
        <v>6.2990000000000004</v>
      </c>
      <c r="F83">
        <v>1268.05</v>
      </c>
      <c r="G83"/>
      <c r="H83"/>
      <c r="I83"/>
      <c r="J83"/>
      <c r="K83"/>
      <c r="L83"/>
      <c r="M83"/>
      <c r="N83"/>
      <c r="O83"/>
    </row>
    <row r="84" spans="1:15" x14ac:dyDescent="0.2">
      <c r="A84" s="1">
        <v>34209</v>
      </c>
      <c r="B84">
        <v>1197.01</v>
      </c>
      <c r="C84"/>
      <c r="D84" s="1">
        <v>34209</v>
      </c>
      <c r="E84">
        <v>6.6349999999999998</v>
      </c>
      <c r="F84">
        <v>1197.01</v>
      </c>
      <c r="G84"/>
      <c r="H84"/>
      <c r="I84"/>
      <c r="J84"/>
      <c r="K84"/>
      <c r="L84"/>
      <c r="M84"/>
      <c r="N84"/>
      <c r="O84"/>
    </row>
    <row r="85" spans="1:15" x14ac:dyDescent="0.2">
      <c r="A85" s="1">
        <v>34241</v>
      </c>
      <c r="B85">
        <v>1262.56</v>
      </c>
      <c r="C85"/>
      <c r="D85" s="1">
        <v>34241</v>
      </c>
      <c r="E85">
        <v>6.4059999999999997</v>
      </c>
      <c r="F85">
        <v>1262.56</v>
      </c>
      <c r="G85"/>
      <c r="H85"/>
      <c r="I85"/>
      <c r="J85"/>
      <c r="K85"/>
      <c r="L85"/>
      <c r="M85"/>
      <c r="N85"/>
      <c r="O85"/>
    </row>
    <row r="86" spans="1:15" x14ac:dyDescent="0.2">
      <c r="A86" s="1">
        <v>34272</v>
      </c>
      <c r="B86">
        <v>1220.4000000000001</v>
      </c>
      <c r="C86"/>
      <c r="D86" s="1">
        <v>34272</v>
      </c>
      <c r="E86">
        <v>6.1450000000000005</v>
      </c>
      <c r="F86">
        <v>1220.4000000000001</v>
      </c>
      <c r="G86"/>
      <c r="H86"/>
      <c r="I86"/>
      <c r="J86"/>
      <c r="K86"/>
      <c r="L86"/>
      <c r="M86"/>
      <c r="N86"/>
      <c r="O86"/>
    </row>
    <row r="87" spans="1:15" x14ac:dyDescent="0.2">
      <c r="A87" s="1">
        <v>34300</v>
      </c>
      <c r="B87">
        <v>1276.8900000000001</v>
      </c>
      <c r="C87"/>
      <c r="D87" s="1">
        <v>34300</v>
      </c>
      <c r="E87">
        <v>6.0940000000000003</v>
      </c>
      <c r="F87">
        <v>1276.8900000000001</v>
      </c>
      <c r="G87"/>
      <c r="H87"/>
      <c r="I87"/>
      <c r="J87"/>
      <c r="K87"/>
      <c r="L87"/>
      <c r="M87"/>
      <c r="N87"/>
      <c r="O87"/>
    </row>
    <row r="88" spans="1:15" x14ac:dyDescent="0.2">
      <c r="A88" s="1">
        <v>34333</v>
      </c>
      <c r="B88">
        <v>1298.82</v>
      </c>
      <c r="C88"/>
      <c r="D88" s="1">
        <v>34333</v>
      </c>
      <c r="E88">
        <v>5.9260000000000002</v>
      </c>
      <c r="F88">
        <v>1298.82</v>
      </c>
      <c r="G88"/>
      <c r="H88"/>
      <c r="I88"/>
      <c r="J88"/>
      <c r="K88"/>
      <c r="L88"/>
      <c r="M88"/>
      <c r="N88"/>
      <c r="O88"/>
    </row>
    <row r="89" spans="1:15" x14ac:dyDescent="0.2">
      <c r="A89" s="1">
        <v>34363</v>
      </c>
      <c r="B89">
        <v>1313.19</v>
      </c>
      <c r="C89"/>
      <c r="D89" s="1">
        <v>34363</v>
      </c>
      <c r="E89">
        <v>5.8079999999999998</v>
      </c>
      <c r="F89">
        <v>1313.19</v>
      </c>
      <c r="G89"/>
      <c r="H89"/>
      <c r="I89"/>
      <c r="J89"/>
      <c r="K89"/>
      <c r="L89"/>
      <c r="M89"/>
      <c r="N89"/>
      <c r="O89"/>
    </row>
    <row r="90" spans="1:15" x14ac:dyDescent="0.2">
      <c r="A90" s="1">
        <v>34391</v>
      </c>
      <c r="B90">
        <v>1407.9</v>
      </c>
      <c r="C90"/>
      <c r="D90" s="1">
        <v>34391</v>
      </c>
      <c r="E90">
        <v>5.92</v>
      </c>
      <c r="F90">
        <v>1407.9</v>
      </c>
      <c r="G90"/>
      <c r="H90"/>
      <c r="I90"/>
      <c r="J90"/>
      <c r="K90"/>
      <c r="L90"/>
      <c r="M90"/>
      <c r="N90"/>
      <c r="O90"/>
    </row>
    <row r="91" spans="1:15" x14ac:dyDescent="0.2">
      <c r="A91" s="1">
        <v>34423</v>
      </c>
      <c r="B91">
        <v>1480</v>
      </c>
      <c r="C91"/>
      <c r="D91" s="1">
        <v>34423</v>
      </c>
      <c r="E91">
        <v>5.94</v>
      </c>
      <c r="F91">
        <v>1480</v>
      </c>
      <c r="G91"/>
      <c r="H91"/>
      <c r="I91"/>
      <c r="J91"/>
      <c r="K91"/>
      <c r="L91"/>
      <c r="M91"/>
      <c r="N91"/>
      <c r="O91"/>
    </row>
    <row r="92" spans="1:15" x14ac:dyDescent="0.2">
      <c r="A92" s="1">
        <v>34453</v>
      </c>
      <c r="B92">
        <v>1494.89</v>
      </c>
      <c r="C92"/>
      <c r="D92" s="1">
        <v>34453</v>
      </c>
      <c r="E92">
        <v>5.9489999999999998</v>
      </c>
      <c r="F92">
        <v>1494.89</v>
      </c>
      <c r="G92"/>
      <c r="H92"/>
      <c r="I92"/>
      <c r="J92"/>
      <c r="K92"/>
      <c r="L92"/>
      <c r="M92"/>
      <c r="N92"/>
      <c r="O92"/>
    </row>
    <row r="93" spans="1:15" x14ac:dyDescent="0.2">
      <c r="A93" s="1">
        <v>34482</v>
      </c>
      <c r="B93">
        <v>1469.19</v>
      </c>
      <c r="C93"/>
      <c r="D93" s="1">
        <v>34482</v>
      </c>
      <c r="E93">
        <v>5.8029999999999999</v>
      </c>
      <c r="F93">
        <v>1469.19</v>
      </c>
      <c r="G93"/>
      <c r="H93"/>
      <c r="I93"/>
      <c r="J93"/>
      <c r="K93"/>
      <c r="L93"/>
      <c r="M93"/>
      <c r="N93"/>
      <c r="O93"/>
    </row>
    <row r="94" spans="1:15" x14ac:dyDescent="0.2">
      <c r="A94" s="1">
        <v>34514</v>
      </c>
      <c r="B94">
        <v>1528.8700000000001</v>
      </c>
      <c r="C94"/>
      <c r="D94" s="1">
        <v>34514</v>
      </c>
      <c r="E94">
        <v>5.62</v>
      </c>
      <c r="F94">
        <v>1528.8700000000001</v>
      </c>
      <c r="G94"/>
      <c r="H94"/>
      <c r="I94"/>
      <c r="J94"/>
      <c r="K94"/>
      <c r="L94"/>
      <c r="M94"/>
      <c r="N94"/>
      <c r="O94"/>
    </row>
    <row r="95" spans="1:15" x14ac:dyDescent="0.2">
      <c r="A95" s="1">
        <v>34545</v>
      </c>
      <c r="B95">
        <v>1512.59</v>
      </c>
      <c r="C95"/>
      <c r="D95" s="1">
        <v>34545</v>
      </c>
      <c r="E95">
        <v>5.7160000000000002</v>
      </c>
      <c r="F95">
        <v>1512.59</v>
      </c>
      <c r="G95"/>
      <c r="H95"/>
      <c r="I95"/>
      <c r="J95"/>
      <c r="K95"/>
      <c r="L95"/>
      <c r="M95"/>
      <c r="N95"/>
      <c r="O95"/>
    </row>
    <row r="96" spans="1:15" x14ac:dyDescent="0.2">
      <c r="A96" s="1">
        <v>34576</v>
      </c>
      <c r="B96">
        <v>1293.9000000000001</v>
      </c>
      <c r="C96"/>
      <c r="D96" s="1">
        <v>34576</v>
      </c>
      <c r="E96">
        <v>5.3790000000000004</v>
      </c>
      <c r="F96">
        <v>1293.9000000000001</v>
      </c>
      <c r="G96"/>
      <c r="H96"/>
      <c r="I96"/>
      <c r="J96"/>
      <c r="K96"/>
      <c r="L96"/>
      <c r="M96"/>
      <c r="N96"/>
      <c r="O96"/>
    </row>
    <row r="97" spans="1:15" x14ac:dyDescent="0.2">
      <c r="A97" s="1">
        <v>34606</v>
      </c>
      <c r="B97">
        <v>1376.79</v>
      </c>
      <c r="C97"/>
      <c r="D97" s="1">
        <v>34606</v>
      </c>
      <c r="E97">
        <v>4.9750000000000005</v>
      </c>
      <c r="F97">
        <v>1376.79</v>
      </c>
      <c r="G97"/>
      <c r="H97"/>
      <c r="I97"/>
      <c r="J97"/>
      <c r="K97"/>
      <c r="L97"/>
      <c r="M97"/>
      <c r="N97"/>
      <c r="O97"/>
    </row>
    <row r="98" spans="1:15" x14ac:dyDescent="0.2">
      <c r="A98" s="1">
        <v>34636</v>
      </c>
      <c r="B98">
        <v>1488.78</v>
      </c>
      <c r="C98"/>
      <c r="D98" s="1">
        <v>34636</v>
      </c>
      <c r="E98">
        <v>5.1479999999999997</v>
      </c>
      <c r="F98">
        <v>1488.78</v>
      </c>
      <c r="G98"/>
      <c r="H98"/>
      <c r="I98"/>
      <c r="J98"/>
      <c r="K98"/>
      <c r="L98"/>
      <c r="M98"/>
      <c r="N98"/>
      <c r="O98"/>
    </row>
    <row r="99" spans="1:15" x14ac:dyDescent="0.2">
      <c r="A99" s="1">
        <v>34667</v>
      </c>
      <c r="B99">
        <v>1579.02</v>
      </c>
      <c r="C99"/>
      <c r="D99" s="1">
        <v>34667</v>
      </c>
      <c r="E99">
        <v>5.1219999999999999</v>
      </c>
      <c r="F99">
        <v>1579.02</v>
      </c>
      <c r="G99"/>
      <c r="H99"/>
      <c r="I99"/>
      <c r="J99"/>
      <c r="K99"/>
      <c r="L99"/>
      <c r="M99"/>
      <c r="N99"/>
      <c r="O99"/>
    </row>
    <row r="100" spans="1:15" x14ac:dyDescent="0.2">
      <c r="A100" s="1">
        <v>34698</v>
      </c>
      <c r="B100">
        <v>1670.01</v>
      </c>
      <c r="C100"/>
      <c r="D100" s="1">
        <v>34698</v>
      </c>
      <c r="E100">
        <v>5.085</v>
      </c>
      <c r="F100">
        <v>1670.01</v>
      </c>
      <c r="G100"/>
      <c r="H100"/>
      <c r="I100"/>
      <c r="J100"/>
      <c r="K100"/>
      <c r="L100"/>
      <c r="M100"/>
      <c r="N100"/>
      <c r="O100"/>
    </row>
    <row r="101" spans="1:15" x14ac:dyDescent="0.2">
      <c r="A101" s="1">
        <v>34727</v>
      </c>
      <c r="B101">
        <v>1739.8400000000001</v>
      </c>
      <c r="C101"/>
      <c r="D101" s="1">
        <v>34727</v>
      </c>
      <c r="E101">
        <v>5.09</v>
      </c>
      <c r="F101">
        <v>1739.8400000000001</v>
      </c>
      <c r="G101"/>
      <c r="H101"/>
      <c r="I101"/>
      <c r="J101"/>
      <c r="K101"/>
      <c r="L101"/>
      <c r="M101"/>
      <c r="N101"/>
      <c r="O101"/>
    </row>
    <row r="102" spans="1:15" x14ac:dyDescent="0.2">
      <c r="A102" s="1">
        <v>34755</v>
      </c>
      <c r="B102">
        <v>1685.77</v>
      </c>
      <c r="C102"/>
      <c r="D102" s="1">
        <v>34755</v>
      </c>
      <c r="E102">
        <v>5.62</v>
      </c>
      <c r="F102">
        <v>1685.77</v>
      </c>
      <c r="G102"/>
      <c r="H102"/>
      <c r="I102"/>
      <c r="J102"/>
      <c r="K102"/>
      <c r="L102"/>
      <c r="M102"/>
      <c r="N102"/>
      <c r="O102"/>
    </row>
    <row r="103" spans="1:15" x14ac:dyDescent="0.2">
      <c r="A103" s="1">
        <v>34788</v>
      </c>
      <c r="B103">
        <v>1753.21</v>
      </c>
      <c r="C103"/>
      <c r="D103" s="1">
        <v>34788</v>
      </c>
      <c r="E103">
        <v>5.6219999999999999</v>
      </c>
      <c r="F103">
        <v>1753.21</v>
      </c>
      <c r="G103"/>
      <c r="H103"/>
      <c r="I103"/>
      <c r="J103"/>
      <c r="K103"/>
      <c r="L103"/>
      <c r="M103"/>
      <c r="N103"/>
      <c r="O103"/>
    </row>
    <row r="104" spans="1:15" x14ac:dyDescent="0.2">
      <c r="A104" s="1">
        <v>34818</v>
      </c>
      <c r="B104">
        <v>1821.1100000000001</v>
      </c>
      <c r="C104"/>
      <c r="D104" s="1">
        <v>34818</v>
      </c>
      <c r="E104">
        <v>5.6740000000000004</v>
      </c>
      <c r="F104">
        <v>1821.1100000000001</v>
      </c>
      <c r="G104"/>
      <c r="H104"/>
      <c r="I104"/>
      <c r="J104"/>
      <c r="K104"/>
      <c r="L104"/>
      <c r="M104"/>
      <c r="N104"/>
      <c r="O104"/>
    </row>
    <row r="105" spans="1:15" x14ac:dyDescent="0.2">
      <c r="A105" s="1">
        <v>34849</v>
      </c>
      <c r="B105">
        <v>1778.1000000000001</v>
      </c>
      <c r="C105"/>
      <c r="D105" s="1">
        <v>34849</v>
      </c>
      <c r="E105">
        <v>5.843</v>
      </c>
      <c r="F105">
        <v>1778.1000000000001</v>
      </c>
      <c r="G105"/>
      <c r="H105"/>
      <c r="I105"/>
      <c r="J105"/>
      <c r="K105"/>
      <c r="L105"/>
      <c r="M105"/>
      <c r="N105"/>
      <c r="O105"/>
    </row>
    <row r="106" spans="1:15" x14ac:dyDescent="0.2">
      <c r="A106" s="1">
        <v>34879</v>
      </c>
      <c r="B106">
        <v>1876.78</v>
      </c>
      <c r="C106"/>
      <c r="D106" s="1">
        <v>34879</v>
      </c>
      <c r="E106">
        <v>5.9910000000000005</v>
      </c>
      <c r="F106">
        <v>1876.78</v>
      </c>
      <c r="G106"/>
      <c r="H106"/>
      <c r="I106"/>
      <c r="J106"/>
      <c r="K106"/>
      <c r="L106"/>
      <c r="M106"/>
      <c r="N106"/>
      <c r="O106"/>
    </row>
    <row r="107" spans="1:15" x14ac:dyDescent="0.2">
      <c r="A107" s="1">
        <v>34909</v>
      </c>
      <c r="B107">
        <v>1818.18</v>
      </c>
      <c r="C107"/>
      <c r="D107" s="1">
        <v>34909</v>
      </c>
      <c r="E107">
        <v>6.1070000000000002</v>
      </c>
      <c r="F107">
        <v>1818.18</v>
      </c>
      <c r="G107"/>
      <c r="H107"/>
      <c r="I107"/>
      <c r="J107"/>
      <c r="K107"/>
      <c r="L107"/>
      <c r="M107"/>
      <c r="N107"/>
      <c r="O107"/>
    </row>
    <row r="108" spans="1:15" x14ac:dyDescent="0.2">
      <c r="A108" s="1">
        <v>34941</v>
      </c>
      <c r="B108">
        <v>1809.19</v>
      </c>
      <c r="C108"/>
      <c r="D108" s="1">
        <v>34941</v>
      </c>
      <c r="E108">
        <v>6.1850000000000005</v>
      </c>
      <c r="F108">
        <v>1809.19</v>
      </c>
      <c r="G108"/>
      <c r="H108"/>
      <c r="I108"/>
      <c r="J108"/>
      <c r="K108"/>
      <c r="L108"/>
      <c r="M108"/>
      <c r="N108"/>
      <c r="O108"/>
    </row>
    <row r="109" spans="1:15" x14ac:dyDescent="0.2">
      <c r="A109" s="1">
        <v>34971</v>
      </c>
      <c r="B109">
        <v>1759.5900000000001</v>
      </c>
      <c r="C109"/>
      <c r="D109" s="1">
        <v>34971</v>
      </c>
      <c r="E109">
        <v>6.0549999999999997</v>
      </c>
      <c r="F109">
        <v>1759.5900000000001</v>
      </c>
      <c r="G109"/>
      <c r="H109"/>
      <c r="I109"/>
      <c r="J109"/>
      <c r="K109"/>
      <c r="L109"/>
      <c r="M109"/>
      <c r="N109"/>
      <c r="O109"/>
    </row>
    <row r="110" spans="1:15" x14ac:dyDescent="0.2">
      <c r="A110" s="1">
        <v>35000</v>
      </c>
      <c r="B110">
        <v>1870.94</v>
      </c>
      <c r="C110"/>
      <c r="D110" s="1">
        <v>35000</v>
      </c>
      <c r="E110">
        <v>6.1509999999999998</v>
      </c>
      <c r="F110">
        <v>1870.94</v>
      </c>
      <c r="G110"/>
      <c r="H110"/>
      <c r="I110"/>
      <c r="J110"/>
      <c r="K110"/>
      <c r="L110"/>
      <c r="M110"/>
      <c r="N110"/>
      <c r="O110"/>
    </row>
    <row r="111" spans="1:15" x14ac:dyDescent="0.2">
      <c r="A111" s="1">
        <v>35032</v>
      </c>
      <c r="B111">
        <v>1908.97</v>
      </c>
      <c r="C111"/>
      <c r="D111" s="1">
        <v>35032</v>
      </c>
      <c r="E111">
        <v>6.282</v>
      </c>
      <c r="F111">
        <v>1908.97</v>
      </c>
      <c r="G111"/>
      <c r="H111"/>
      <c r="I111"/>
      <c r="J111"/>
      <c r="K111"/>
      <c r="L111"/>
      <c r="M111"/>
      <c r="N111"/>
      <c r="O111"/>
    </row>
    <row r="112" spans="1:15" x14ac:dyDescent="0.2">
      <c r="A112" s="1">
        <v>35063</v>
      </c>
      <c r="B112">
        <v>2021.4</v>
      </c>
      <c r="C112"/>
      <c r="D112" s="1">
        <v>35063</v>
      </c>
      <c r="E112">
        <v>6.4770000000000003</v>
      </c>
      <c r="F112">
        <v>2021.4</v>
      </c>
      <c r="G112"/>
      <c r="H112"/>
      <c r="I112"/>
      <c r="J112"/>
      <c r="K112"/>
      <c r="L112"/>
      <c r="M112"/>
      <c r="N112"/>
      <c r="O112"/>
    </row>
    <row r="113" spans="1:15" x14ac:dyDescent="0.2">
      <c r="A113" s="1">
        <v>35094</v>
      </c>
      <c r="B113">
        <v>1919.8400000000001</v>
      </c>
      <c r="C113"/>
      <c r="D113" s="1">
        <v>35094</v>
      </c>
      <c r="E113">
        <v>6.49</v>
      </c>
      <c r="F113">
        <v>1919.8400000000001</v>
      </c>
      <c r="G113"/>
      <c r="H113"/>
      <c r="I113"/>
      <c r="J113"/>
      <c r="K113"/>
      <c r="L113"/>
      <c r="M113"/>
      <c r="N113"/>
      <c r="O113"/>
    </row>
    <row r="114" spans="1:15" x14ac:dyDescent="0.2">
      <c r="A114" s="1">
        <v>35123</v>
      </c>
      <c r="B114">
        <v>1883.5</v>
      </c>
      <c r="C114"/>
      <c r="D114" s="1">
        <v>35123</v>
      </c>
      <c r="E114">
        <v>6.2540000000000004</v>
      </c>
      <c r="F114">
        <v>1883.5</v>
      </c>
      <c r="G114"/>
      <c r="H114"/>
      <c r="I114"/>
      <c r="J114"/>
      <c r="K114"/>
      <c r="L114"/>
      <c r="M114"/>
      <c r="N114"/>
      <c r="O114"/>
    </row>
    <row r="115" spans="1:15" x14ac:dyDescent="0.2">
      <c r="A115" s="1">
        <v>35154</v>
      </c>
      <c r="B115">
        <v>2067.7600000000002</v>
      </c>
      <c r="C115"/>
      <c r="D115" s="1">
        <v>35154</v>
      </c>
      <c r="E115">
        <v>5.8369999999999997</v>
      </c>
      <c r="F115">
        <v>2067.7600000000002</v>
      </c>
      <c r="G115"/>
      <c r="H115"/>
      <c r="I115"/>
      <c r="J115"/>
      <c r="K115"/>
      <c r="L115"/>
      <c r="M115"/>
      <c r="N115"/>
      <c r="O115"/>
    </row>
    <row r="116" spans="1:15" x14ac:dyDescent="0.2">
      <c r="A116" s="1">
        <v>35182</v>
      </c>
      <c r="B116">
        <v>2005.55</v>
      </c>
      <c r="C116"/>
      <c r="D116" s="1">
        <v>35182</v>
      </c>
      <c r="E116">
        <v>5.9640000000000004</v>
      </c>
      <c r="F116">
        <v>2005.55</v>
      </c>
      <c r="G116"/>
      <c r="H116"/>
      <c r="I116"/>
      <c r="J116"/>
      <c r="K116"/>
      <c r="L116"/>
      <c r="M116"/>
      <c r="N116"/>
      <c r="O116"/>
    </row>
    <row r="117" spans="1:15" x14ac:dyDescent="0.2">
      <c r="A117" s="1">
        <v>35215</v>
      </c>
      <c r="B117">
        <v>1964.4</v>
      </c>
      <c r="C117"/>
      <c r="D117" s="1">
        <v>35215</v>
      </c>
      <c r="E117">
        <v>6.0190000000000001</v>
      </c>
      <c r="F117">
        <v>1964.4</v>
      </c>
      <c r="G117"/>
      <c r="H117"/>
      <c r="I117"/>
      <c r="J117"/>
      <c r="K117"/>
      <c r="L117"/>
      <c r="M117"/>
      <c r="N117"/>
      <c r="O117"/>
    </row>
    <row r="118" spans="1:15" x14ac:dyDescent="0.2">
      <c r="A118" s="1">
        <v>35245</v>
      </c>
      <c r="B118">
        <v>2012.8300000000002</v>
      </c>
      <c r="C118"/>
      <c r="D118" s="1">
        <v>35245</v>
      </c>
      <c r="E118">
        <v>5.8920000000000003</v>
      </c>
      <c r="F118">
        <v>2012.8300000000002</v>
      </c>
      <c r="G118"/>
      <c r="H118"/>
      <c r="I118"/>
      <c r="J118"/>
      <c r="K118"/>
      <c r="L118"/>
      <c r="M118"/>
      <c r="N118"/>
      <c r="O118"/>
    </row>
    <row r="119" spans="1:15" x14ac:dyDescent="0.2">
      <c r="A119" s="1">
        <v>35276</v>
      </c>
      <c r="B119">
        <v>1981.3600000000001</v>
      </c>
      <c r="C119"/>
      <c r="D119" s="1">
        <v>35276</v>
      </c>
      <c r="E119">
        <v>5.7850000000000001</v>
      </c>
      <c r="F119">
        <v>1981.3600000000001</v>
      </c>
      <c r="G119"/>
      <c r="H119"/>
      <c r="I119"/>
      <c r="J119"/>
      <c r="K119"/>
      <c r="L119"/>
      <c r="M119"/>
      <c r="N119"/>
      <c r="O119"/>
    </row>
    <row r="120" spans="1:15" x14ac:dyDescent="0.2">
      <c r="A120" s="1">
        <v>35307</v>
      </c>
      <c r="B120">
        <v>2104.4299999999998</v>
      </c>
      <c r="C120"/>
      <c r="D120" s="1">
        <v>35307</v>
      </c>
      <c r="E120">
        <v>5.6749999999999998</v>
      </c>
      <c r="F120">
        <v>2104.4299999999998</v>
      </c>
      <c r="G120"/>
      <c r="H120"/>
      <c r="I120"/>
      <c r="J120"/>
      <c r="K120"/>
      <c r="L120"/>
      <c r="M120"/>
      <c r="N120"/>
      <c r="O120"/>
    </row>
    <row r="121" spans="1:15" x14ac:dyDescent="0.2">
      <c r="A121" s="1">
        <v>35336</v>
      </c>
      <c r="B121">
        <v>1993.3300000000002</v>
      </c>
      <c r="C121"/>
      <c r="D121" s="1">
        <v>35336</v>
      </c>
      <c r="E121">
        <v>5.8810000000000002</v>
      </c>
      <c r="F121">
        <v>1993.3300000000002</v>
      </c>
      <c r="G121"/>
      <c r="H121"/>
      <c r="I121"/>
      <c r="J121"/>
      <c r="K121"/>
      <c r="L121"/>
      <c r="M121"/>
      <c r="N121"/>
      <c r="O121"/>
    </row>
    <row r="122" spans="1:15" x14ac:dyDescent="0.2">
      <c r="A122" s="1">
        <v>35368</v>
      </c>
      <c r="B122">
        <v>1984.9</v>
      </c>
      <c r="C122"/>
      <c r="D122" s="1">
        <v>35368</v>
      </c>
      <c r="E122">
        <v>5.7850000000000001</v>
      </c>
      <c r="F122">
        <v>1984.9</v>
      </c>
      <c r="G122"/>
      <c r="H122"/>
      <c r="I122"/>
      <c r="J122"/>
      <c r="K122"/>
      <c r="L122"/>
      <c r="M122"/>
      <c r="N122"/>
      <c r="O122"/>
    </row>
    <row r="123" spans="1:15" x14ac:dyDescent="0.2">
      <c r="A123" s="1">
        <v>35398</v>
      </c>
      <c r="B123">
        <v>1828.42</v>
      </c>
      <c r="C123"/>
      <c r="D123" s="1">
        <v>35398</v>
      </c>
      <c r="E123">
        <v>5.59</v>
      </c>
      <c r="F123">
        <v>1828.42</v>
      </c>
      <c r="G123"/>
      <c r="H123"/>
      <c r="I123"/>
      <c r="J123"/>
      <c r="K123"/>
      <c r="L123"/>
      <c r="M123"/>
      <c r="N123"/>
      <c r="O123"/>
    </row>
    <row r="124" spans="1:15" x14ac:dyDescent="0.2">
      <c r="A124" s="1">
        <v>35427</v>
      </c>
      <c r="B124">
        <v>1837.3600000000001</v>
      </c>
      <c r="C124"/>
      <c r="D124" s="1">
        <v>35427</v>
      </c>
      <c r="E124">
        <v>5.4480000000000004</v>
      </c>
      <c r="F124">
        <v>1837.3600000000001</v>
      </c>
      <c r="G124"/>
      <c r="H124"/>
      <c r="I124"/>
      <c r="J124"/>
      <c r="K124"/>
      <c r="L124"/>
      <c r="M124"/>
      <c r="N124"/>
      <c r="O124"/>
    </row>
    <row r="125" spans="1:15" x14ac:dyDescent="0.2">
      <c r="A125" s="1">
        <v>35460</v>
      </c>
      <c r="B125">
        <v>1902.55</v>
      </c>
      <c r="C125"/>
      <c r="D125" s="1">
        <v>35460</v>
      </c>
      <c r="E125">
        <v>5.5419999999999998</v>
      </c>
      <c r="F125">
        <v>1902.55</v>
      </c>
      <c r="G125"/>
      <c r="H125"/>
      <c r="I125"/>
      <c r="J125"/>
      <c r="K125"/>
      <c r="L125"/>
      <c r="M125"/>
      <c r="N125"/>
      <c r="O125"/>
    </row>
    <row r="126" spans="1:15" x14ac:dyDescent="0.2">
      <c r="A126" s="1">
        <v>35488</v>
      </c>
      <c r="B126">
        <v>1729.07</v>
      </c>
      <c r="C126"/>
      <c r="D126" s="1">
        <v>35488</v>
      </c>
      <c r="E126">
        <v>5.4610000000000003</v>
      </c>
      <c r="F126">
        <v>1729.07</v>
      </c>
      <c r="G126"/>
      <c r="H126"/>
      <c r="I126"/>
      <c r="J126"/>
      <c r="K126"/>
      <c r="L126"/>
      <c r="M126"/>
      <c r="N126"/>
      <c r="O126"/>
    </row>
    <row r="127" spans="1:15" x14ac:dyDescent="0.2">
      <c r="A127" s="1">
        <v>35518</v>
      </c>
      <c r="B127">
        <v>1619.54</v>
      </c>
      <c r="C127"/>
      <c r="D127" s="1">
        <v>35518</v>
      </c>
      <c r="E127">
        <v>5.4630000000000001</v>
      </c>
      <c r="F127">
        <v>1619.54</v>
      </c>
      <c r="G127"/>
      <c r="H127"/>
      <c r="I127"/>
      <c r="J127"/>
      <c r="K127"/>
      <c r="L127"/>
      <c r="M127"/>
      <c r="N127"/>
      <c r="O127"/>
    </row>
    <row r="128" spans="1:15" x14ac:dyDescent="0.2">
      <c r="A128" s="1">
        <v>35549</v>
      </c>
      <c r="B128">
        <v>1745.39</v>
      </c>
      <c r="C128"/>
      <c r="D128" s="1">
        <v>35549</v>
      </c>
      <c r="E128">
        <v>5.7780000000000005</v>
      </c>
      <c r="F128">
        <v>1745.39</v>
      </c>
      <c r="G128"/>
      <c r="H128"/>
      <c r="I128"/>
      <c r="J128"/>
      <c r="K128"/>
      <c r="L128"/>
      <c r="M128"/>
      <c r="N128"/>
      <c r="O128"/>
    </row>
    <row r="129" spans="1:15" x14ac:dyDescent="0.2">
      <c r="A129" s="1">
        <v>35580</v>
      </c>
      <c r="B129">
        <v>1757.0900000000001</v>
      </c>
      <c r="C129"/>
      <c r="D129" s="1">
        <v>35580</v>
      </c>
      <c r="E129">
        <v>5.7679999999999998</v>
      </c>
      <c r="F129">
        <v>1757.0900000000001</v>
      </c>
      <c r="G129"/>
      <c r="H129"/>
      <c r="I129"/>
      <c r="J129"/>
      <c r="K129"/>
      <c r="L129"/>
      <c r="M129"/>
      <c r="N129"/>
      <c r="O129"/>
    </row>
    <row r="130" spans="1:15" x14ac:dyDescent="0.2">
      <c r="A130" s="1">
        <v>35609</v>
      </c>
      <c r="B130">
        <v>1714.32</v>
      </c>
      <c r="C130"/>
      <c r="D130" s="1">
        <v>35609</v>
      </c>
      <c r="E130">
        <v>5.7460000000000004</v>
      </c>
      <c r="F130">
        <v>1714.32</v>
      </c>
      <c r="G130"/>
      <c r="H130"/>
      <c r="I130"/>
      <c r="J130"/>
      <c r="K130"/>
      <c r="L130"/>
      <c r="M130"/>
      <c r="N130"/>
      <c r="O130"/>
    </row>
    <row r="131" spans="1:15" x14ac:dyDescent="0.2">
      <c r="A131" s="1">
        <v>35641</v>
      </c>
      <c r="B131">
        <v>1697.44</v>
      </c>
      <c r="C131"/>
      <c r="D131" s="1">
        <v>35641</v>
      </c>
      <c r="E131">
        <v>5.508</v>
      </c>
      <c r="F131">
        <v>1697.44</v>
      </c>
      <c r="G131"/>
      <c r="H131"/>
      <c r="I131"/>
      <c r="J131"/>
      <c r="K131"/>
      <c r="L131"/>
      <c r="M131"/>
      <c r="N131"/>
      <c r="O131"/>
    </row>
    <row r="132" spans="1:15" x14ac:dyDescent="0.2">
      <c r="A132" s="1">
        <v>35672</v>
      </c>
      <c r="B132">
        <v>1591.18</v>
      </c>
      <c r="C132"/>
      <c r="D132" s="1">
        <v>35672</v>
      </c>
      <c r="E132">
        <v>5.3689999999999998</v>
      </c>
      <c r="F132">
        <v>1591.18</v>
      </c>
      <c r="G132"/>
      <c r="H132"/>
      <c r="I132"/>
      <c r="J132"/>
      <c r="K132"/>
      <c r="L132"/>
      <c r="M132"/>
      <c r="N132"/>
      <c r="O132"/>
    </row>
    <row r="133" spans="1:15" x14ac:dyDescent="0.2">
      <c r="A133" s="1">
        <v>35700</v>
      </c>
      <c r="B133">
        <v>1462.69</v>
      </c>
      <c r="C133"/>
      <c r="D133" s="1">
        <v>35700</v>
      </c>
      <c r="E133">
        <v>5.4160000000000004</v>
      </c>
      <c r="F133">
        <v>1462.69</v>
      </c>
      <c r="G133"/>
      <c r="H133"/>
      <c r="I133"/>
      <c r="J133"/>
      <c r="K133"/>
      <c r="L133"/>
      <c r="M133"/>
      <c r="N133"/>
      <c r="O133"/>
    </row>
    <row r="134" spans="1:15" x14ac:dyDescent="0.2">
      <c r="A134" s="1">
        <v>35733</v>
      </c>
      <c r="B134">
        <v>1490.58</v>
      </c>
      <c r="C134"/>
      <c r="D134" s="1">
        <v>35733</v>
      </c>
      <c r="E134">
        <v>4.891</v>
      </c>
      <c r="F134">
        <v>1490.58</v>
      </c>
      <c r="G134"/>
      <c r="H134"/>
      <c r="I134"/>
      <c r="J134"/>
      <c r="K134"/>
      <c r="L134"/>
      <c r="M134"/>
      <c r="N134"/>
      <c r="O134"/>
    </row>
    <row r="135" spans="1:15" x14ac:dyDescent="0.2">
      <c r="A135" s="1">
        <v>35763</v>
      </c>
      <c r="B135">
        <v>1604.92</v>
      </c>
      <c r="C135"/>
      <c r="D135" s="1">
        <v>35763</v>
      </c>
      <c r="E135">
        <v>5.266</v>
      </c>
      <c r="F135">
        <v>1604.92</v>
      </c>
      <c r="G135"/>
      <c r="H135"/>
      <c r="I135"/>
      <c r="J135"/>
      <c r="K135"/>
      <c r="L135"/>
      <c r="M135"/>
      <c r="N135"/>
      <c r="O135"/>
    </row>
    <row r="136" spans="1:15" x14ac:dyDescent="0.2">
      <c r="A136" s="1">
        <v>35794</v>
      </c>
      <c r="B136">
        <v>1618.98</v>
      </c>
      <c r="C136"/>
      <c r="D136" s="1">
        <v>35794</v>
      </c>
      <c r="E136">
        <v>5.4740000000000002</v>
      </c>
      <c r="F136">
        <v>1618.98</v>
      </c>
      <c r="G136"/>
      <c r="H136"/>
      <c r="I136"/>
      <c r="J136"/>
      <c r="K136"/>
      <c r="L136"/>
      <c r="M136"/>
      <c r="N136"/>
      <c r="O136"/>
    </row>
    <row r="137" spans="1:15" x14ac:dyDescent="0.2">
      <c r="A137" s="1">
        <v>35825</v>
      </c>
      <c r="B137">
        <v>1595.3500000000001</v>
      </c>
      <c r="C137"/>
      <c r="D137" s="1">
        <v>35825</v>
      </c>
      <c r="E137">
        <v>5.4340000000000002</v>
      </c>
      <c r="F137">
        <v>1595.3500000000001</v>
      </c>
      <c r="G137"/>
      <c r="H137"/>
      <c r="I137"/>
      <c r="J137"/>
      <c r="K137"/>
      <c r="L137"/>
      <c r="M137"/>
      <c r="N137"/>
      <c r="O137"/>
    </row>
    <row r="138" spans="1:15" x14ac:dyDescent="0.2">
      <c r="A138" s="1">
        <v>35853</v>
      </c>
      <c r="B138">
        <v>1564.5900000000001</v>
      </c>
      <c r="C138"/>
      <c r="D138" s="1">
        <v>35853</v>
      </c>
      <c r="E138">
        <v>5.4180000000000001</v>
      </c>
      <c r="F138">
        <v>1564.5900000000001</v>
      </c>
      <c r="G138"/>
      <c r="H138"/>
      <c r="I138"/>
      <c r="J138"/>
      <c r="K138"/>
      <c r="L138"/>
      <c r="M138"/>
      <c r="N138"/>
      <c r="O138"/>
    </row>
    <row r="139" spans="1:15" x14ac:dyDescent="0.2">
      <c r="A139" s="1">
        <v>35882</v>
      </c>
      <c r="B139">
        <v>1623.43</v>
      </c>
      <c r="C139"/>
      <c r="D139" s="1">
        <v>35882</v>
      </c>
      <c r="E139">
        <v>5.8159999999999998</v>
      </c>
      <c r="F139">
        <v>1623.43</v>
      </c>
      <c r="G139"/>
      <c r="H139"/>
      <c r="I139"/>
      <c r="J139"/>
      <c r="K139"/>
      <c r="L139"/>
      <c r="M139"/>
      <c r="N139"/>
      <c r="O139"/>
    </row>
    <row r="140" spans="1:15" x14ac:dyDescent="0.2">
      <c r="A140" s="1">
        <v>35914</v>
      </c>
      <c r="B140">
        <v>1525</v>
      </c>
      <c r="C140"/>
      <c r="D140" s="1">
        <v>35914</v>
      </c>
      <c r="E140">
        <v>5.6000000000000005</v>
      </c>
      <c r="F140">
        <v>1525</v>
      </c>
      <c r="G140"/>
      <c r="H140"/>
      <c r="I140"/>
      <c r="J140"/>
      <c r="K140"/>
      <c r="L140"/>
      <c r="M140"/>
      <c r="N140"/>
      <c r="O140"/>
    </row>
    <row r="141" spans="1:15" x14ac:dyDescent="0.2">
      <c r="A141" s="1">
        <v>35945</v>
      </c>
      <c r="B141">
        <v>1513.77</v>
      </c>
      <c r="C141"/>
      <c r="D141" s="1">
        <v>35945</v>
      </c>
      <c r="E141">
        <v>5.6139999999999999</v>
      </c>
      <c r="F141">
        <v>1513.77</v>
      </c>
      <c r="G141"/>
      <c r="H141"/>
      <c r="I141"/>
      <c r="J141"/>
      <c r="K141"/>
      <c r="L141"/>
      <c r="M141"/>
      <c r="N141"/>
      <c r="O141"/>
    </row>
    <row r="142" spans="1:15" x14ac:dyDescent="0.2">
      <c r="A142" s="1">
        <v>35973</v>
      </c>
      <c r="B142">
        <v>1405.94</v>
      </c>
      <c r="C142"/>
      <c r="D142" s="1">
        <v>35973</v>
      </c>
      <c r="E142">
        <v>5.5170000000000003</v>
      </c>
      <c r="F142">
        <v>1405.94</v>
      </c>
      <c r="G142"/>
      <c r="H142"/>
      <c r="I142"/>
      <c r="J142"/>
      <c r="K142"/>
      <c r="L142"/>
      <c r="M142"/>
      <c r="N142"/>
      <c r="O142"/>
    </row>
    <row r="143" spans="1:15" x14ac:dyDescent="0.2">
      <c r="A143" s="1">
        <v>36006</v>
      </c>
      <c r="B143">
        <v>1296.3399999999999</v>
      </c>
      <c r="C143"/>
      <c r="D143" s="1">
        <v>36006</v>
      </c>
      <c r="E143">
        <v>5.3049999999999997</v>
      </c>
      <c r="F143">
        <v>1296.3399999999999</v>
      </c>
      <c r="G143"/>
      <c r="H143"/>
      <c r="I143"/>
      <c r="J143"/>
      <c r="K143"/>
      <c r="L143"/>
      <c r="M143"/>
      <c r="N143"/>
      <c r="O143"/>
    </row>
    <row r="144" spans="1:15" x14ac:dyDescent="0.2">
      <c r="A144" s="1">
        <v>36036</v>
      </c>
      <c r="B144">
        <v>1304.8600000000001</v>
      </c>
      <c r="C144"/>
      <c r="D144" s="1">
        <v>36036</v>
      </c>
      <c r="E144">
        <v>4.9359999999999999</v>
      </c>
      <c r="F144">
        <v>1304.8600000000001</v>
      </c>
      <c r="G144"/>
      <c r="H144"/>
      <c r="I144"/>
      <c r="J144"/>
      <c r="K144"/>
      <c r="L144"/>
      <c r="M144"/>
      <c r="N144"/>
      <c r="O144"/>
    </row>
    <row r="145" spans="1:15" x14ac:dyDescent="0.2">
      <c r="A145" s="1">
        <v>36067</v>
      </c>
      <c r="B145">
        <v>1163.04</v>
      </c>
      <c r="C145"/>
      <c r="D145" s="1">
        <v>36067</v>
      </c>
      <c r="E145">
        <v>4.6630000000000003</v>
      </c>
      <c r="F145">
        <v>1163.04</v>
      </c>
      <c r="G145"/>
      <c r="H145"/>
      <c r="I145"/>
      <c r="J145"/>
      <c r="K145"/>
      <c r="L145"/>
      <c r="M145"/>
      <c r="N145"/>
      <c r="O145"/>
    </row>
    <row r="146" spans="1:15" x14ac:dyDescent="0.2">
      <c r="A146" s="1">
        <v>36098</v>
      </c>
      <c r="B146">
        <v>1265.4100000000001</v>
      </c>
      <c r="C146"/>
      <c r="D146" s="1">
        <v>36098</v>
      </c>
      <c r="E146">
        <v>5.0040000000000004</v>
      </c>
      <c r="F146">
        <v>1265.4100000000001</v>
      </c>
      <c r="G146"/>
      <c r="H146"/>
      <c r="I146"/>
      <c r="J146"/>
      <c r="K146"/>
      <c r="L146"/>
      <c r="M146"/>
      <c r="N146"/>
      <c r="O146"/>
    </row>
    <row r="147" spans="1:15" x14ac:dyDescent="0.2">
      <c r="A147" s="1">
        <v>36127</v>
      </c>
      <c r="B147">
        <v>1339.89</v>
      </c>
      <c r="C147"/>
      <c r="D147" s="1">
        <v>36127</v>
      </c>
      <c r="E147">
        <v>5.0440000000000005</v>
      </c>
      <c r="F147">
        <v>1339.89</v>
      </c>
      <c r="G147"/>
      <c r="H147"/>
      <c r="I147"/>
      <c r="J147"/>
      <c r="K147"/>
      <c r="L147"/>
      <c r="M147"/>
      <c r="N147"/>
      <c r="O147"/>
    </row>
    <row r="148" spans="1:15" x14ac:dyDescent="0.2">
      <c r="A148" s="1">
        <v>36159</v>
      </c>
      <c r="B148">
        <v>1261.18</v>
      </c>
      <c r="C148"/>
      <c r="D148" s="1">
        <v>36159</v>
      </c>
      <c r="E148">
        <v>4.7860000000000005</v>
      </c>
      <c r="F148">
        <v>1261.18</v>
      </c>
      <c r="G148"/>
      <c r="H148"/>
      <c r="I148"/>
      <c r="J148"/>
      <c r="K148"/>
      <c r="L148"/>
      <c r="M148"/>
      <c r="N148"/>
      <c r="O148"/>
    </row>
    <row r="149" spans="1:15" x14ac:dyDescent="0.2">
      <c r="A149" s="1">
        <v>36190</v>
      </c>
      <c r="B149">
        <v>1228.1400000000001</v>
      </c>
      <c r="C149"/>
      <c r="D149" s="1">
        <v>36190</v>
      </c>
      <c r="E149">
        <v>4.8500000000000005</v>
      </c>
      <c r="F149">
        <v>1228.1400000000001</v>
      </c>
      <c r="G149"/>
      <c r="H149"/>
      <c r="I149"/>
      <c r="J149"/>
      <c r="K149"/>
      <c r="L149"/>
      <c r="M149"/>
      <c r="N149"/>
      <c r="O149"/>
    </row>
    <row r="150" spans="1:15" x14ac:dyDescent="0.2">
      <c r="A150" s="1">
        <v>36218</v>
      </c>
      <c r="B150">
        <v>1209.71</v>
      </c>
      <c r="C150"/>
      <c r="D150" s="1">
        <v>36218</v>
      </c>
      <c r="E150">
        <v>4.6740000000000004</v>
      </c>
      <c r="F150">
        <v>1209.71</v>
      </c>
      <c r="G150"/>
      <c r="H150"/>
      <c r="I150"/>
      <c r="J150"/>
      <c r="K150"/>
      <c r="L150"/>
      <c r="M150"/>
      <c r="N150"/>
      <c r="O150"/>
    </row>
    <row r="151" spans="1:15" x14ac:dyDescent="0.2">
      <c r="A151" s="1">
        <v>36249</v>
      </c>
      <c r="B151">
        <v>1221.46</v>
      </c>
      <c r="C151"/>
      <c r="D151" s="1">
        <v>36249</v>
      </c>
      <c r="E151">
        <v>4.8369999999999997</v>
      </c>
      <c r="F151">
        <v>1221.46</v>
      </c>
      <c r="G151"/>
      <c r="H151"/>
      <c r="I151"/>
      <c r="J151"/>
      <c r="K151"/>
      <c r="L151"/>
      <c r="M151"/>
      <c r="N151"/>
      <c r="O151"/>
    </row>
    <row r="152" spans="1:15" x14ac:dyDescent="0.2">
      <c r="A152" s="1">
        <v>36279</v>
      </c>
      <c r="B152">
        <v>1322.07</v>
      </c>
      <c r="C152"/>
      <c r="D152" s="1">
        <v>36279</v>
      </c>
      <c r="E152">
        <v>4.7780000000000005</v>
      </c>
      <c r="F152">
        <v>1322.07</v>
      </c>
      <c r="G152"/>
      <c r="H152"/>
      <c r="I152"/>
      <c r="J152"/>
      <c r="K152"/>
      <c r="L152"/>
      <c r="M152"/>
      <c r="N152"/>
      <c r="O152"/>
    </row>
    <row r="153" spans="1:15" x14ac:dyDescent="0.2">
      <c r="A153" s="1">
        <v>36309</v>
      </c>
      <c r="B153">
        <v>1391.72</v>
      </c>
      <c r="C153"/>
      <c r="D153" s="1">
        <v>36309</v>
      </c>
      <c r="E153">
        <v>4.3609999999999998</v>
      </c>
      <c r="F153">
        <v>1391.72</v>
      </c>
      <c r="G153"/>
      <c r="H153"/>
      <c r="I153"/>
      <c r="J153"/>
      <c r="K153"/>
      <c r="L153"/>
      <c r="M153"/>
      <c r="N153"/>
      <c r="O153"/>
    </row>
    <row r="154" spans="1:15" x14ac:dyDescent="0.2">
      <c r="A154" s="1">
        <v>36340</v>
      </c>
      <c r="B154">
        <v>1409.48</v>
      </c>
      <c r="C154"/>
      <c r="D154" s="1">
        <v>36340</v>
      </c>
      <c r="E154">
        <v>4.5659999999999998</v>
      </c>
      <c r="F154">
        <v>1409.48</v>
      </c>
      <c r="G154"/>
      <c r="H154"/>
      <c r="I154"/>
      <c r="J154"/>
      <c r="K154"/>
      <c r="L154"/>
      <c r="M154"/>
      <c r="N154"/>
      <c r="O154"/>
    </row>
    <row r="155" spans="1:15" x14ac:dyDescent="0.2">
      <c r="A155" s="1">
        <v>36371</v>
      </c>
      <c r="B155">
        <v>1434.33</v>
      </c>
      <c r="C155"/>
      <c r="D155" s="1">
        <v>36371</v>
      </c>
      <c r="E155">
        <v>5.4080000000000004</v>
      </c>
      <c r="F155">
        <v>1434.33</v>
      </c>
      <c r="G155"/>
      <c r="H155"/>
      <c r="I155"/>
      <c r="J155"/>
      <c r="K155"/>
      <c r="L155"/>
      <c r="M155"/>
      <c r="N155"/>
      <c r="O155"/>
    </row>
    <row r="156" spans="1:15" x14ac:dyDescent="0.2">
      <c r="A156" s="1">
        <v>36400</v>
      </c>
      <c r="B156">
        <v>1462.3</v>
      </c>
      <c r="C156"/>
      <c r="D156" s="1">
        <v>36400</v>
      </c>
      <c r="E156">
        <v>5.2250000000000005</v>
      </c>
      <c r="F156">
        <v>1462.3</v>
      </c>
      <c r="G156"/>
      <c r="H156"/>
      <c r="I156"/>
      <c r="J156"/>
      <c r="K156"/>
      <c r="L156"/>
      <c r="M156"/>
      <c r="N156"/>
      <c r="O156"/>
    </row>
    <row r="157" spans="1:15" x14ac:dyDescent="0.2">
      <c r="A157" s="1">
        <v>36432</v>
      </c>
      <c r="B157">
        <v>1446.77</v>
      </c>
      <c r="C157"/>
      <c r="D157" s="1">
        <v>36432</v>
      </c>
      <c r="E157">
        <v>4.8860000000000001</v>
      </c>
      <c r="F157">
        <v>1446.77</v>
      </c>
      <c r="G157"/>
      <c r="H157"/>
      <c r="I157"/>
      <c r="J157"/>
      <c r="K157"/>
      <c r="L157"/>
      <c r="M157"/>
      <c r="N157"/>
      <c r="O157"/>
    </row>
    <row r="158" spans="1:15" x14ac:dyDescent="0.2">
      <c r="A158" s="1">
        <v>36463</v>
      </c>
      <c r="B158">
        <v>1528.6200000000001</v>
      </c>
      <c r="C158"/>
      <c r="D158" s="1">
        <v>36463</v>
      </c>
      <c r="E158">
        <v>5.1440000000000001</v>
      </c>
      <c r="F158">
        <v>1528.6200000000001</v>
      </c>
      <c r="G158"/>
      <c r="H158"/>
      <c r="I158"/>
      <c r="J158"/>
      <c r="K158"/>
      <c r="L158"/>
      <c r="M158"/>
      <c r="N158"/>
      <c r="O158"/>
    </row>
    <row r="159" spans="1:15" x14ac:dyDescent="0.2">
      <c r="A159" s="1">
        <v>36491</v>
      </c>
      <c r="B159">
        <v>1542.07</v>
      </c>
      <c r="C159"/>
      <c r="D159" s="1">
        <v>36491</v>
      </c>
      <c r="E159">
        <v>5.1260000000000003</v>
      </c>
      <c r="F159">
        <v>1542.07</v>
      </c>
      <c r="G159"/>
      <c r="H159"/>
      <c r="I159"/>
      <c r="J159"/>
      <c r="K159"/>
      <c r="L159"/>
      <c r="M159"/>
      <c r="N159"/>
      <c r="O159"/>
    </row>
    <row r="160" spans="1:15" x14ac:dyDescent="0.2">
      <c r="A160" s="1">
        <v>36524</v>
      </c>
      <c r="B160">
        <v>1622.94</v>
      </c>
      <c r="C160"/>
      <c r="D160" s="1">
        <v>36524</v>
      </c>
      <c r="E160">
        <v>5.0810000000000004</v>
      </c>
      <c r="F160">
        <v>1622.94</v>
      </c>
      <c r="G160"/>
      <c r="H160"/>
      <c r="I160"/>
      <c r="J160"/>
      <c r="K160"/>
      <c r="L160"/>
      <c r="M160"/>
      <c r="N160"/>
      <c r="O160"/>
    </row>
    <row r="161" spans="1:15" x14ac:dyDescent="0.2">
      <c r="A161" s="1">
        <v>36554</v>
      </c>
      <c r="B161">
        <v>1652.73</v>
      </c>
      <c r="C161"/>
      <c r="D161" s="1">
        <v>36554</v>
      </c>
      <c r="E161">
        <v>4.9649999999999999</v>
      </c>
      <c r="F161">
        <v>1652.73</v>
      </c>
      <c r="G161"/>
      <c r="H161"/>
      <c r="I161"/>
      <c r="J161"/>
      <c r="K161"/>
      <c r="L161"/>
      <c r="M161"/>
      <c r="N161"/>
      <c r="O161"/>
    </row>
    <row r="162" spans="1:15" x14ac:dyDescent="0.2">
      <c r="A162" s="1">
        <v>36582</v>
      </c>
      <c r="B162">
        <v>1675.7</v>
      </c>
      <c r="C162"/>
      <c r="D162" s="1">
        <v>36582</v>
      </c>
      <c r="E162">
        <v>4.8550000000000004</v>
      </c>
      <c r="F162">
        <v>1675.7</v>
      </c>
      <c r="G162"/>
      <c r="H162"/>
      <c r="I162"/>
      <c r="J162"/>
      <c r="K162"/>
      <c r="L162"/>
      <c r="M162"/>
      <c r="N162"/>
      <c r="O162"/>
    </row>
    <row r="163" spans="1:15" x14ac:dyDescent="0.2">
      <c r="A163" s="1">
        <v>36615</v>
      </c>
      <c r="B163">
        <v>1650.42</v>
      </c>
      <c r="C163"/>
      <c r="D163" s="1">
        <v>36615</v>
      </c>
      <c r="E163">
        <v>4.7750000000000004</v>
      </c>
      <c r="F163">
        <v>1650.42</v>
      </c>
      <c r="G163"/>
      <c r="H163"/>
      <c r="I163"/>
      <c r="J163"/>
      <c r="K163"/>
      <c r="L163"/>
      <c r="M163"/>
      <c r="N163"/>
      <c r="O163"/>
    </row>
    <row r="164" spans="1:15" x14ac:dyDescent="0.2">
      <c r="A164" s="1">
        <v>36645</v>
      </c>
      <c r="B164">
        <v>1624.51</v>
      </c>
      <c r="C164"/>
      <c r="D164" s="1">
        <v>36645</v>
      </c>
      <c r="E164">
        <v>5.2809999999999997</v>
      </c>
      <c r="F164">
        <v>1624.51</v>
      </c>
      <c r="G164"/>
      <c r="H164"/>
      <c r="I164"/>
      <c r="J164"/>
      <c r="K164"/>
      <c r="L164"/>
      <c r="M164"/>
      <c r="N164"/>
      <c r="O164"/>
    </row>
    <row r="165" spans="1:15" x14ac:dyDescent="0.2">
      <c r="A165" s="1">
        <v>36676</v>
      </c>
      <c r="B165">
        <v>1646.8</v>
      </c>
      <c r="C165"/>
      <c r="D165" s="1">
        <v>36676</v>
      </c>
      <c r="E165">
        <v>5.3470000000000004</v>
      </c>
      <c r="F165">
        <v>1646.8</v>
      </c>
      <c r="G165"/>
      <c r="H165"/>
      <c r="I165"/>
      <c r="J165"/>
      <c r="K165"/>
      <c r="L165"/>
      <c r="M165"/>
      <c r="N165"/>
      <c r="O165"/>
    </row>
    <row r="166" spans="1:15" x14ac:dyDescent="0.2">
      <c r="A166" s="1">
        <v>36706</v>
      </c>
      <c r="B166">
        <v>1678.83</v>
      </c>
      <c r="C166"/>
      <c r="D166" s="1">
        <v>36706</v>
      </c>
      <c r="E166">
        <v>5.3129999999999997</v>
      </c>
      <c r="F166">
        <v>1678.83</v>
      </c>
      <c r="G166"/>
      <c r="H166"/>
      <c r="I166"/>
      <c r="J166"/>
      <c r="K166"/>
      <c r="L166"/>
      <c r="M166"/>
      <c r="N166"/>
      <c r="O166"/>
    </row>
    <row r="167" spans="1:15" x14ac:dyDescent="0.2">
      <c r="A167" s="1">
        <v>36736</v>
      </c>
      <c r="B167">
        <v>1623.26</v>
      </c>
      <c r="C167"/>
      <c r="D167" s="1">
        <v>36736</v>
      </c>
      <c r="E167">
        <v>5.2039999999999997</v>
      </c>
      <c r="F167">
        <v>1623.26</v>
      </c>
      <c r="G167"/>
      <c r="H167"/>
      <c r="I167"/>
      <c r="J167"/>
      <c r="K167"/>
      <c r="L167"/>
      <c r="M167"/>
      <c r="N167"/>
      <c r="O167"/>
    </row>
    <row r="168" spans="1:15" x14ac:dyDescent="0.2">
      <c r="A168" s="1">
        <v>36768</v>
      </c>
      <c r="B168">
        <v>1629.83</v>
      </c>
      <c r="C168"/>
      <c r="D168" s="1">
        <v>36768</v>
      </c>
      <c r="E168">
        <v>4.9329999999999998</v>
      </c>
      <c r="F168">
        <v>1629.83</v>
      </c>
      <c r="G168"/>
      <c r="H168"/>
      <c r="I168"/>
      <c r="J168"/>
      <c r="K168"/>
      <c r="L168"/>
      <c r="M168"/>
      <c r="N168"/>
      <c r="O168"/>
    </row>
    <row r="169" spans="1:15" x14ac:dyDescent="0.2">
      <c r="A169" s="1">
        <v>36798</v>
      </c>
      <c r="B169">
        <v>1647.48</v>
      </c>
      <c r="C169"/>
      <c r="D169" s="1">
        <v>36798</v>
      </c>
      <c r="E169">
        <v>4.8899999999999997</v>
      </c>
      <c r="F169">
        <v>1647.48</v>
      </c>
      <c r="G169"/>
      <c r="H169"/>
      <c r="I169"/>
      <c r="J169"/>
      <c r="K169"/>
      <c r="L169"/>
      <c r="M169"/>
      <c r="N169"/>
      <c r="O169"/>
    </row>
    <row r="170" spans="1:15" x14ac:dyDescent="0.2">
      <c r="A170" s="1">
        <v>36827</v>
      </c>
      <c r="B170">
        <v>1672.65</v>
      </c>
      <c r="C170"/>
      <c r="D170" s="1">
        <v>36827</v>
      </c>
      <c r="E170">
        <v>4.7940000000000005</v>
      </c>
      <c r="F170">
        <v>1672.65</v>
      </c>
      <c r="G170"/>
      <c r="H170"/>
      <c r="I170"/>
      <c r="J170"/>
      <c r="K170"/>
      <c r="L170"/>
      <c r="M170"/>
      <c r="N170"/>
      <c r="O170"/>
    </row>
    <row r="171" spans="1:15" x14ac:dyDescent="0.2">
      <c r="A171" s="1">
        <v>36859</v>
      </c>
      <c r="B171">
        <v>1740.33</v>
      </c>
      <c r="C171"/>
      <c r="D171" s="1">
        <v>36859</v>
      </c>
      <c r="E171">
        <v>5.0120000000000005</v>
      </c>
      <c r="F171">
        <v>1740.33</v>
      </c>
      <c r="G171"/>
      <c r="H171"/>
      <c r="I171"/>
      <c r="J171"/>
      <c r="K171"/>
      <c r="L171"/>
      <c r="M171"/>
      <c r="N171"/>
      <c r="O171"/>
    </row>
    <row r="172" spans="1:15" x14ac:dyDescent="0.2">
      <c r="A172" s="1">
        <v>36890</v>
      </c>
      <c r="B172">
        <v>1799.55</v>
      </c>
      <c r="C172"/>
      <c r="D172" s="1">
        <v>36890</v>
      </c>
      <c r="E172">
        <v>4.8230000000000004</v>
      </c>
      <c r="F172">
        <v>1799.55</v>
      </c>
      <c r="G172"/>
      <c r="H172"/>
      <c r="I172"/>
      <c r="J172"/>
      <c r="K172"/>
      <c r="L172"/>
      <c r="M172"/>
      <c r="N172"/>
      <c r="O172"/>
    </row>
    <row r="173" spans="1:15" x14ac:dyDescent="0.2">
      <c r="A173" s="1">
        <v>36921</v>
      </c>
      <c r="B173">
        <v>1755.68</v>
      </c>
      <c r="C173"/>
      <c r="D173" s="1">
        <v>36921</v>
      </c>
      <c r="E173">
        <v>4.5890000000000004</v>
      </c>
      <c r="F173">
        <v>1755.68</v>
      </c>
      <c r="G173"/>
      <c r="H173"/>
      <c r="I173"/>
      <c r="J173"/>
      <c r="K173"/>
      <c r="L173"/>
      <c r="M173"/>
      <c r="N173"/>
      <c r="O173"/>
    </row>
    <row r="174" spans="1:15" x14ac:dyDescent="0.2">
      <c r="A174" s="1">
        <v>36949</v>
      </c>
      <c r="B174">
        <v>1792.63</v>
      </c>
      <c r="C174"/>
      <c r="D174" s="1">
        <v>36949</v>
      </c>
      <c r="E174">
        <v>4.7069999999999999</v>
      </c>
      <c r="F174">
        <v>1792.63</v>
      </c>
      <c r="G174"/>
      <c r="H174"/>
      <c r="I174"/>
      <c r="J174"/>
      <c r="K174"/>
      <c r="L174"/>
      <c r="M174"/>
      <c r="N174"/>
      <c r="O174"/>
    </row>
    <row r="175" spans="1:15" x14ac:dyDescent="0.2">
      <c r="A175" s="1">
        <v>36980</v>
      </c>
      <c r="B175">
        <v>1760.89</v>
      </c>
      <c r="C175"/>
      <c r="D175" s="1">
        <v>36980</v>
      </c>
      <c r="E175">
        <v>4.766</v>
      </c>
      <c r="F175">
        <v>1760.89</v>
      </c>
      <c r="G175"/>
      <c r="H175"/>
      <c r="I175"/>
      <c r="J175"/>
      <c r="K175"/>
      <c r="L175"/>
      <c r="M175"/>
      <c r="N175"/>
      <c r="O175"/>
    </row>
    <row r="176" spans="1:15" x14ac:dyDescent="0.2">
      <c r="A176" s="1">
        <v>37009</v>
      </c>
      <c r="B176">
        <v>1727.49</v>
      </c>
      <c r="C176"/>
      <c r="D176" s="1">
        <v>37009</v>
      </c>
      <c r="E176">
        <v>4.5190000000000001</v>
      </c>
      <c r="F176">
        <v>1727.49</v>
      </c>
      <c r="G176"/>
      <c r="H176"/>
      <c r="I176"/>
      <c r="J176"/>
      <c r="K176"/>
      <c r="L176"/>
      <c r="M176"/>
      <c r="N176"/>
      <c r="O176"/>
    </row>
    <row r="177" spans="1:15" x14ac:dyDescent="0.2">
      <c r="A177" s="1">
        <v>37041</v>
      </c>
      <c r="B177">
        <v>1782.46</v>
      </c>
      <c r="C177"/>
      <c r="D177" s="1">
        <v>37041</v>
      </c>
      <c r="E177">
        <v>4.3460000000000001</v>
      </c>
      <c r="F177">
        <v>1782.46</v>
      </c>
      <c r="G177"/>
      <c r="H177"/>
      <c r="I177"/>
      <c r="J177"/>
      <c r="K177"/>
      <c r="L177"/>
      <c r="M177"/>
      <c r="N177"/>
      <c r="O177"/>
    </row>
    <row r="178" spans="1:15" x14ac:dyDescent="0.2">
      <c r="A178" s="1">
        <v>37071</v>
      </c>
      <c r="B178">
        <v>1784.99</v>
      </c>
      <c r="C178"/>
      <c r="D178" s="1">
        <v>37071</v>
      </c>
      <c r="E178">
        <v>4.218</v>
      </c>
      <c r="F178">
        <v>1784.99</v>
      </c>
      <c r="G178"/>
      <c r="H178"/>
      <c r="I178"/>
      <c r="J178"/>
      <c r="K178"/>
      <c r="L178"/>
      <c r="M178"/>
      <c r="N178"/>
      <c r="O178"/>
    </row>
    <row r="179" spans="1:15" x14ac:dyDescent="0.2">
      <c r="A179" s="1">
        <v>37100</v>
      </c>
      <c r="B179">
        <v>1851.3700000000001</v>
      </c>
      <c r="C179"/>
      <c r="D179" s="1">
        <v>37100</v>
      </c>
      <c r="E179">
        <v>4.4729999999999999</v>
      </c>
      <c r="F179">
        <v>1851.3700000000001</v>
      </c>
      <c r="G179"/>
      <c r="H179"/>
      <c r="I179"/>
      <c r="J179"/>
      <c r="K179"/>
      <c r="L179"/>
      <c r="M179"/>
      <c r="N179"/>
      <c r="O179"/>
    </row>
    <row r="180" spans="1:15" x14ac:dyDescent="0.2">
      <c r="A180" s="1">
        <v>37133</v>
      </c>
      <c r="B180">
        <v>1834.48</v>
      </c>
      <c r="C180"/>
      <c r="D180" s="1">
        <v>37133</v>
      </c>
      <c r="E180">
        <v>4.258</v>
      </c>
      <c r="F180">
        <v>1834.48</v>
      </c>
      <c r="G180"/>
      <c r="H180"/>
      <c r="I180"/>
      <c r="J180"/>
      <c r="K180"/>
      <c r="L180"/>
      <c r="M180"/>
      <c r="N180"/>
      <c r="O180"/>
    </row>
    <row r="181" spans="1:15" x14ac:dyDescent="0.2">
      <c r="A181" s="1">
        <v>37163</v>
      </c>
      <c r="B181">
        <v>1849.33</v>
      </c>
      <c r="C181"/>
      <c r="D181" s="1">
        <v>37163</v>
      </c>
      <c r="E181">
        <v>4.5680000000000005</v>
      </c>
      <c r="F181">
        <v>1849.33</v>
      </c>
      <c r="G181"/>
      <c r="H181"/>
      <c r="I181"/>
      <c r="J181"/>
      <c r="K181"/>
      <c r="L181"/>
      <c r="M181"/>
      <c r="N181"/>
      <c r="O181"/>
    </row>
    <row r="182" spans="1:15" x14ac:dyDescent="0.2">
      <c r="A182" s="1">
        <v>37194</v>
      </c>
      <c r="B182">
        <v>1818.5</v>
      </c>
      <c r="C182"/>
      <c r="D182" s="1">
        <v>37194</v>
      </c>
      <c r="E182">
        <v>4.7540000000000004</v>
      </c>
      <c r="F182">
        <v>1818.5</v>
      </c>
      <c r="G182"/>
      <c r="H182"/>
      <c r="I182"/>
      <c r="J182"/>
      <c r="K182"/>
      <c r="L182"/>
      <c r="M182"/>
      <c r="N182"/>
      <c r="O182"/>
    </row>
    <row r="183" spans="1:15" x14ac:dyDescent="0.2">
      <c r="A183" s="1">
        <v>37224</v>
      </c>
      <c r="B183">
        <v>1887.28</v>
      </c>
      <c r="C183"/>
      <c r="D183" s="1">
        <v>37224</v>
      </c>
      <c r="E183">
        <v>4.7010000000000005</v>
      </c>
      <c r="F183">
        <v>1887.28</v>
      </c>
      <c r="G183"/>
      <c r="H183"/>
      <c r="I183"/>
      <c r="J183"/>
      <c r="K183"/>
      <c r="L183"/>
      <c r="M183"/>
      <c r="N183"/>
      <c r="O183"/>
    </row>
    <row r="184" spans="1:15" x14ac:dyDescent="0.2">
      <c r="A184" s="1">
        <v>37254</v>
      </c>
      <c r="B184">
        <v>1887.94</v>
      </c>
      <c r="C184"/>
      <c r="D184" s="1">
        <v>37254</v>
      </c>
      <c r="E184">
        <v>4.5460000000000003</v>
      </c>
      <c r="F184">
        <v>1887.94</v>
      </c>
      <c r="G184"/>
      <c r="H184"/>
      <c r="I184"/>
      <c r="J184"/>
      <c r="K184"/>
      <c r="L184"/>
      <c r="M184"/>
      <c r="N184"/>
      <c r="O184"/>
    </row>
    <row r="185" spans="1:15" x14ac:dyDescent="0.2">
      <c r="A185" s="1">
        <v>37286</v>
      </c>
      <c r="B185">
        <v>1937.93</v>
      </c>
      <c r="C185"/>
      <c r="D185" s="1">
        <v>37286</v>
      </c>
      <c r="E185">
        <v>4.6859999999999999</v>
      </c>
      <c r="F185">
        <v>1937.93</v>
      </c>
      <c r="G185"/>
      <c r="H185"/>
      <c r="I185"/>
      <c r="J185"/>
      <c r="K185"/>
      <c r="L185"/>
      <c r="M185"/>
      <c r="N185"/>
      <c r="O185"/>
    </row>
    <row r="186" spans="1:15" x14ac:dyDescent="0.2">
      <c r="A186" s="1">
        <v>37314</v>
      </c>
      <c r="B186">
        <v>1943.19</v>
      </c>
      <c r="C186"/>
      <c r="D186" s="1">
        <v>37314</v>
      </c>
      <c r="E186">
        <v>4.5040000000000004</v>
      </c>
      <c r="F186">
        <v>1943.19</v>
      </c>
      <c r="G186"/>
      <c r="H186"/>
      <c r="I186"/>
      <c r="J186"/>
      <c r="K186"/>
      <c r="L186"/>
      <c r="M186"/>
      <c r="N186"/>
      <c r="O186"/>
    </row>
    <row r="187" spans="1:15" x14ac:dyDescent="0.2">
      <c r="A187" s="1">
        <v>37345</v>
      </c>
      <c r="B187">
        <v>1967.38</v>
      </c>
      <c r="C187"/>
      <c r="D187" s="1">
        <v>37345</v>
      </c>
      <c r="E187">
        <v>4.8959999999999999</v>
      </c>
      <c r="F187">
        <v>1967.38</v>
      </c>
      <c r="G187"/>
      <c r="H187"/>
      <c r="I187"/>
      <c r="J187"/>
      <c r="K187"/>
      <c r="L187"/>
      <c r="M187"/>
      <c r="N187"/>
      <c r="O187"/>
    </row>
    <row r="188" spans="1:15" x14ac:dyDescent="0.2">
      <c r="A188" s="1">
        <v>37373</v>
      </c>
      <c r="B188">
        <v>1993.79</v>
      </c>
      <c r="C188"/>
      <c r="D188" s="1">
        <v>37373</v>
      </c>
      <c r="E188">
        <v>5.1710000000000003</v>
      </c>
      <c r="F188">
        <v>1993.79</v>
      </c>
      <c r="G188"/>
      <c r="H188"/>
      <c r="I188"/>
      <c r="J188"/>
      <c r="K188"/>
      <c r="L188"/>
      <c r="M188"/>
      <c r="N188"/>
      <c r="O188"/>
    </row>
    <row r="189" spans="1:15" x14ac:dyDescent="0.2">
      <c r="A189" s="1">
        <v>37406</v>
      </c>
      <c r="B189">
        <v>1936.41</v>
      </c>
      <c r="C189"/>
      <c r="D189" s="1">
        <v>37406</v>
      </c>
      <c r="E189">
        <v>5.2090000000000005</v>
      </c>
      <c r="F189">
        <v>1936.41</v>
      </c>
      <c r="G189"/>
      <c r="H189"/>
      <c r="I189"/>
      <c r="J189"/>
      <c r="K189"/>
      <c r="L189"/>
      <c r="M189"/>
      <c r="N189"/>
      <c r="O189"/>
    </row>
    <row r="190" spans="1:15" x14ac:dyDescent="0.2">
      <c r="A190" s="1">
        <v>37436</v>
      </c>
      <c r="B190">
        <v>1939.03</v>
      </c>
      <c r="C190"/>
      <c r="D190" s="1">
        <v>37436</v>
      </c>
      <c r="E190">
        <v>5.1870000000000003</v>
      </c>
      <c r="F190">
        <v>1939.03</v>
      </c>
      <c r="G190"/>
      <c r="H190"/>
      <c r="I190"/>
      <c r="J190"/>
      <c r="K190"/>
      <c r="L190"/>
      <c r="M190"/>
      <c r="N190"/>
      <c r="O190"/>
    </row>
    <row r="191" spans="1:15" x14ac:dyDescent="0.2">
      <c r="A191" s="1">
        <v>37467</v>
      </c>
      <c r="B191">
        <v>1950.99</v>
      </c>
      <c r="C191"/>
      <c r="D191" s="1">
        <v>37467</v>
      </c>
      <c r="E191">
        <v>5.0730000000000004</v>
      </c>
      <c r="F191">
        <v>1950.99</v>
      </c>
      <c r="G191"/>
      <c r="H191"/>
      <c r="I191"/>
      <c r="J191"/>
      <c r="K191"/>
      <c r="L191"/>
      <c r="M191"/>
      <c r="N191"/>
      <c r="O191"/>
    </row>
    <row r="192" spans="1:15" x14ac:dyDescent="0.2">
      <c r="A192" s="1">
        <v>37498</v>
      </c>
      <c r="B192">
        <v>1997.42</v>
      </c>
      <c r="C192"/>
      <c r="D192" s="1">
        <v>37498</v>
      </c>
      <c r="E192">
        <v>4.8769999999999998</v>
      </c>
      <c r="F192">
        <v>1997.42</v>
      </c>
      <c r="G192"/>
      <c r="H192"/>
      <c r="I192"/>
      <c r="J192"/>
      <c r="K192"/>
      <c r="L192"/>
      <c r="M192"/>
      <c r="N192"/>
      <c r="O192"/>
    </row>
    <row r="193" spans="1:15" x14ac:dyDescent="0.2">
      <c r="A193" s="1">
        <v>37527</v>
      </c>
      <c r="B193">
        <v>2048.89</v>
      </c>
      <c r="C193"/>
      <c r="D193" s="1">
        <v>37527</v>
      </c>
      <c r="E193">
        <v>4.7649999999999997</v>
      </c>
      <c r="F193">
        <v>2048.89</v>
      </c>
      <c r="G193"/>
      <c r="H193"/>
      <c r="I193"/>
      <c r="J193"/>
      <c r="K193"/>
      <c r="L193"/>
      <c r="M193"/>
      <c r="N193"/>
      <c r="O193"/>
    </row>
    <row r="194" spans="1:15" x14ac:dyDescent="0.2">
      <c r="A194" s="1">
        <v>37559</v>
      </c>
      <c r="B194">
        <v>2115.65</v>
      </c>
      <c r="C194"/>
      <c r="D194" s="1">
        <v>37559</v>
      </c>
      <c r="E194">
        <v>4.72</v>
      </c>
      <c r="F194">
        <v>2115.65</v>
      </c>
      <c r="G194"/>
      <c r="H194"/>
      <c r="I194"/>
      <c r="J194"/>
      <c r="K194"/>
      <c r="L194"/>
      <c r="M194"/>
      <c r="N194"/>
      <c r="O194"/>
    </row>
    <row r="195" spans="1:15" x14ac:dyDescent="0.2">
      <c r="A195" s="1">
        <v>37589</v>
      </c>
      <c r="B195">
        <v>2155.89</v>
      </c>
      <c r="C195"/>
      <c r="D195" s="1">
        <v>37589</v>
      </c>
      <c r="E195">
        <v>4.5609999999999999</v>
      </c>
      <c r="F195">
        <v>2155.89</v>
      </c>
      <c r="G195"/>
      <c r="H195"/>
      <c r="I195"/>
      <c r="J195"/>
      <c r="K195"/>
      <c r="L195"/>
      <c r="M195"/>
      <c r="N195"/>
      <c r="O195"/>
    </row>
    <row r="196" spans="1:15" x14ac:dyDescent="0.2">
      <c r="A196" s="1">
        <v>37618</v>
      </c>
      <c r="B196">
        <v>2186.13</v>
      </c>
      <c r="C196"/>
      <c r="D196" s="1">
        <v>37618</v>
      </c>
      <c r="E196">
        <v>4.8140000000000001</v>
      </c>
      <c r="F196">
        <v>2186.13</v>
      </c>
      <c r="G196"/>
      <c r="H196"/>
      <c r="I196"/>
      <c r="J196"/>
      <c r="K196"/>
      <c r="L196"/>
      <c r="M196"/>
      <c r="N196"/>
      <c r="O196"/>
    </row>
    <row r="197" spans="1:15" x14ac:dyDescent="0.2">
      <c r="A197" s="1">
        <v>37651</v>
      </c>
      <c r="B197">
        <v>2219.19</v>
      </c>
      <c r="C197"/>
      <c r="D197" s="1">
        <v>37651</v>
      </c>
      <c r="E197">
        <v>4.9249999999999998</v>
      </c>
      <c r="F197">
        <v>2219.19</v>
      </c>
      <c r="G197"/>
      <c r="H197"/>
      <c r="I197"/>
      <c r="J197"/>
      <c r="K197"/>
      <c r="L197"/>
      <c r="M197"/>
      <c r="N197"/>
      <c r="O197"/>
    </row>
    <row r="198" spans="1:15" x14ac:dyDescent="0.2">
      <c r="A198" s="1">
        <v>37679</v>
      </c>
      <c r="B198">
        <v>2175.7800000000002</v>
      </c>
      <c r="C198"/>
      <c r="D198" s="1">
        <v>37679</v>
      </c>
      <c r="E198">
        <v>4.6710000000000003</v>
      </c>
      <c r="F198">
        <v>2175.7800000000002</v>
      </c>
      <c r="G198"/>
      <c r="H198"/>
      <c r="I198"/>
      <c r="J198"/>
      <c r="K198"/>
      <c r="L198"/>
      <c r="M198"/>
      <c r="N198"/>
      <c r="O198"/>
    </row>
    <row r="199" spans="1:15" x14ac:dyDescent="0.2">
      <c r="A199" s="1">
        <v>37709</v>
      </c>
      <c r="B199">
        <v>2200.12</v>
      </c>
      <c r="C199"/>
      <c r="D199" s="1">
        <v>37709</v>
      </c>
      <c r="E199">
        <v>4.8500000000000005</v>
      </c>
      <c r="F199">
        <v>2200.12</v>
      </c>
      <c r="G199"/>
      <c r="H199"/>
      <c r="I199"/>
      <c r="J199"/>
      <c r="K199"/>
      <c r="L199"/>
      <c r="M199"/>
      <c r="N199"/>
      <c r="O199"/>
    </row>
    <row r="200" spans="1:15" x14ac:dyDescent="0.2">
      <c r="A200" s="1">
        <v>37740</v>
      </c>
      <c r="B200">
        <v>2297.5700000000002</v>
      </c>
      <c r="C200"/>
      <c r="D200" s="1">
        <v>37740</v>
      </c>
      <c r="E200">
        <v>4.819</v>
      </c>
      <c r="F200">
        <v>2297.5700000000002</v>
      </c>
      <c r="G200"/>
      <c r="H200"/>
      <c r="I200"/>
      <c r="J200"/>
      <c r="K200"/>
      <c r="L200"/>
      <c r="M200"/>
      <c r="N200"/>
      <c r="O200"/>
    </row>
    <row r="201" spans="1:15" x14ac:dyDescent="0.2">
      <c r="A201" s="1">
        <v>37771</v>
      </c>
      <c r="B201">
        <v>2377.75</v>
      </c>
      <c r="C201"/>
      <c r="D201" s="1">
        <v>37771</v>
      </c>
      <c r="E201">
        <v>5.0149999999999997</v>
      </c>
      <c r="F201">
        <v>2377.75</v>
      </c>
      <c r="G201"/>
      <c r="H201"/>
      <c r="I201"/>
      <c r="J201"/>
      <c r="K201"/>
      <c r="L201"/>
      <c r="M201"/>
      <c r="N201"/>
      <c r="O201"/>
    </row>
    <row r="202" spans="1:15" x14ac:dyDescent="0.2">
      <c r="A202" s="1">
        <v>37800</v>
      </c>
      <c r="B202">
        <v>2338.25</v>
      </c>
      <c r="C202"/>
      <c r="D202" s="1">
        <v>37800</v>
      </c>
      <c r="E202">
        <v>5.1269999999999998</v>
      </c>
      <c r="F202">
        <v>2338.25</v>
      </c>
      <c r="G202"/>
      <c r="H202"/>
      <c r="I202"/>
      <c r="J202"/>
      <c r="K202"/>
      <c r="L202"/>
      <c r="M202"/>
      <c r="N202"/>
      <c r="O202"/>
    </row>
    <row r="203" spans="1:15" x14ac:dyDescent="0.2">
      <c r="A203" s="1">
        <v>37832</v>
      </c>
      <c r="B203">
        <v>2265.75</v>
      </c>
      <c r="C203"/>
      <c r="D203" s="1">
        <v>37832</v>
      </c>
      <c r="E203">
        <v>4.9210000000000003</v>
      </c>
      <c r="F203">
        <v>2265.75</v>
      </c>
      <c r="G203"/>
      <c r="H203"/>
      <c r="I203"/>
      <c r="J203"/>
      <c r="K203"/>
      <c r="L203"/>
      <c r="M203"/>
      <c r="N203"/>
      <c r="O203"/>
    </row>
    <row r="204" spans="1:15" x14ac:dyDescent="0.2">
      <c r="A204" s="1">
        <v>37863</v>
      </c>
      <c r="B204">
        <v>2299.71</v>
      </c>
      <c r="C204"/>
      <c r="D204" s="1">
        <v>37863</v>
      </c>
      <c r="E204">
        <v>4.83</v>
      </c>
      <c r="F204">
        <v>2299.71</v>
      </c>
      <c r="G204"/>
      <c r="H204"/>
      <c r="I204"/>
      <c r="J204"/>
      <c r="K204"/>
      <c r="L204"/>
      <c r="M204"/>
      <c r="N204"/>
      <c r="O204"/>
    </row>
    <row r="205" spans="1:15" x14ac:dyDescent="0.2">
      <c r="A205" s="1">
        <v>37891</v>
      </c>
      <c r="B205">
        <v>2385.7200000000003</v>
      </c>
      <c r="C205"/>
      <c r="D205" s="1">
        <v>37891</v>
      </c>
      <c r="E205">
        <v>4.835</v>
      </c>
      <c r="F205">
        <v>2385.7200000000003</v>
      </c>
      <c r="G205"/>
      <c r="H205"/>
      <c r="I205"/>
      <c r="J205"/>
      <c r="K205"/>
      <c r="L205"/>
      <c r="M205"/>
      <c r="N205"/>
      <c r="O205"/>
    </row>
    <row r="206" spans="1:15" x14ac:dyDescent="0.2">
      <c r="A206" s="1">
        <v>37924</v>
      </c>
      <c r="B206">
        <v>2423.67</v>
      </c>
      <c r="C206"/>
      <c r="D206" s="1">
        <v>37924</v>
      </c>
      <c r="E206">
        <v>4.7480000000000002</v>
      </c>
      <c r="F206">
        <v>2423.67</v>
      </c>
      <c r="G206"/>
      <c r="H206"/>
      <c r="I206"/>
      <c r="J206"/>
      <c r="K206"/>
      <c r="L206"/>
      <c r="M206"/>
      <c r="N206"/>
      <c r="O206"/>
    </row>
    <row r="207" spans="1:15" x14ac:dyDescent="0.2">
      <c r="A207" s="1">
        <v>37954</v>
      </c>
      <c r="B207">
        <v>2322.34</v>
      </c>
      <c r="C207"/>
      <c r="D207" s="1">
        <v>37954</v>
      </c>
      <c r="E207">
        <v>4.4020000000000001</v>
      </c>
      <c r="F207">
        <v>2322.34</v>
      </c>
      <c r="G207"/>
      <c r="H207"/>
      <c r="I207"/>
      <c r="J207"/>
      <c r="K207"/>
      <c r="L207"/>
      <c r="M207"/>
      <c r="N207"/>
      <c r="O207"/>
    </row>
    <row r="208" spans="1:15" x14ac:dyDescent="0.2">
      <c r="A208" s="1">
        <v>37985</v>
      </c>
      <c r="B208">
        <v>2306.23</v>
      </c>
      <c r="C208"/>
      <c r="D208" s="1">
        <v>37985</v>
      </c>
      <c r="E208">
        <v>4.4480000000000004</v>
      </c>
      <c r="F208">
        <v>2306.23</v>
      </c>
      <c r="G208"/>
      <c r="H208"/>
      <c r="I208"/>
      <c r="J208"/>
      <c r="K208"/>
      <c r="L208"/>
      <c r="M208"/>
      <c r="N208"/>
      <c r="O208"/>
    </row>
    <row r="209" spans="1:15" x14ac:dyDescent="0.2">
      <c r="A209" s="1">
        <v>38016</v>
      </c>
      <c r="B209">
        <v>2167.9</v>
      </c>
      <c r="C209"/>
      <c r="D209" s="1">
        <v>38016</v>
      </c>
      <c r="E209">
        <v>4.3470000000000004</v>
      </c>
      <c r="F209">
        <v>2167.9</v>
      </c>
      <c r="G209"/>
      <c r="H209"/>
      <c r="I209"/>
      <c r="J209"/>
      <c r="K209"/>
      <c r="L209"/>
      <c r="M209"/>
      <c r="N209"/>
      <c r="O209"/>
    </row>
    <row r="210" spans="1:15" x14ac:dyDescent="0.2">
      <c r="A210" s="1">
        <v>38045</v>
      </c>
      <c r="B210">
        <v>2097.48</v>
      </c>
      <c r="C210"/>
      <c r="D210" s="1">
        <v>38045</v>
      </c>
      <c r="E210">
        <v>4.4210000000000003</v>
      </c>
      <c r="F210">
        <v>2097.48</v>
      </c>
      <c r="G210"/>
      <c r="H210"/>
      <c r="I210"/>
      <c r="J210"/>
      <c r="K210"/>
      <c r="L210"/>
      <c r="M210"/>
      <c r="N210"/>
      <c r="O210"/>
    </row>
    <row r="211" spans="1:15" x14ac:dyDescent="0.2">
      <c r="A211" s="1">
        <v>38076</v>
      </c>
      <c r="B211">
        <v>2088.42</v>
      </c>
      <c r="C211"/>
      <c r="D211" s="1">
        <v>38076</v>
      </c>
      <c r="E211">
        <v>4.3040000000000003</v>
      </c>
      <c r="F211">
        <v>2088.42</v>
      </c>
      <c r="G211"/>
      <c r="H211"/>
      <c r="I211"/>
      <c r="J211"/>
      <c r="K211"/>
      <c r="L211"/>
      <c r="M211"/>
      <c r="N211"/>
      <c r="O211"/>
    </row>
    <row r="212" spans="1:15" x14ac:dyDescent="0.2">
      <c r="A212" s="1">
        <v>38106</v>
      </c>
      <c r="B212">
        <v>2190.13</v>
      </c>
      <c r="C212"/>
      <c r="D212" s="1">
        <v>38106</v>
      </c>
      <c r="E212">
        <v>4.4939999999999998</v>
      </c>
      <c r="F212">
        <v>2190.13</v>
      </c>
      <c r="G212"/>
      <c r="H212"/>
      <c r="I212"/>
      <c r="J212"/>
      <c r="K212"/>
      <c r="L212"/>
      <c r="M212"/>
      <c r="N212"/>
      <c r="O212"/>
    </row>
    <row r="213" spans="1:15" x14ac:dyDescent="0.2">
      <c r="A213" s="1">
        <v>38136</v>
      </c>
      <c r="B213">
        <v>2218.5</v>
      </c>
      <c r="C213"/>
      <c r="D213" s="1">
        <v>38136</v>
      </c>
      <c r="E213">
        <v>4.7039999999999997</v>
      </c>
      <c r="F213">
        <v>2218.5</v>
      </c>
      <c r="G213"/>
      <c r="H213"/>
      <c r="I213"/>
      <c r="J213"/>
      <c r="K213"/>
      <c r="L213"/>
      <c r="M213"/>
      <c r="N213"/>
      <c r="O213"/>
    </row>
    <row r="214" spans="1:15" x14ac:dyDescent="0.2">
      <c r="A214" s="1">
        <v>38167</v>
      </c>
      <c r="B214">
        <v>2031.47</v>
      </c>
      <c r="C214"/>
      <c r="D214" s="1">
        <v>38167</v>
      </c>
      <c r="E214">
        <v>4.5309999999999997</v>
      </c>
      <c r="F214">
        <v>2031.47</v>
      </c>
      <c r="G214"/>
      <c r="H214"/>
      <c r="I214"/>
      <c r="J214"/>
      <c r="K214"/>
      <c r="L214"/>
      <c r="M214"/>
      <c r="N214"/>
      <c r="O214"/>
    </row>
    <row r="215" spans="1:15" x14ac:dyDescent="0.2">
      <c r="A215" s="1">
        <v>38198</v>
      </c>
      <c r="B215">
        <v>2014.39</v>
      </c>
      <c r="C215"/>
      <c r="D215" s="1">
        <v>38198</v>
      </c>
      <c r="E215">
        <v>4.601</v>
      </c>
      <c r="F215">
        <v>2014.39</v>
      </c>
      <c r="G215"/>
      <c r="H215"/>
      <c r="I215"/>
      <c r="J215"/>
      <c r="K215"/>
      <c r="L215"/>
      <c r="M215"/>
      <c r="N215"/>
      <c r="O215"/>
    </row>
    <row r="216" spans="1:15" x14ac:dyDescent="0.2">
      <c r="A216" s="1">
        <v>38227</v>
      </c>
      <c r="B216">
        <v>2043.53</v>
      </c>
      <c r="C216"/>
      <c r="D216" s="1">
        <v>38227</v>
      </c>
      <c r="E216">
        <v>4.4169999999999998</v>
      </c>
      <c r="F216">
        <v>2043.53</v>
      </c>
      <c r="G216"/>
      <c r="H216"/>
      <c r="I216"/>
      <c r="J216"/>
      <c r="K216"/>
      <c r="L216"/>
      <c r="M216"/>
      <c r="N216"/>
      <c r="O216"/>
    </row>
    <row r="217" spans="1:15" x14ac:dyDescent="0.2">
      <c r="A217" s="1">
        <v>38259</v>
      </c>
      <c r="B217">
        <v>1861.44</v>
      </c>
      <c r="C217"/>
      <c r="D217" s="1">
        <v>38259</v>
      </c>
      <c r="E217">
        <v>4.2969999999999997</v>
      </c>
      <c r="F217">
        <v>1861.44</v>
      </c>
      <c r="G217"/>
      <c r="H217"/>
      <c r="I217"/>
      <c r="J217"/>
      <c r="K217"/>
      <c r="L217"/>
      <c r="M217"/>
      <c r="N217"/>
      <c r="O217"/>
    </row>
    <row r="218" spans="1:15" x14ac:dyDescent="0.2">
      <c r="A218" s="1">
        <v>38290</v>
      </c>
      <c r="B218">
        <v>1548.81</v>
      </c>
      <c r="C218"/>
      <c r="D218" s="1">
        <v>38290</v>
      </c>
      <c r="E218">
        <v>4.3559999999999999</v>
      </c>
      <c r="F218">
        <v>1548.81</v>
      </c>
      <c r="G218"/>
      <c r="H218"/>
      <c r="I218"/>
      <c r="J218"/>
      <c r="K218"/>
      <c r="L218"/>
      <c r="M218"/>
      <c r="N218"/>
      <c r="O218"/>
    </row>
    <row r="219" spans="1:15" x14ac:dyDescent="0.2">
      <c r="A219" s="1">
        <v>38318</v>
      </c>
      <c r="B219">
        <v>1437.68</v>
      </c>
      <c r="C219"/>
      <c r="D219" s="1">
        <v>38318</v>
      </c>
      <c r="E219">
        <v>3.5</v>
      </c>
      <c r="F219">
        <v>1437.68</v>
      </c>
      <c r="G219"/>
      <c r="H219"/>
      <c r="I219"/>
      <c r="J219"/>
      <c r="K219"/>
      <c r="L219"/>
      <c r="M219"/>
      <c r="N219"/>
      <c r="O219"/>
    </row>
    <row r="220" spans="1:15" x14ac:dyDescent="0.2">
      <c r="A220" s="1">
        <v>38351</v>
      </c>
      <c r="B220">
        <v>1452.98</v>
      </c>
      <c r="C220"/>
      <c r="D220" s="1">
        <v>38351</v>
      </c>
      <c r="E220">
        <v>2.6949999999999998</v>
      </c>
      <c r="F220">
        <v>1452.98</v>
      </c>
      <c r="G220"/>
      <c r="H220"/>
      <c r="I220"/>
      <c r="J220"/>
      <c r="K220"/>
      <c r="L220"/>
      <c r="M220"/>
      <c r="N220"/>
      <c r="O220"/>
    </row>
    <row r="221" spans="1:15" x14ac:dyDescent="0.2">
      <c r="A221" s="1">
        <v>38381</v>
      </c>
      <c r="B221">
        <v>1330.51</v>
      </c>
      <c r="C221"/>
      <c r="D221" s="1">
        <v>38381</v>
      </c>
      <c r="E221">
        <v>3.6040000000000001</v>
      </c>
      <c r="F221">
        <v>1330.51</v>
      </c>
      <c r="G221"/>
      <c r="H221"/>
      <c r="I221"/>
      <c r="J221"/>
      <c r="K221"/>
      <c r="L221"/>
      <c r="M221"/>
      <c r="N221"/>
      <c r="O221"/>
    </row>
    <row r="222" spans="1:15" x14ac:dyDescent="0.2">
      <c r="A222" s="1">
        <v>38409</v>
      </c>
      <c r="B222">
        <v>1188.8399999999999</v>
      </c>
      <c r="C222"/>
      <c r="D222" s="1">
        <v>38409</v>
      </c>
      <c r="E222">
        <v>3.722</v>
      </c>
      <c r="F222">
        <v>1188.8399999999999</v>
      </c>
      <c r="G222"/>
      <c r="H222"/>
      <c r="I222"/>
      <c r="J222"/>
      <c r="K222"/>
      <c r="L222"/>
      <c r="M222"/>
      <c r="N222"/>
      <c r="O222"/>
    </row>
    <row r="223" spans="1:15" x14ac:dyDescent="0.2">
      <c r="A223" s="1">
        <v>38441</v>
      </c>
      <c r="B223">
        <v>1292.98</v>
      </c>
      <c r="C223"/>
      <c r="D223" s="1">
        <v>38441</v>
      </c>
      <c r="E223">
        <v>3.5649999999999999</v>
      </c>
      <c r="F223">
        <v>1292.98</v>
      </c>
      <c r="G223"/>
      <c r="H223"/>
      <c r="I223"/>
      <c r="J223"/>
      <c r="K223"/>
      <c r="L223"/>
      <c r="M223"/>
      <c r="N223"/>
      <c r="O223"/>
    </row>
    <row r="224" spans="1:15" x14ac:dyDescent="0.2">
      <c r="A224" s="1">
        <v>38471</v>
      </c>
      <c r="B224">
        <v>1416.73</v>
      </c>
      <c r="C224"/>
      <c r="D224" s="1">
        <v>38471</v>
      </c>
      <c r="E224">
        <v>4.0449999999999999</v>
      </c>
      <c r="F224">
        <v>1416.73</v>
      </c>
      <c r="G224"/>
      <c r="H224"/>
      <c r="I224"/>
      <c r="J224"/>
      <c r="K224"/>
      <c r="L224"/>
      <c r="M224"/>
      <c r="N224"/>
      <c r="O224"/>
    </row>
    <row r="225" spans="1:15" x14ac:dyDescent="0.2">
      <c r="A225" s="1">
        <v>38500</v>
      </c>
      <c r="B225">
        <v>1495.97</v>
      </c>
      <c r="C225"/>
      <c r="D225" s="1">
        <v>38500</v>
      </c>
      <c r="E225">
        <v>4.3360000000000003</v>
      </c>
      <c r="F225">
        <v>1495.97</v>
      </c>
      <c r="G225"/>
      <c r="H225"/>
      <c r="I225"/>
      <c r="J225"/>
      <c r="K225"/>
      <c r="L225"/>
      <c r="M225"/>
      <c r="N225"/>
      <c r="O225"/>
    </row>
    <row r="226" spans="1:15" x14ac:dyDescent="0.2">
      <c r="A226" s="1">
        <v>38532</v>
      </c>
      <c r="B226">
        <v>1498.94</v>
      </c>
      <c r="C226"/>
      <c r="D226" s="1">
        <v>38532</v>
      </c>
      <c r="E226">
        <v>4.3100000000000005</v>
      </c>
      <c r="F226">
        <v>1498.94</v>
      </c>
      <c r="G226"/>
      <c r="H226"/>
      <c r="I226"/>
      <c r="J226"/>
      <c r="K226"/>
      <c r="L226"/>
      <c r="M226"/>
      <c r="N226"/>
      <c r="O226"/>
    </row>
    <row r="227" spans="1:15" x14ac:dyDescent="0.2">
      <c r="A227" s="1">
        <v>38563</v>
      </c>
      <c r="B227">
        <v>1612.31</v>
      </c>
      <c r="C227"/>
      <c r="D227" s="1">
        <v>38563</v>
      </c>
      <c r="E227">
        <v>4.3109999999999999</v>
      </c>
      <c r="F227">
        <v>1612.31</v>
      </c>
      <c r="G227"/>
      <c r="H227"/>
      <c r="I227"/>
      <c r="J227"/>
      <c r="K227"/>
      <c r="L227"/>
      <c r="M227"/>
      <c r="N227"/>
      <c r="O227"/>
    </row>
    <row r="228" spans="1:15" x14ac:dyDescent="0.2">
      <c r="A228" s="1">
        <v>38594</v>
      </c>
      <c r="B228">
        <v>1670.52</v>
      </c>
      <c r="C228"/>
      <c r="D228" s="1">
        <v>38594</v>
      </c>
      <c r="E228">
        <v>4.181</v>
      </c>
      <c r="F228">
        <v>1670.52</v>
      </c>
      <c r="G228"/>
      <c r="H228"/>
      <c r="I228"/>
      <c r="J228"/>
      <c r="K228"/>
      <c r="L228"/>
      <c r="M228"/>
      <c r="N228"/>
      <c r="O228"/>
    </row>
    <row r="229" spans="1:15" x14ac:dyDescent="0.2">
      <c r="A229" s="1">
        <v>38624</v>
      </c>
      <c r="B229">
        <v>1732.8600000000001</v>
      </c>
      <c r="C229"/>
      <c r="D229" s="1">
        <v>38624</v>
      </c>
      <c r="E229">
        <v>4.05</v>
      </c>
      <c r="F229">
        <v>1732.8600000000001</v>
      </c>
      <c r="G229"/>
      <c r="H229"/>
      <c r="I229"/>
      <c r="J229"/>
      <c r="K229"/>
      <c r="L229"/>
      <c r="M229"/>
      <c r="N229"/>
      <c r="O229"/>
    </row>
    <row r="230" spans="1:15" x14ac:dyDescent="0.2">
      <c r="A230" s="1">
        <v>38654</v>
      </c>
      <c r="B230">
        <v>1700.67</v>
      </c>
      <c r="C230"/>
      <c r="D230" s="1">
        <v>38654</v>
      </c>
      <c r="E230">
        <v>4.226</v>
      </c>
      <c r="F230">
        <v>1700.67</v>
      </c>
      <c r="G230"/>
      <c r="H230"/>
      <c r="I230"/>
      <c r="J230"/>
      <c r="K230"/>
      <c r="L230"/>
      <c r="M230"/>
      <c r="N230"/>
      <c r="O230"/>
    </row>
    <row r="231" spans="1:15" x14ac:dyDescent="0.2">
      <c r="A231" s="1">
        <v>38685</v>
      </c>
      <c r="B231">
        <v>1802.68</v>
      </c>
      <c r="C231"/>
      <c r="D231" s="1">
        <v>38685</v>
      </c>
      <c r="E231">
        <v>4.194</v>
      </c>
      <c r="F231">
        <v>1802.68</v>
      </c>
      <c r="G231"/>
      <c r="H231"/>
      <c r="I231"/>
      <c r="J231"/>
      <c r="K231"/>
      <c r="L231"/>
      <c r="M231"/>
      <c r="N231"/>
      <c r="O231"/>
    </row>
    <row r="232" spans="1:15" x14ac:dyDescent="0.2">
      <c r="A232" s="1">
        <v>38716</v>
      </c>
      <c r="B232">
        <v>1837.5</v>
      </c>
      <c r="C232"/>
      <c r="D232" s="1">
        <v>38716</v>
      </c>
      <c r="E232">
        <v>4.6319999999999997</v>
      </c>
      <c r="F232">
        <v>1837.5</v>
      </c>
      <c r="G232"/>
      <c r="H232"/>
      <c r="I232"/>
      <c r="J232"/>
      <c r="K232"/>
      <c r="L232"/>
      <c r="M232"/>
      <c r="N232"/>
      <c r="O232"/>
    </row>
    <row r="233" spans="1:15" x14ac:dyDescent="0.2">
      <c r="A233" s="1">
        <v>38745</v>
      </c>
      <c r="B233">
        <v>1771.4</v>
      </c>
      <c r="C233"/>
      <c r="D233" s="1">
        <v>38745</v>
      </c>
      <c r="E233">
        <v>4.4950000000000001</v>
      </c>
      <c r="F233">
        <v>1771.4</v>
      </c>
      <c r="G233"/>
      <c r="H233"/>
      <c r="I233"/>
      <c r="J233"/>
      <c r="K233"/>
      <c r="L233"/>
      <c r="M233"/>
      <c r="N233"/>
      <c r="O233"/>
    </row>
    <row r="234" spans="1:15" x14ac:dyDescent="0.2">
      <c r="A234" s="1">
        <v>38773</v>
      </c>
      <c r="B234">
        <v>1826.27</v>
      </c>
      <c r="C234"/>
      <c r="D234" s="1">
        <v>38773</v>
      </c>
      <c r="E234">
        <v>4.5570000000000004</v>
      </c>
      <c r="F234">
        <v>1826.27</v>
      </c>
      <c r="G234"/>
      <c r="H234"/>
      <c r="I234"/>
      <c r="J234"/>
      <c r="K234"/>
      <c r="L234"/>
      <c r="M234"/>
      <c r="N234"/>
      <c r="O234"/>
    </row>
    <row r="235" spans="1:15" x14ac:dyDescent="0.2">
      <c r="A235" s="1">
        <v>38806</v>
      </c>
      <c r="B235">
        <v>1936.48</v>
      </c>
      <c r="C235"/>
      <c r="D235" s="1">
        <v>38806</v>
      </c>
      <c r="E235">
        <v>4.7119999999999997</v>
      </c>
      <c r="F235">
        <v>1936.48</v>
      </c>
      <c r="G235"/>
      <c r="H235"/>
      <c r="I235"/>
      <c r="J235"/>
      <c r="K235"/>
      <c r="L235"/>
      <c r="M235"/>
      <c r="N235"/>
      <c r="O235"/>
    </row>
    <row r="236" spans="1:15" x14ac:dyDescent="0.2">
      <c r="A236" s="1">
        <v>38836</v>
      </c>
      <c r="B236">
        <v>1967.05</v>
      </c>
      <c r="C236"/>
      <c r="D236" s="1">
        <v>38836</v>
      </c>
      <c r="E236">
        <v>4.5190000000000001</v>
      </c>
      <c r="F236">
        <v>1967.05</v>
      </c>
      <c r="G236"/>
      <c r="H236"/>
      <c r="I236"/>
      <c r="J236"/>
      <c r="K236"/>
      <c r="L236"/>
      <c r="M236"/>
      <c r="N236"/>
      <c r="O236"/>
    </row>
    <row r="237" spans="1:15" x14ac:dyDescent="0.2">
      <c r="A237" s="1">
        <v>38867</v>
      </c>
      <c r="B237">
        <v>1809.98</v>
      </c>
      <c r="C237"/>
      <c r="D237" s="1">
        <v>38867</v>
      </c>
      <c r="E237">
        <v>4.2050000000000001</v>
      </c>
      <c r="F237">
        <v>1809.98</v>
      </c>
      <c r="G237"/>
      <c r="H237"/>
      <c r="I237"/>
      <c r="J237"/>
      <c r="K237"/>
      <c r="L237"/>
      <c r="M237"/>
      <c r="N237"/>
      <c r="O237"/>
    </row>
    <row r="238" spans="1:15" x14ac:dyDescent="0.2">
      <c r="A238" s="1">
        <v>38897</v>
      </c>
      <c r="B238">
        <v>1715.23</v>
      </c>
      <c r="C238"/>
      <c r="D238" s="1">
        <v>38897</v>
      </c>
      <c r="E238">
        <v>3.891</v>
      </c>
      <c r="F238">
        <v>1715.23</v>
      </c>
      <c r="G238"/>
      <c r="H238"/>
      <c r="I238"/>
      <c r="J238"/>
      <c r="K238"/>
      <c r="L238"/>
      <c r="M238"/>
      <c r="N238"/>
      <c r="O238"/>
    </row>
    <row r="239" spans="1:15" x14ac:dyDescent="0.2">
      <c r="A239" s="1">
        <v>38927</v>
      </c>
      <c r="B239">
        <v>1835.4</v>
      </c>
      <c r="C239"/>
      <c r="D239" s="1">
        <v>38927</v>
      </c>
      <c r="E239">
        <v>3.9870000000000001</v>
      </c>
      <c r="F239">
        <v>1835.4</v>
      </c>
      <c r="G239"/>
      <c r="H239"/>
      <c r="I239"/>
      <c r="J239"/>
      <c r="K239"/>
      <c r="L239"/>
      <c r="M239"/>
      <c r="N239"/>
      <c r="O239"/>
    </row>
    <row r="240" spans="1:15" x14ac:dyDescent="0.2">
      <c r="A240" s="1">
        <v>38959</v>
      </c>
      <c r="B240">
        <v>1752.55</v>
      </c>
      <c r="C240"/>
      <c r="D240" s="1">
        <v>38959</v>
      </c>
      <c r="E240">
        <v>3.5209999999999999</v>
      </c>
      <c r="F240">
        <v>1752.55</v>
      </c>
      <c r="G240"/>
      <c r="H240"/>
      <c r="I240"/>
      <c r="J240"/>
      <c r="K240"/>
      <c r="L240"/>
      <c r="M240"/>
      <c r="N240"/>
      <c r="O240"/>
    </row>
    <row r="241" spans="1:15" x14ac:dyDescent="0.2">
      <c r="A241" s="1">
        <v>38989</v>
      </c>
      <c r="B241">
        <v>1908.95</v>
      </c>
      <c r="C241"/>
      <c r="D241" s="1">
        <v>38989</v>
      </c>
      <c r="E241">
        <v>3.681</v>
      </c>
      <c r="F241">
        <v>1908.95</v>
      </c>
      <c r="G241"/>
      <c r="H241"/>
      <c r="I241"/>
      <c r="J241"/>
      <c r="K241"/>
      <c r="L241"/>
      <c r="M241"/>
      <c r="N241"/>
      <c r="O241"/>
    </row>
    <row r="242" spans="1:15" x14ac:dyDescent="0.2">
      <c r="A242" s="1">
        <v>39018</v>
      </c>
      <c r="B242">
        <v>1981.5900000000001</v>
      </c>
      <c r="C242"/>
      <c r="D242" s="1">
        <v>39018</v>
      </c>
      <c r="E242">
        <v>3.9870000000000001</v>
      </c>
      <c r="F242">
        <v>1981.5900000000001</v>
      </c>
      <c r="G242"/>
      <c r="H242"/>
      <c r="I242"/>
      <c r="J242"/>
      <c r="K242"/>
      <c r="L242"/>
      <c r="M242"/>
      <c r="N242"/>
      <c r="O242"/>
    </row>
    <row r="243" spans="1:15" x14ac:dyDescent="0.2">
      <c r="A243" s="1">
        <v>39050</v>
      </c>
      <c r="B243">
        <v>1981.8400000000001</v>
      </c>
      <c r="C243"/>
      <c r="D243" s="1">
        <v>39050</v>
      </c>
      <c r="E243">
        <v>4.1029999999999998</v>
      </c>
      <c r="F243">
        <v>1981.8400000000001</v>
      </c>
      <c r="G243"/>
      <c r="H243"/>
      <c r="I243"/>
      <c r="J243"/>
      <c r="K243"/>
      <c r="L243"/>
      <c r="M243"/>
      <c r="N243"/>
      <c r="O243"/>
    </row>
    <row r="244" spans="1:15" x14ac:dyDescent="0.2">
      <c r="A244" s="1">
        <v>39081</v>
      </c>
      <c r="B244">
        <v>2114.29</v>
      </c>
      <c r="C244"/>
      <c r="D244" s="1">
        <v>39081</v>
      </c>
      <c r="E244">
        <v>4.3330000000000002</v>
      </c>
      <c r="F244">
        <v>2114.29</v>
      </c>
      <c r="G244"/>
      <c r="H244"/>
      <c r="I244"/>
      <c r="J244"/>
      <c r="K244"/>
      <c r="L244"/>
      <c r="M244"/>
      <c r="N244"/>
      <c r="O244"/>
    </row>
    <row r="245" spans="1:15" x14ac:dyDescent="0.2">
      <c r="A245" s="1">
        <v>39112</v>
      </c>
      <c r="B245">
        <v>2164.4</v>
      </c>
      <c r="C245"/>
      <c r="D245" s="1">
        <v>39112</v>
      </c>
      <c r="E245">
        <v>4.5730000000000004</v>
      </c>
      <c r="F245">
        <v>2164.4</v>
      </c>
      <c r="G245"/>
      <c r="H245"/>
      <c r="I245"/>
      <c r="J245"/>
      <c r="K245"/>
      <c r="L245"/>
      <c r="M245"/>
      <c r="N245"/>
      <c r="O245"/>
    </row>
    <row r="246" spans="1:15" x14ac:dyDescent="0.2">
      <c r="A246" s="1">
        <v>39140</v>
      </c>
      <c r="B246">
        <v>2238.5500000000002</v>
      </c>
      <c r="C246"/>
      <c r="D246" s="1">
        <v>39140</v>
      </c>
      <c r="E246">
        <v>4.49</v>
      </c>
      <c r="F246">
        <v>2238.5500000000002</v>
      </c>
      <c r="G246"/>
      <c r="H246"/>
      <c r="I246"/>
      <c r="J246"/>
      <c r="K246"/>
      <c r="L246"/>
      <c r="M246"/>
      <c r="N246"/>
      <c r="O246"/>
    </row>
    <row r="247" spans="1:15" x14ac:dyDescent="0.2">
      <c r="A247" s="1">
        <v>39171</v>
      </c>
      <c r="B247">
        <v>2239.44</v>
      </c>
      <c r="C247"/>
      <c r="D247" s="1">
        <v>39171</v>
      </c>
      <c r="E247">
        <v>4.5090000000000003</v>
      </c>
      <c r="F247">
        <v>2239.44</v>
      </c>
      <c r="G247"/>
      <c r="H247"/>
      <c r="I247"/>
      <c r="J247"/>
      <c r="K247"/>
      <c r="L247"/>
      <c r="M247"/>
      <c r="N247"/>
      <c r="O247"/>
    </row>
    <row r="248" spans="1:15" x14ac:dyDescent="0.2">
      <c r="A248" s="1">
        <v>39200</v>
      </c>
      <c r="B248">
        <v>2305.7600000000002</v>
      </c>
      <c r="C248"/>
      <c r="D248" s="1">
        <v>39200</v>
      </c>
      <c r="E248">
        <v>4.407</v>
      </c>
      <c r="F248">
        <v>2305.7600000000002</v>
      </c>
      <c r="G248"/>
      <c r="H248"/>
      <c r="I248"/>
      <c r="J248"/>
      <c r="K248"/>
      <c r="L248"/>
      <c r="M248"/>
      <c r="N248"/>
      <c r="O248"/>
    </row>
    <row r="249" spans="1:15" x14ac:dyDescent="0.2">
      <c r="A249" s="1">
        <v>39232</v>
      </c>
      <c r="B249">
        <v>2279.66</v>
      </c>
      <c r="C249"/>
      <c r="D249" s="1">
        <v>39232</v>
      </c>
      <c r="E249">
        <v>4.2170000000000005</v>
      </c>
      <c r="F249">
        <v>2279.66</v>
      </c>
      <c r="G249"/>
      <c r="H249"/>
      <c r="I249"/>
      <c r="J249"/>
      <c r="K249"/>
      <c r="L249"/>
      <c r="M249"/>
      <c r="N249"/>
      <c r="O249"/>
    </row>
    <row r="250" spans="1:15" x14ac:dyDescent="0.2">
      <c r="A250" s="1">
        <v>39262</v>
      </c>
      <c r="B250">
        <v>2241.66</v>
      </c>
      <c r="C250"/>
      <c r="D250" s="1">
        <v>39262</v>
      </c>
      <c r="E250">
        <v>4.383</v>
      </c>
      <c r="F250">
        <v>2241.66</v>
      </c>
      <c r="G250"/>
      <c r="H250"/>
      <c r="I250"/>
      <c r="J250"/>
      <c r="K250"/>
      <c r="L250"/>
      <c r="M250"/>
      <c r="N250"/>
      <c r="O250"/>
    </row>
    <row r="251" spans="1:15" x14ac:dyDescent="0.2">
      <c r="A251" s="1">
        <v>39291</v>
      </c>
      <c r="B251">
        <v>2196.08</v>
      </c>
      <c r="C251"/>
      <c r="D251" s="1">
        <v>39291</v>
      </c>
      <c r="E251">
        <v>4.1340000000000003</v>
      </c>
      <c r="F251">
        <v>2196.08</v>
      </c>
      <c r="G251"/>
      <c r="H251"/>
      <c r="I251"/>
      <c r="J251"/>
      <c r="K251"/>
      <c r="L251"/>
      <c r="M251"/>
      <c r="N251"/>
      <c r="O251"/>
    </row>
    <row r="252" spans="1:15" x14ac:dyDescent="0.2">
      <c r="A252" s="1">
        <v>39324</v>
      </c>
      <c r="B252">
        <v>2076.7800000000002</v>
      </c>
      <c r="C252"/>
      <c r="D252" s="1">
        <v>39324</v>
      </c>
      <c r="E252">
        <v>3.59</v>
      </c>
      <c r="F252">
        <v>2076.7800000000002</v>
      </c>
      <c r="G252"/>
      <c r="H252"/>
      <c r="I252"/>
      <c r="J252"/>
      <c r="K252"/>
      <c r="L252"/>
      <c r="M252"/>
      <c r="N252"/>
      <c r="O252"/>
    </row>
    <row r="253" spans="1:15" x14ac:dyDescent="0.2">
      <c r="A253" s="1">
        <v>39354</v>
      </c>
      <c r="B253">
        <v>1930.79</v>
      </c>
      <c r="C253"/>
      <c r="D253" s="1">
        <v>39354</v>
      </c>
      <c r="E253">
        <v>2.9210000000000003</v>
      </c>
      <c r="F253">
        <v>1930.79</v>
      </c>
      <c r="G253"/>
      <c r="H253"/>
      <c r="I253"/>
      <c r="J253"/>
      <c r="K253"/>
      <c r="L253"/>
      <c r="M253"/>
      <c r="N253"/>
      <c r="O253"/>
    </row>
    <row r="254" spans="1:15" x14ac:dyDescent="0.2">
      <c r="A254" s="1">
        <v>39385</v>
      </c>
      <c r="B254">
        <v>2141.81</v>
      </c>
      <c r="C254"/>
      <c r="D254" s="1">
        <v>39385</v>
      </c>
      <c r="E254">
        <v>3.2010000000000001</v>
      </c>
      <c r="F254">
        <v>2141.81</v>
      </c>
      <c r="G254"/>
      <c r="H254"/>
      <c r="I254"/>
      <c r="J254"/>
      <c r="K254"/>
      <c r="L254"/>
      <c r="M254"/>
      <c r="N254"/>
      <c r="O254"/>
    </row>
    <row r="255" spans="1:15" x14ac:dyDescent="0.2">
      <c r="A255" s="1">
        <v>39415</v>
      </c>
      <c r="B255">
        <v>2137.08</v>
      </c>
      <c r="C255"/>
      <c r="D255" s="1">
        <v>39415</v>
      </c>
      <c r="E255">
        <v>3.0609999999999999</v>
      </c>
      <c r="F255">
        <v>2137.08</v>
      </c>
      <c r="G255"/>
      <c r="H255"/>
      <c r="I255"/>
      <c r="J255"/>
      <c r="K255"/>
      <c r="L255"/>
      <c r="M255"/>
      <c r="N255"/>
      <c r="O255"/>
    </row>
    <row r="256" spans="1:15" x14ac:dyDescent="0.2">
      <c r="A256" s="1">
        <v>39445</v>
      </c>
      <c r="B256">
        <v>2158.94</v>
      </c>
      <c r="C256"/>
      <c r="D256" s="1">
        <v>39445</v>
      </c>
      <c r="E256">
        <v>2.891</v>
      </c>
      <c r="F256">
        <v>2158.94</v>
      </c>
      <c r="G256"/>
      <c r="H256"/>
      <c r="I256"/>
      <c r="J256"/>
      <c r="K256"/>
      <c r="L256"/>
      <c r="M256"/>
      <c r="N256"/>
      <c r="O256"/>
    </row>
    <row r="257" spans="1:15" x14ac:dyDescent="0.2">
      <c r="A257" s="1">
        <v>39477</v>
      </c>
      <c r="B257">
        <v>2255.69</v>
      </c>
      <c r="C257"/>
      <c r="D257" s="1">
        <v>39477</v>
      </c>
      <c r="E257">
        <v>2.9370000000000003</v>
      </c>
      <c r="F257">
        <v>2255.69</v>
      </c>
      <c r="G257"/>
      <c r="H257"/>
      <c r="I257"/>
      <c r="J257"/>
      <c r="K257"/>
      <c r="L257"/>
      <c r="M257"/>
      <c r="N257"/>
      <c r="O257"/>
    </row>
    <row r="258" spans="1:15" x14ac:dyDescent="0.2">
      <c r="A258" s="1">
        <v>39506</v>
      </c>
      <c r="B258">
        <v>2353.23</v>
      </c>
      <c r="C258"/>
      <c r="D258" s="1">
        <v>39506</v>
      </c>
      <c r="E258">
        <v>3.0859999999999999</v>
      </c>
      <c r="F258">
        <v>2353.23</v>
      </c>
      <c r="G258"/>
      <c r="H258"/>
      <c r="I258"/>
      <c r="J258"/>
      <c r="K258"/>
      <c r="L258"/>
      <c r="M258"/>
      <c r="N258"/>
      <c r="O258"/>
    </row>
    <row r="259" spans="1:15" x14ac:dyDescent="0.2">
      <c r="A259" s="1">
        <v>39536</v>
      </c>
      <c r="B259">
        <v>2430.67</v>
      </c>
      <c r="C259"/>
      <c r="D259" s="1">
        <v>39536</v>
      </c>
      <c r="E259">
        <v>3.3479999999999999</v>
      </c>
      <c r="F259">
        <v>2430.67</v>
      </c>
      <c r="G259"/>
      <c r="H259"/>
      <c r="I259"/>
      <c r="J259"/>
      <c r="K259"/>
      <c r="L259"/>
      <c r="M259"/>
      <c r="N259"/>
      <c r="O259"/>
    </row>
    <row r="260" spans="1:15" x14ac:dyDescent="0.2">
      <c r="A260" s="1">
        <v>39567</v>
      </c>
      <c r="B260">
        <v>2415.42</v>
      </c>
      <c r="C260"/>
      <c r="D260" s="1">
        <v>39567</v>
      </c>
      <c r="E260">
        <v>3.11</v>
      </c>
      <c r="F260">
        <v>2415.42</v>
      </c>
      <c r="G260"/>
      <c r="H260"/>
      <c r="I260"/>
      <c r="J260"/>
      <c r="K260"/>
      <c r="L260"/>
      <c r="M260"/>
      <c r="N260"/>
      <c r="O260"/>
    </row>
    <row r="261" spans="1:15" x14ac:dyDescent="0.2">
      <c r="A261" s="1">
        <v>39598</v>
      </c>
      <c r="B261">
        <v>2270.25</v>
      </c>
      <c r="C261"/>
      <c r="D261" s="1">
        <v>39598</v>
      </c>
      <c r="E261">
        <v>2.67</v>
      </c>
      <c r="F261">
        <v>2270.25</v>
      </c>
      <c r="G261"/>
      <c r="H261"/>
      <c r="I261"/>
      <c r="J261"/>
      <c r="K261"/>
      <c r="L261"/>
      <c r="M261"/>
      <c r="N261"/>
      <c r="O261"/>
    </row>
    <row r="262" spans="1:15" x14ac:dyDescent="0.2">
      <c r="A262" s="1">
        <v>39627</v>
      </c>
      <c r="B262">
        <v>2363.79</v>
      </c>
      <c r="C262"/>
      <c r="D262" s="1">
        <v>39627</v>
      </c>
      <c r="E262">
        <v>2.7650000000000001</v>
      </c>
      <c r="F262">
        <v>2363.79</v>
      </c>
      <c r="G262"/>
      <c r="H262"/>
      <c r="I262"/>
      <c r="J262"/>
      <c r="K262"/>
      <c r="L262"/>
      <c r="M262"/>
      <c r="N262"/>
      <c r="O262"/>
    </row>
    <row r="263" spans="1:15" x14ac:dyDescent="0.2">
      <c r="A263" s="1">
        <v>39659</v>
      </c>
      <c r="B263">
        <v>2396.62</v>
      </c>
      <c r="C263"/>
      <c r="D263" s="1">
        <v>39659</v>
      </c>
      <c r="E263">
        <v>2.577</v>
      </c>
      <c r="F263">
        <v>2396.62</v>
      </c>
      <c r="G263"/>
      <c r="H263"/>
      <c r="I263"/>
      <c r="J263"/>
      <c r="K263"/>
      <c r="L263"/>
      <c r="M263"/>
      <c r="N263"/>
      <c r="O263"/>
    </row>
    <row r="264" spans="1:15" x14ac:dyDescent="0.2">
      <c r="A264" s="1">
        <v>39690</v>
      </c>
      <c r="B264">
        <v>2450.6</v>
      </c>
      <c r="C264"/>
      <c r="D264" s="1">
        <v>39690</v>
      </c>
      <c r="E264">
        <v>2.6850000000000001</v>
      </c>
      <c r="F264">
        <v>2450.6</v>
      </c>
      <c r="G264"/>
      <c r="H264"/>
      <c r="I264"/>
      <c r="J264"/>
      <c r="K264"/>
      <c r="L264"/>
      <c r="M264"/>
      <c r="N264"/>
      <c r="O264"/>
    </row>
    <row r="265" spans="1:15" x14ac:dyDescent="0.2">
      <c r="A265" s="1">
        <v>39718</v>
      </c>
      <c r="B265">
        <v>2513.9299999999998</v>
      </c>
      <c r="C265"/>
      <c r="D265" s="1">
        <v>39718</v>
      </c>
      <c r="E265">
        <v>2.83</v>
      </c>
      <c r="F265">
        <v>2513.9299999999998</v>
      </c>
      <c r="G265"/>
      <c r="H265"/>
      <c r="I265"/>
      <c r="J265"/>
      <c r="K265"/>
      <c r="L265"/>
      <c r="M265"/>
      <c r="N265"/>
      <c r="O265"/>
    </row>
    <row r="266" spans="1:15" x14ac:dyDescent="0.2">
      <c r="A266" s="1">
        <v>39751</v>
      </c>
      <c r="B266">
        <v>2467.5100000000002</v>
      </c>
      <c r="C266"/>
      <c r="D266" s="1">
        <v>39751</v>
      </c>
      <c r="E266">
        <v>2.8530000000000002</v>
      </c>
      <c r="F266">
        <v>2467.5100000000002</v>
      </c>
      <c r="G266"/>
      <c r="H266"/>
      <c r="I266"/>
      <c r="J266"/>
      <c r="K266"/>
      <c r="L266"/>
      <c r="M266"/>
      <c r="N266"/>
      <c r="O266"/>
    </row>
    <row r="267" spans="1:15" x14ac:dyDescent="0.2">
      <c r="A267" s="1">
        <v>39781</v>
      </c>
      <c r="B267">
        <v>2481.8200000000002</v>
      </c>
      <c r="C267"/>
      <c r="D267" s="1">
        <v>39781</v>
      </c>
      <c r="E267">
        <v>2.8109999999999999</v>
      </c>
      <c r="F267">
        <v>2481.8200000000002</v>
      </c>
      <c r="G267"/>
      <c r="H267"/>
      <c r="I267"/>
      <c r="J267"/>
      <c r="K267"/>
      <c r="L267"/>
      <c r="M267"/>
      <c r="N267"/>
      <c r="O267"/>
    </row>
    <row r="268" spans="1:15" x14ac:dyDescent="0.2">
      <c r="A268" s="1">
        <v>39812</v>
      </c>
      <c r="B268">
        <v>2504.44</v>
      </c>
      <c r="C268"/>
      <c r="D268" s="1">
        <v>39812</v>
      </c>
      <c r="E268">
        <v>2.9430000000000001</v>
      </c>
      <c r="F268">
        <v>2504.44</v>
      </c>
      <c r="G268"/>
      <c r="H268"/>
      <c r="I268"/>
      <c r="J268"/>
      <c r="K268"/>
      <c r="L268"/>
      <c r="M268"/>
      <c r="N268"/>
      <c r="O268"/>
    </row>
    <row r="269" spans="1:15" x14ac:dyDescent="0.2">
      <c r="A269" s="1">
        <v>39843</v>
      </c>
      <c r="B269">
        <v>2634.16</v>
      </c>
      <c r="C269"/>
      <c r="D269" s="1">
        <v>39843</v>
      </c>
      <c r="E269">
        <v>3.17</v>
      </c>
      <c r="F269">
        <v>2634.16</v>
      </c>
      <c r="G269"/>
      <c r="H269"/>
      <c r="I269"/>
      <c r="J269"/>
      <c r="K269"/>
      <c r="L269"/>
      <c r="M269"/>
      <c r="N269"/>
      <c r="O269"/>
    </row>
    <row r="270" spans="1:15" x14ac:dyDescent="0.2">
      <c r="A270" s="1">
        <v>39871</v>
      </c>
      <c r="B270" s="41">
        <v>2669.92</v>
      </c>
      <c r="D270" s="1">
        <v>39871</v>
      </c>
      <c r="E270">
        <v>3.0939999999999999</v>
      </c>
      <c r="F270" s="41">
        <v>2669.92</v>
      </c>
    </row>
    <row r="271" spans="1:15" x14ac:dyDescent="0.2">
      <c r="A271" s="1">
        <v>39902</v>
      </c>
      <c r="B271" s="41">
        <v>2770.05</v>
      </c>
      <c r="D271" s="1">
        <v>39902</v>
      </c>
      <c r="E271">
        <v>3.1070000000000002</v>
      </c>
      <c r="F271" s="41">
        <v>2770.05</v>
      </c>
    </row>
    <row r="272" spans="1:15" x14ac:dyDescent="0.2">
      <c r="A272" s="1">
        <v>39932</v>
      </c>
      <c r="B272" s="41">
        <v>2823.42</v>
      </c>
      <c r="D272" s="1">
        <v>39932</v>
      </c>
      <c r="E272">
        <v>2.8860000000000001</v>
      </c>
      <c r="F272" s="41">
        <v>2823.42</v>
      </c>
    </row>
    <row r="273" spans="1:6" x14ac:dyDescent="0.2">
      <c r="A273" s="1">
        <v>39963</v>
      </c>
      <c r="B273" s="41">
        <v>2889.46</v>
      </c>
      <c r="D273" s="1">
        <v>39963</v>
      </c>
      <c r="E273">
        <v>3.3109999999999999</v>
      </c>
      <c r="F273" s="41">
        <v>2889.46</v>
      </c>
    </row>
    <row r="274" spans="1:6" x14ac:dyDescent="0.2">
      <c r="A274" s="1">
        <v>39993</v>
      </c>
      <c r="B274" s="41">
        <v>2850.66</v>
      </c>
      <c r="D274" s="1">
        <v>39993</v>
      </c>
      <c r="E274">
        <v>3.5009999999999999</v>
      </c>
      <c r="F274" s="41">
        <v>2850.66</v>
      </c>
    </row>
    <row r="275" spans="1:6" x14ac:dyDescent="0.2">
      <c r="A275" s="1">
        <v>40024</v>
      </c>
      <c r="B275" s="41">
        <v>2995.7200000000003</v>
      </c>
      <c r="D275" s="1">
        <v>40024</v>
      </c>
      <c r="E275">
        <v>3.645</v>
      </c>
      <c r="F275" s="41">
        <v>2995.7200000000003</v>
      </c>
    </row>
    <row r="276" spans="1:6" x14ac:dyDescent="0.2">
      <c r="A276" s="1">
        <v>40055</v>
      </c>
      <c r="B276" s="41">
        <v>2908.96</v>
      </c>
      <c r="D276" s="1">
        <v>40055</v>
      </c>
      <c r="E276">
        <v>3.6750000000000003</v>
      </c>
      <c r="F276" s="41">
        <v>2908.96</v>
      </c>
    </row>
    <row r="277" spans="1:6" x14ac:dyDescent="0.2">
      <c r="A277" s="1">
        <v>40085</v>
      </c>
      <c r="B277" s="41">
        <v>3000.18</v>
      </c>
      <c r="D277" s="1">
        <v>40085</v>
      </c>
      <c r="E277">
        <v>3.6880000000000002</v>
      </c>
      <c r="F277" s="41">
        <v>3000.18</v>
      </c>
    </row>
    <row r="278" spans="1:6" x14ac:dyDescent="0.2">
      <c r="A278" s="1">
        <v>40116</v>
      </c>
      <c r="B278" s="41">
        <v>3138.09</v>
      </c>
      <c r="D278" s="1">
        <v>40116</v>
      </c>
      <c r="E278">
        <v>3.6310000000000002</v>
      </c>
      <c r="F278" s="41">
        <v>3138.09</v>
      </c>
    </row>
    <row r="279" spans="1:6" x14ac:dyDescent="0.2">
      <c r="A279" s="1">
        <v>40146</v>
      </c>
      <c r="B279" s="41">
        <v>3233.7200000000003</v>
      </c>
      <c r="D279" s="1">
        <v>40146</v>
      </c>
      <c r="E279">
        <v>3.827</v>
      </c>
      <c r="F279" s="41">
        <v>3233.7200000000003</v>
      </c>
    </row>
    <row r="280" spans="1:6" x14ac:dyDescent="0.2">
      <c r="A280" s="1">
        <v>40177</v>
      </c>
      <c r="B280" s="41">
        <v>3315.59</v>
      </c>
      <c r="D280" s="1">
        <v>40177</v>
      </c>
      <c r="E280">
        <v>3.9430000000000001</v>
      </c>
      <c r="F280" s="41">
        <v>3315.59</v>
      </c>
    </row>
    <row r="281" spans="1:6" x14ac:dyDescent="0.2">
      <c r="A281" s="1">
        <v>40208</v>
      </c>
      <c r="B281" s="41">
        <v>3200.9500000000003</v>
      </c>
      <c r="D281" s="1">
        <v>40208</v>
      </c>
      <c r="E281">
        <v>3.6219999999999999</v>
      </c>
      <c r="F281" s="41">
        <v>3200.9500000000003</v>
      </c>
    </row>
    <row r="282" spans="1:6" x14ac:dyDescent="0.2">
      <c r="A282" s="1">
        <v>40236</v>
      </c>
      <c r="B282" s="41">
        <v>3347.38</v>
      </c>
      <c r="D282" s="1">
        <v>40236</v>
      </c>
      <c r="E282">
        <v>3.5950000000000002</v>
      </c>
      <c r="F282" s="41">
        <v>3347.38</v>
      </c>
    </row>
    <row r="283" spans="1:6" x14ac:dyDescent="0.2">
      <c r="A283" s="1">
        <v>40267</v>
      </c>
      <c r="B283" s="41">
        <v>3375.51</v>
      </c>
      <c r="D283" s="1">
        <v>40267</v>
      </c>
      <c r="E283">
        <v>3.5620000000000003</v>
      </c>
      <c r="F283" s="41">
        <v>3375.51</v>
      </c>
    </row>
    <row r="284" spans="1:6" x14ac:dyDescent="0.2">
      <c r="A284" s="1">
        <v>40297</v>
      </c>
      <c r="B284" s="41">
        <v>3400.46</v>
      </c>
      <c r="D284" s="1">
        <v>40297</v>
      </c>
      <c r="E284">
        <v>3.46</v>
      </c>
      <c r="F284" s="41">
        <v>3400.46</v>
      </c>
    </row>
    <row r="285" spans="1:6" x14ac:dyDescent="0.2">
      <c r="A285" s="1">
        <v>40328</v>
      </c>
      <c r="B285" s="41">
        <v>3480.29</v>
      </c>
      <c r="D285" s="1">
        <v>40328</v>
      </c>
      <c r="E285">
        <v>3.3140000000000001</v>
      </c>
      <c r="F285" s="41">
        <v>3480.29</v>
      </c>
    </row>
    <row r="286" spans="1:6" x14ac:dyDescent="0.2">
      <c r="A286" s="1">
        <v>40358</v>
      </c>
      <c r="B286" s="41">
        <v>3552.1800000000003</v>
      </c>
      <c r="D286" s="1">
        <v>40358</v>
      </c>
      <c r="E286">
        <v>3.3380000000000001</v>
      </c>
      <c r="F286" s="41">
        <v>3552.1800000000003</v>
      </c>
    </row>
    <row r="287" spans="1:6" x14ac:dyDescent="0.2">
      <c r="A287" s="1">
        <v>40389</v>
      </c>
      <c r="B287" s="41">
        <v>3503.19</v>
      </c>
      <c r="D287" s="1">
        <v>40389</v>
      </c>
      <c r="E287">
        <v>3.3109999999999999</v>
      </c>
      <c r="F287" s="41">
        <v>3503.19</v>
      </c>
    </row>
    <row r="288" spans="1:6" x14ac:dyDescent="0.2">
      <c r="A288" s="1">
        <v>40420</v>
      </c>
      <c r="B288" s="41">
        <v>3643.34</v>
      </c>
      <c r="D288" s="1">
        <v>40420</v>
      </c>
      <c r="E288">
        <v>3.0840000000000001</v>
      </c>
      <c r="F288" s="41">
        <v>3643.34</v>
      </c>
    </row>
    <row r="289" spans="1:8" x14ac:dyDescent="0.2">
      <c r="A289" s="1">
        <v>40450</v>
      </c>
      <c r="B289" s="41">
        <v>3592.25</v>
      </c>
      <c r="D289" s="1">
        <v>40450</v>
      </c>
      <c r="E289">
        <v>3.2090000000000001</v>
      </c>
      <c r="F289" s="41">
        <v>3592.25</v>
      </c>
    </row>
    <row r="290" spans="1:8" x14ac:dyDescent="0.2">
      <c r="A290" s="1">
        <v>40481</v>
      </c>
      <c r="B290" s="41">
        <v>3679.9900000000002</v>
      </c>
      <c r="D290" s="1">
        <v>40481</v>
      </c>
      <c r="E290">
        <v>3.0590000000000002</v>
      </c>
      <c r="F290" s="41">
        <v>3679.9900000000002</v>
      </c>
    </row>
    <row r="291" spans="1:8" x14ac:dyDescent="0.2">
      <c r="A291" s="1">
        <v>40511</v>
      </c>
      <c r="B291" s="41">
        <v>3778.96</v>
      </c>
      <c r="D291" s="1">
        <v>40511</v>
      </c>
      <c r="E291">
        <v>2.91</v>
      </c>
      <c r="F291" s="41">
        <v>3778.96</v>
      </c>
    </row>
    <row r="292" spans="1:8" x14ac:dyDescent="0.2">
      <c r="A292" s="1">
        <v>40542</v>
      </c>
      <c r="B292" s="45">
        <v>3769.44</v>
      </c>
      <c r="D292" s="1">
        <v>40542</v>
      </c>
      <c r="E292" s="45">
        <v>2.7490000000000001</v>
      </c>
      <c r="F292" s="41">
        <v>3769.44</v>
      </c>
    </row>
    <row r="293" spans="1:8" x14ac:dyDescent="0.2">
      <c r="A293" s="1">
        <v>40573</v>
      </c>
      <c r="B293" s="45">
        <v>3656.28</v>
      </c>
      <c r="D293" s="1">
        <v>40573</v>
      </c>
      <c r="E293" s="45">
        <v>2.258</v>
      </c>
      <c r="F293" s="45">
        <v>3656.28</v>
      </c>
      <c r="G293" s="1"/>
      <c r="H293"/>
    </row>
    <row r="294" spans="1:8" x14ac:dyDescent="0.2">
      <c r="A294" s="1">
        <v>40601</v>
      </c>
      <c r="B294" s="45">
        <v>3866.42</v>
      </c>
      <c r="D294" s="1">
        <v>40601</v>
      </c>
      <c r="E294" s="45">
        <v>2.5939999999999999</v>
      </c>
      <c r="F294" s="45">
        <v>3866.42</v>
      </c>
      <c r="G294" s="1"/>
      <c r="H294"/>
    </row>
    <row r="295" spans="1:8" x14ac:dyDescent="0.2">
      <c r="A295" s="1">
        <v>40632</v>
      </c>
      <c r="B295" s="45">
        <v>3805.27</v>
      </c>
      <c r="D295" s="1">
        <v>40632</v>
      </c>
      <c r="E295" s="45">
        <v>2.5430000000000001</v>
      </c>
      <c r="F295" s="45">
        <v>3805.27</v>
      </c>
      <c r="G295" s="1"/>
      <c r="H295"/>
    </row>
    <row r="296" spans="1:8" x14ac:dyDescent="0.2">
      <c r="A296" s="1">
        <v>40662</v>
      </c>
      <c r="B296" s="45">
        <v>3841.78</v>
      </c>
      <c r="D296" s="1">
        <v>40662</v>
      </c>
      <c r="E296" s="45">
        <v>2.7520000000000002</v>
      </c>
      <c r="F296" s="45">
        <v>3841.78</v>
      </c>
      <c r="G296" s="1"/>
      <c r="H296"/>
    </row>
    <row r="297" spans="1:8" x14ac:dyDescent="0.2">
      <c r="A297" s="1">
        <v>40693</v>
      </c>
      <c r="B297" s="45">
        <v>3891.1800000000003</v>
      </c>
      <c r="D297" s="1">
        <v>40693</v>
      </c>
      <c r="E297" s="45">
        <v>2.847</v>
      </c>
      <c r="F297" s="45">
        <v>3891.1800000000003</v>
      </c>
      <c r="G297" s="1"/>
      <c r="H297"/>
    </row>
    <row r="298" spans="1:8" x14ac:dyDescent="0.2">
      <c r="A298" s="1">
        <v>40723</v>
      </c>
      <c r="B298" s="45">
        <v>3815.85</v>
      </c>
      <c r="D298" s="1">
        <v>40723</v>
      </c>
      <c r="E298" s="45">
        <v>3.1040000000000001</v>
      </c>
      <c r="F298" s="45">
        <v>3815.85</v>
      </c>
      <c r="G298" s="1"/>
      <c r="H298"/>
    </row>
    <row r="299" spans="1:8" x14ac:dyDescent="0.2">
      <c r="A299" s="1">
        <v>40754</v>
      </c>
      <c r="B299" s="45">
        <v>3895.8</v>
      </c>
      <c r="D299" s="1">
        <v>40754</v>
      </c>
      <c r="E299" s="45">
        <v>2.9279999999999999</v>
      </c>
      <c r="F299" s="45">
        <v>3895.8</v>
      </c>
      <c r="G299" s="1"/>
      <c r="H299"/>
    </row>
    <row r="300" spans="1:8" x14ac:dyDescent="0.2">
      <c r="A300" s="1">
        <v>40785</v>
      </c>
      <c r="B300" s="45">
        <v>3660.75</v>
      </c>
      <c r="D300" s="1">
        <v>40785</v>
      </c>
      <c r="E300" s="45">
        <v>2.9330000000000003</v>
      </c>
      <c r="F300" s="45">
        <v>3660.75</v>
      </c>
      <c r="G300" s="1"/>
      <c r="H300"/>
    </row>
    <row r="301" spans="1:8" x14ac:dyDescent="0.2">
      <c r="A301" s="1">
        <v>40815</v>
      </c>
      <c r="B301" s="45">
        <v>3570.17</v>
      </c>
      <c r="D301" s="1">
        <v>40815</v>
      </c>
      <c r="E301" s="45">
        <v>2.8770000000000002</v>
      </c>
      <c r="F301" s="45">
        <v>3570.17</v>
      </c>
      <c r="G301" s="1"/>
      <c r="H301"/>
    </row>
    <row r="302" spans="1:8" x14ac:dyDescent="0.2">
      <c r="A302" s="1">
        <v>40846</v>
      </c>
      <c r="B302" s="45">
        <v>3871.33</v>
      </c>
      <c r="D302" s="1">
        <v>40846</v>
      </c>
      <c r="E302" s="45">
        <v>2.9350000000000001</v>
      </c>
      <c r="F302" s="45">
        <v>3871.33</v>
      </c>
      <c r="G302" s="1"/>
      <c r="H302"/>
    </row>
    <row r="303" spans="1:8" x14ac:dyDescent="0.2">
      <c r="A303" s="1">
        <v>40876</v>
      </c>
      <c r="B303">
        <v>3882.84</v>
      </c>
      <c r="D303" s="1">
        <v>40876</v>
      </c>
      <c r="E303">
        <v>2.9740000000000002</v>
      </c>
      <c r="F303">
        <v>3882.84</v>
      </c>
      <c r="G303" s="1"/>
      <c r="H303"/>
    </row>
    <row r="304" spans="1:8" x14ac:dyDescent="0.2">
      <c r="A304" s="1">
        <v>40906</v>
      </c>
      <c r="B304">
        <v>3857.9</v>
      </c>
      <c r="D304" s="1">
        <v>40907</v>
      </c>
      <c r="E304">
        <v>3.0150000000000001</v>
      </c>
      <c r="F304">
        <v>3857.9</v>
      </c>
      <c r="G304" s="1"/>
      <c r="H304"/>
    </row>
    <row r="305" spans="1:8" x14ac:dyDescent="0.2">
      <c r="A305" s="1">
        <v>40937</v>
      </c>
      <c r="B305">
        <v>3631.96</v>
      </c>
      <c r="D305" s="1">
        <v>40936</v>
      </c>
      <c r="E305">
        <v>2.7570000000000001</v>
      </c>
      <c r="F305">
        <v>3631.96</v>
      </c>
      <c r="G305" s="1"/>
      <c r="H305"/>
    </row>
    <row r="306" spans="1:8" x14ac:dyDescent="0.2">
      <c r="A306" s="1">
        <v>40967</v>
      </c>
      <c r="B306">
        <v>3627.06</v>
      </c>
      <c r="D306" s="1">
        <v>40967</v>
      </c>
      <c r="E306">
        <v>2.6160000000000001</v>
      </c>
      <c r="F306">
        <v>3627.06</v>
      </c>
      <c r="G306" s="1"/>
      <c r="H306"/>
    </row>
    <row r="307" spans="1:8" x14ac:dyDescent="0.2">
      <c r="A307" s="1">
        <v>40997</v>
      </c>
      <c r="B307">
        <v>3881.01</v>
      </c>
      <c r="D307" s="1">
        <v>40998</v>
      </c>
      <c r="E307">
        <v>2.62</v>
      </c>
      <c r="F307">
        <v>3881.01</v>
      </c>
      <c r="G307" s="1"/>
      <c r="H307"/>
    </row>
    <row r="308" spans="1:8" x14ac:dyDescent="0.2">
      <c r="A308" s="1">
        <v>41028</v>
      </c>
      <c r="B308">
        <v>3888.13</v>
      </c>
      <c r="D308" s="1">
        <v>41027</v>
      </c>
      <c r="E308">
        <v>2.6630000000000003</v>
      </c>
      <c r="F308">
        <v>3888.13</v>
      </c>
      <c r="G308" s="1"/>
      <c r="H308"/>
    </row>
    <row r="309" spans="1:8" x14ac:dyDescent="0.2">
      <c r="A309" s="1">
        <v>41058</v>
      </c>
      <c r="B309">
        <v>3961.67</v>
      </c>
      <c r="D309" s="1">
        <v>41059</v>
      </c>
      <c r="E309">
        <v>2.63</v>
      </c>
      <c r="F309">
        <v>3961.67</v>
      </c>
      <c r="G309" s="1"/>
      <c r="H309"/>
    </row>
    <row r="310" spans="1:8" x14ac:dyDescent="0.2">
      <c r="A310" s="1">
        <v>41089</v>
      </c>
      <c r="B310">
        <v>3968.21</v>
      </c>
      <c r="D310" s="1">
        <v>41089</v>
      </c>
      <c r="E310">
        <v>2.3079999999999998</v>
      </c>
      <c r="F310">
        <v>3968.21</v>
      </c>
      <c r="G310" s="1"/>
      <c r="H310"/>
    </row>
    <row r="311" spans="1:8" x14ac:dyDescent="0.2">
      <c r="A311" s="1">
        <v>41119</v>
      </c>
      <c r="B311">
        <v>4114.51</v>
      </c>
      <c r="D311" s="1">
        <v>41118</v>
      </c>
      <c r="E311">
        <v>2.1819999999999999</v>
      </c>
      <c r="F311">
        <v>4114.51</v>
      </c>
      <c r="G311" s="1"/>
      <c r="H311"/>
    </row>
    <row r="312" spans="1:8" x14ac:dyDescent="0.2">
      <c r="A312" s="1">
        <v>41150</v>
      </c>
      <c r="B312">
        <v>4129.34</v>
      </c>
      <c r="D312" s="1">
        <v>41151</v>
      </c>
      <c r="E312">
        <v>2.2309999999999999</v>
      </c>
      <c r="F312">
        <v>4129.34</v>
      </c>
      <c r="G312" s="1"/>
      <c r="H312"/>
    </row>
    <row r="313" spans="1:8" x14ac:dyDescent="0.2">
      <c r="A313" s="1">
        <v>41181</v>
      </c>
      <c r="B313">
        <v>4121.0600000000004</v>
      </c>
      <c r="D313" s="1">
        <v>41181</v>
      </c>
      <c r="E313">
        <v>2.3330000000000002</v>
      </c>
      <c r="F313">
        <v>4121.0600000000004</v>
      </c>
      <c r="G313" s="1"/>
      <c r="H313"/>
    </row>
    <row r="314" spans="1:8" x14ac:dyDescent="0.2">
      <c r="A314" s="1">
        <v>41211</v>
      </c>
      <c r="B314">
        <v>4046.36</v>
      </c>
      <c r="D314" s="1">
        <v>41212</v>
      </c>
      <c r="E314">
        <v>2.5870000000000002</v>
      </c>
      <c r="F314">
        <v>4046.36</v>
      </c>
      <c r="G314" s="1"/>
      <c r="H314"/>
    </row>
    <row r="315" spans="1:8" x14ac:dyDescent="0.2">
      <c r="A315" s="1">
        <v>41242</v>
      </c>
      <c r="B315">
        <v>4195.7300000000005</v>
      </c>
      <c r="D315" s="1">
        <v>41242</v>
      </c>
      <c r="E315">
        <v>3.0190000000000001</v>
      </c>
      <c r="F315">
        <v>4195.7300000000005</v>
      </c>
      <c r="G315" s="1"/>
      <c r="H315"/>
    </row>
    <row r="316" spans="1:8" x14ac:dyDescent="0.2">
      <c r="A316" s="1">
        <v>41272</v>
      </c>
      <c r="B316">
        <v>4278.66</v>
      </c>
      <c r="D316" s="1">
        <v>41272</v>
      </c>
      <c r="E316">
        <v>3.0630000000000002</v>
      </c>
      <c r="F316">
        <v>4278.66</v>
      </c>
      <c r="G316" s="1"/>
      <c r="H316"/>
    </row>
    <row r="317" spans="1:8" x14ac:dyDescent="0.2">
      <c r="A317" s="1">
        <v>41303</v>
      </c>
      <c r="B317">
        <v>4363.67</v>
      </c>
      <c r="D317" s="1">
        <v>41304</v>
      </c>
      <c r="E317">
        <v>3.0710000000000002</v>
      </c>
      <c r="F317">
        <v>4363.67</v>
      </c>
      <c r="G317" s="1"/>
      <c r="H317"/>
    </row>
    <row r="318" spans="1:8" x14ac:dyDescent="0.2">
      <c r="A318" s="1">
        <v>41332</v>
      </c>
      <c r="B318">
        <v>4532.93</v>
      </c>
      <c r="D318" s="1">
        <v>41332</v>
      </c>
      <c r="E318">
        <v>2.9689999999999999</v>
      </c>
      <c r="F318">
        <v>4532.93</v>
      </c>
      <c r="G318" s="1"/>
      <c r="H318"/>
    </row>
    <row r="319" spans="1:8" x14ac:dyDescent="0.2">
      <c r="A319" s="1">
        <v>41362</v>
      </c>
      <c r="B319">
        <v>4548.46</v>
      </c>
      <c r="D319" s="1">
        <v>41363</v>
      </c>
      <c r="E319">
        <v>3.0169999999999999</v>
      </c>
      <c r="F319">
        <v>4548.46</v>
      </c>
      <c r="G319" s="1"/>
      <c r="H319"/>
    </row>
    <row r="320" spans="1:8" x14ac:dyDescent="0.2">
      <c r="A320" s="1">
        <v>41393</v>
      </c>
      <c r="B320">
        <v>4584.82</v>
      </c>
      <c r="D320" s="1">
        <v>41391</v>
      </c>
      <c r="E320">
        <v>2.9529999999999998</v>
      </c>
      <c r="F320">
        <v>4584.82</v>
      </c>
      <c r="G320" s="1"/>
      <c r="H320"/>
    </row>
    <row r="321" spans="1:8" x14ac:dyDescent="0.2">
      <c r="A321" s="1">
        <v>41423</v>
      </c>
      <c r="B321">
        <v>4650.76</v>
      </c>
      <c r="D321" s="1">
        <v>41424</v>
      </c>
      <c r="E321">
        <v>2.8570000000000002</v>
      </c>
      <c r="F321">
        <v>4650.76</v>
      </c>
      <c r="G321" s="1"/>
      <c r="H321"/>
    </row>
    <row r="322" spans="1:8" x14ac:dyDescent="0.2">
      <c r="A322" s="1">
        <v>41454</v>
      </c>
      <c r="B322">
        <v>4678.3599999999997</v>
      </c>
      <c r="D322" s="1">
        <v>41454</v>
      </c>
      <c r="E322">
        <v>2.839</v>
      </c>
      <c r="F322">
        <v>4678.3599999999997</v>
      </c>
      <c r="G322" s="1"/>
      <c r="H322"/>
    </row>
    <row r="323" spans="1:8" x14ac:dyDescent="0.2">
      <c r="A323" s="1">
        <v>41484</v>
      </c>
      <c r="B323">
        <v>4778.0200000000004</v>
      </c>
      <c r="D323" s="1">
        <v>41485</v>
      </c>
      <c r="E323">
        <v>2.8980000000000001</v>
      </c>
      <c r="F323">
        <v>4778.0200000000004</v>
      </c>
      <c r="G323" s="1"/>
      <c r="H323"/>
    </row>
    <row r="324" spans="1:8" x14ac:dyDescent="0.2">
      <c r="A324" s="1">
        <v>41515</v>
      </c>
      <c r="B324">
        <v>4761.72</v>
      </c>
      <c r="D324" s="1">
        <v>41515</v>
      </c>
      <c r="E324">
        <v>2.7389999999999999</v>
      </c>
      <c r="F324">
        <v>4761.72</v>
      </c>
      <c r="H324"/>
    </row>
    <row r="325" spans="1:8" x14ac:dyDescent="0.2">
      <c r="A325" s="1">
        <v>41546</v>
      </c>
      <c r="B325" s="2">
        <v>4887.97</v>
      </c>
      <c r="D325" s="1">
        <v>41546</v>
      </c>
      <c r="E325">
        <v>2.8570000000000002</v>
      </c>
      <c r="F325" s="2">
        <v>4887.97</v>
      </c>
      <c r="H325"/>
    </row>
    <row r="326" spans="1:8" x14ac:dyDescent="0.2">
      <c r="A326" s="1">
        <v>41576</v>
      </c>
      <c r="B326" s="2">
        <v>4997.1499999999996</v>
      </c>
      <c r="D326" s="1">
        <v>41576</v>
      </c>
      <c r="E326">
        <v>2.875</v>
      </c>
      <c r="F326" s="2">
        <v>4997.1499999999996</v>
      </c>
      <c r="H326"/>
    </row>
    <row r="327" spans="1:8" x14ac:dyDescent="0.2">
      <c r="A327" s="1">
        <v>41607</v>
      </c>
      <c r="B327" s="2">
        <v>5155.4399999999996</v>
      </c>
      <c r="D327" s="1">
        <v>41607</v>
      </c>
      <c r="E327">
        <v>2.831</v>
      </c>
      <c r="F327" s="2">
        <v>5155.4399999999996</v>
      </c>
      <c r="H327"/>
    </row>
    <row r="328" spans="1:8" x14ac:dyDescent="0.2">
      <c r="A328" s="1">
        <v>41637</v>
      </c>
      <c r="B328" s="2">
        <v>5212.76</v>
      </c>
      <c r="D328" s="1">
        <v>41637</v>
      </c>
      <c r="E328">
        <v>2.7410000000000001</v>
      </c>
      <c r="F328" s="2">
        <v>5212.76</v>
      </c>
      <c r="H328"/>
    </row>
    <row r="329" spans="1:8" x14ac:dyDescent="0.2">
      <c r="A329" s="1">
        <v>41668</v>
      </c>
      <c r="B329" s="2">
        <v>5508.36</v>
      </c>
      <c r="D329" s="1">
        <v>41668</v>
      </c>
      <c r="E329">
        <v>2.9409999999999998</v>
      </c>
      <c r="F329" s="2">
        <v>5508.36</v>
      </c>
      <c r="H329"/>
    </row>
    <row r="330" spans="1:8" x14ac:dyDescent="0.2">
      <c r="A330" s="1">
        <v>41697</v>
      </c>
      <c r="B330" s="2">
        <v>5308.09</v>
      </c>
      <c r="D330" s="1">
        <v>41697</v>
      </c>
      <c r="E330">
        <v>3.129</v>
      </c>
      <c r="F330" s="2">
        <v>5308.09</v>
      </c>
      <c r="H330"/>
    </row>
    <row r="331" spans="1:8" x14ac:dyDescent="0.2">
      <c r="A331" s="1">
        <v>41727</v>
      </c>
      <c r="B331" s="2">
        <v>5173.1899999999996</v>
      </c>
      <c r="D331" s="1">
        <v>41727</v>
      </c>
      <c r="E331">
        <v>2.972</v>
      </c>
      <c r="F331" s="2">
        <v>5173.1899999999996</v>
      </c>
      <c r="H331"/>
    </row>
    <row r="332" spans="1:8" x14ac:dyDescent="0.2">
      <c r="A332" s="1">
        <v>41758</v>
      </c>
      <c r="B332" s="2">
        <v>5193.04</v>
      </c>
      <c r="D332" s="1">
        <v>41758</v>
      </c>
      <c r="E332">
        <v>3.0960000000000001</v>
      </c>
      <c r="F332" s="2">
        <v>5193.04</v>
      </c>
      <c r="H332"/>
    </row>
    <row r="333" spans="1:8" x14ac:dyDescent="0.2">
      <c r="A333" s="1">
        <v>41788</v>
      </c>
      <c r="B333" s="2">
        <v>5353.76</v>
      </c>
      <c r="D333" s="1">
        <v>41788</v>
      </c>
      <c r="E333">
        <v>3.024</v>
      </c>
      <c r="F333" s="2">
        <v>5353.76</v>
      </c>
      <c r="H333"/>
    </row>
    <row r="334" spans="1:8" x14ac:dyDescent="0.2">
      <c r="A334" s="1">
        <v>41819</v>
      </c>
      <c r="B334" s="2">
        <v>5350.83</v>
      </c>
      <c r="D334" s="1">
        <v>41819</v>
      </c>
      <c r="E334">
        <v>2.9889999999999999</v>
      </c>
      <c r="F334" s="2">
        <v>5350.83</v>
      </c>
      <c r="H334"/>
    </row>
    <row r="335" spans="1:8" x14ac:dyDescent="0.2">
      <c r="A335" s="1">
        <v>41849</v>
      </c>
      <c r="B335" s="2">
        <v>5522.81</v>
      </c>
      <c r="D335" s="1">
        <v>41849</v>
      </c>
      <c r="E335">
        <v>3.081</v>
      </c>
      <c r="F335" s="2">
        <v>5522.81</v>
      </c>
      <c r="H335"/>
    </row>
    <row r="336" spans="1:8" x14ac:dyDescent="0.2">
      <c r="A336" s="1">
        <v>41880</v>
      </c>
      <c r="B336" s="2">
        <v>5729.45</v>
      </c>
      <c r="D336" s="1">
        <v>41880</v>
      </c>
      <c r="E336" s="2">
        <v>3.0059999999999998</v>
      </c>
      <c r="F336" s="2">
        <v>5729.45</v>
      </c>
      <c r="H336"/>
    </row>
    <row r="337" spans="1:8" x14ac:dyDescent="0.2">
      <c r="A337" s="1">
        <v>41911</v>
      </c>
      <c r="B337" s="2">
        <v>5763.42</v>
      </c>
      <c r="D337" s="1">
        <v>41911</v>
      </c>
      <c r="E337" s="2">
        <v>3.2080000000000002</v>
      </c>
      <c r="F337" s="2">
        <v>5763.42</v>
      </c>
      <c r="H337"/>
    </row>
    <row r="338" spans="1:8" x14ac:dyDescent="0.2">
      <c r="A338" s="1">
        <v>41941</v>
      </c>
      <c r="B338" s="2">
        <v>5311.67</v>
      </c>
      <c r="D338" s="1">
        <v>41941</v>
      </c>
      <c r="E338" s="2">
        <v>3.4020000000000001</v>
      </c>
      <c r="F338" s="2">
        <v>5311.67</v>
      </c>
      <c r="H338"/>
    </row>
    <row r="339" spans="1:8" x14ac:dyDescent="0.2">
      <c r="A339" s="1">
        <v>41972</v>
      </c>
      <c r="B339" s="2">
        <v>5478.91</v>
      </c>
      <c r="D339" s="1">
        <v>41972</v>
      </c>
      <c r="E339" s="2">
        <v>3.3140000000000001</v>
      </c>
      <c r="F339" s="2">
        <v>5478.91</v>
      </c>
      <c r="H339"/>
    </row>
    <row r="340" spans="1:8" x14ac:dyDescent="0.2">
      <c r="A340" s="1">
        <v>42002</v>
      </c>
      <c r="B340" s="2">
        <v>4941.6099999999997</v>
      </c>
      <c r="D340" s="1">
        <v>42002</v>
      </c>
      <c r="E340" s="2">
        <v>3.02</v>
      </c>
      <c r="F340" s="2">
        <v>4941.6099999999997</v>
      </c>
      <c r="H340"/>
    </row>
    <row r="341" spans="1:8" x14ac:dyDescent="0.2">
      <c r="A341" s="1">
        <v>42033</v>
      </c>
      <c r="B341" s="2">
        <v>5336.6</v>
      </c>
      <c r="D341" s="1">
        <v>42033</v>
      </c>
      <c r="E341" s="2">
        <v>3.004</v>
      </c>
      <c r="F341" s="2">
        <v>5336.6</v>
      </c>
      <c r="H341"/>
    </row>
    <row r="342" spans="1:8" x14ac:dyDescent="0.2">
      <c r="A342" s="1">
        <v>42062</v>
      </c>
      <c r="B342" s="2">
        <v>5556.49</v>
      </c>
      <c r="D342" s="1">
        <v>42062</v>
      </c>
      <c r="E342" s="2">
        <v>3.0779999999999998</v>
      </c>
      <c r="F342" s="2">
        <v>5556.49</v>
      </c>
      <c r="H342"/>
    </row>
    <row r="343" spans="1:8" x14ac:dyDescent="0.2">
      <c r="A343" s="1">
        <v>42092</v>
      </c>
      <c r="B343" s="2">
        <v>5664.46</v>
      </c>
      <c r="D343" s="1">
        <v>42092</v>
      </c>
      <c r="E343" s="2">
        <v>2.8210000000000002</v>
      </c>
      <c r="F343" s="2">
        <v>5664.46</v>
      </c>
      <c r="H343"/>
    </row>
    <row r="344" spans="1:8" x14ac:dyDescent="0.2">
      <c r="A344" s="1">
        <v>42123</v>
      </c>
      <c r="B344" s="2">
        <v>5893.81</v>
      </c>
      <c r="D344" s="1">
        <v>42123</v>
      </c>
      <c r="E344" s="2">
        <v>2.9369999999999998</v>
      </c>
      <c r="F344" s="2">
        <v>5893.81</v>
      </c>
      <c r="H344"/>
    </row>
  </sheetData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346"/>
  <sheetViews>
    <sheetView topLeftCell="F1" workbookViewId="0">
      <selection activeCell="S11" sqref="S11"/>
    </sheetView>
  </sheetViews>
  <sheetFormatPr baseColWidth="10" defaultColWidth="9.140625" defaultRowHeight="12.75" x14ac:dyDescent="0.2"/>
  <cols>
    <col min="1" max="1" width="11.7109375" style="22" customWidth="1"/>
    <col min="2" max="3" width="9.140625" style="22"/>
    <col min="4" max="4" width="15.5703125" style="22" customWidth="1"/>
    <col min="5" max="6" width="9.140625" style="22"/>
    <col min="7" max="7" width="10.140625" style="22" bestFit="1" customWidth="1"/>
    <col min="8" max="9" width="9.140625" style="22"/>
    <col min="10" max="10" width="16.7109375" customWidth="1"/>
  </cols>
  <sheetData>
    <row r="3" spans="1:9" x14ac:dyDescent="0.2">
      <c r="A3" s="22" t="s">
        <v>41</v>
      </c>
      <c r="B3" s="22" t="s">
        <v>58</v>
      </c>
      <c r="D3" s="22" t="s">
        <v>41</v>
      </c>
      <c r="E3" s="22" t="s">
        <v>63</v>
      </c>
      <c r="F3" s="23"/>
      <c r="I3" s="24"/>
    </row>
    <row r="4" spans="1:9" x14ac:dyDescent="0.2">
      <c r="A4" s="22" t="s">
        <v>36</v>
      </c>
      <c r="B4" s="22" t="s">
        <v>55</v>
      </c>
      <c r="D4" s="22" t="s">
        <v>36</v>
      </c>
      <c r="E4" s="22" t="s">
        <v>62</v>
      </c>
      <c r="F4" s="23"/>
      <c r="I4" s="24"/>
    </row>
    <row r="5" spans="1:9" x14ac:dyDescent="0.2">
      <c r="A5" s="25">
        <v>31776</v>
      </c>
      <c r="B5" s="22">
        <v>8.2509999999999994</v>
      </c>
      <c r="C5" s="23">
        <f t="shared" ref="C5:C68" si="0">B5/100</f>
        <v>8.251E-2</v>
      </c>
      <c r="D5" s="25">
        <v>31776</v>
      </c>
      <c r="E5" s="22">
        <v>15.21</v>
      </c>
      <c r="F5" s="23">
        <f t="shared" ref="F5:F68" si="1">1/E5</f>
        <v>6.5746219592373437E-2</v>
      </c>
      <c r="H5" s="24" t="s">
        <v>15</v>
      </c>
      <c r="I5" s="23" t="s">
        <v>4</v>
      </c>
    </row>
    <row r="6" spans="1:9" x14ac:dyDescent="0.2">
      <c r="A6" s="25">
        <v>31807</v>
      </c>
      <c r="B6" s="22">
        <v>8.2089999999999996</v>
      </c>
      <c r="C6" s="23">
        <f t="shared" si="0"/>
        <v>8.2089999999999996E-2</v>
      </c>
      <c r="D6" s="25">
        <v>31807</v>
      </c>
      <c r="E6" s="22">
        <v>15.68</v>
      </c>
      <c r="F6" s="23">
        <f t="shared" si="1"/>
        <v>6.3775510204081634E-2</v>
      </c>
      <c r="G6" s="25">
        <v>31776</v>
      </c>
      <c r="H6" s="23">
        <v>8.251E-2</v>
      </c>
      <c r="I6" s="23">
        <v>6.5746219592373437E-2</v>
      </c>
    </row>
    <row r="7" spans="1:9" x14ac:dyDescent="0.2">
      <c r="A7" s="25">
        <v>31835</v>
      </c>
      <c r="B7" s="22">
        <v>8.2219999999999995</v>
      </c>
      <c r="C7" s="23">
        <f t="shared" si="0"/>
        <v>8.2220000000000001E-2</v>
      </c>
      <c r="D7" s="25">
        <v>31835</v>
      </c>
      <c r="E7" s="22">
        <v>17.03</v>
      </c>
      <c r="F7" s="23">
        <f t="shared" si="1"/>
        <v>5.8719906048150319E-2</v>
      </c>
      <c r="G7" s="25">
        <v>31807</v>
      </c>
      <c r="H7" s="23">
        <v>8.2089999999999996E-2</v>
      </c>
      <c r="I7" s="23">
        <v>6.3775510204081634E-2</v>
      </c>
    </row>
    <row r="8" spans="1:9" x14ac:dyDescent="0.2">
      <c r="A8" s="25">
        <v>31864</v>
      </c>
      <c r="B8" s="22">
        <v>8.2349999999999994</v>
      </c>
      <c r="C8" s="23">
        <f t="shared" si="0"/>
        <v>8.2349999999999993E-2</v>
      </c>
      <c r="D8" s="25">
        <v>31864</v>
      </c>
      <c r="E8" s="22">
        <v>17.559999999999999</v>
      </c>
      <c r="F8" s="23">
        <f t="shared" si="1"/>
        <v>5.6947608200455586E-2</v>
      </c>
      <c r="G8" s="25">
        <v>31835</v>
      </c>
      <c r="H8" s="23">
        <v>8.2220000000000001E-2</v>
      </c>
      <c r="I8" s="23">
        <v>5.8719906048150319E-2</v>
      </c>
    </row>
    <row r="9" spans="1:9" x14ac:dyDescent="0.2">
      <c r="A9" s="25">
        <v>31896</v>
      </c>
      <c r="B9" s="22">
        <v>8.1929999999999996</v>
      </c>
      <c r="C9" s="23">
        <f t="shared" si="0"/>
        <v>8.1930000000000003E-2</v>
      </c>
      <c r="D9" s="25">
        <v>31896</v>
      </c>
      <c r="E9" s="22">
        <v>17.940000000000001</v>
      </c>
      <c r="F9" s="23">
        <f t="shared" si="1"/>
        <v>5.5741360089186169E-2</v>
      </c>
      <c r="G9" s="25">
        <v>31864</v>
      </c>
      <c r="H9" s="23">
        <v>8.2349999999999993E-2</v>
      </c>
      <c r="I9" s="23">
        <v>5.6947608200455586E-2</v>
      </c>
    </row>
    <row r="10" spans="1:9" x14ac:dyDescent="0.2">
      <c r="A10" s="25">
        <v>31927</v>
      </c>
      <c r="B10" s="22">
        <v>8.2870000000000008</v>
      </c>
      <c r="C10" s="23">
        <f t="shared" si="0"/>
        <v>8.2870000000000013E-2</v>
      </c>
      <c r="D10" s="25">
        <v>31927</v>
      </c>
      <c r="E10" s="22">
        <v>18.23</v>
      </c>
      <c r="F10" s="23">
        <f t="shared" si="1"/>
        <v>5.4854635216675808E-2</v>
      </c>
      <c r="G10" s="25">
        <v>31896</v>
      </c>
      <c r="H10" s="23">
        <v>8.1930000000000003E-2</v>
      </c>
      <c r="I10" s="23">
        <v>5.5741360089186169E-2</v>
      </c>
    </row>
    <row r="11" spans="1:9" x14ac:dyDescent="0.2">
      <c r="A11" s="25">
        <v>31955</v>
      </c>
      <c r="B11" s="22">
        <v>8.4169999999999998</v>
      </c>
      <c r="C11" s="23">
        <f t="shared" si="0"/>
        <v>8.4169999999999995E-2</v>
      </c>
      <c r="D11" s="25">
        <v>31955</v>
      </c>
      <c r="E11" s="22">
        <v>17.7</v>
      </c>
      <c r="F11" s="23">
        <f t="shared" si="1"/>
        <v>5.6497175141242938E-2</v>
      </c>
      <c r="G11" s="25">
        <v>31927</v>
      </c>
      <c r="H11" s="23">
        <v>8.2870000000000013E-2</v>
      </c>
      <c r="I11" s="23">
        <v>5.4854635216675808E-2</v>
      </c>
    </row>
    <row r="12" spans="1:9" x14ac:dyDescent="0.2">
      <c r="A12" s="25">
        <v>31988</v>
      </c>
      <c r="B12" s="22">
        <v>8.3529999999999998</v>
      </c>
      <c r="C12" s="23">
        <f t="shared" si="0"/>
        <v>8.3529999999999993E-2</v>
      </c>
      <c r="D12" s="25">
        <v>31988</v>
      </c>
      <c r="E12" s="22">
        <v>18.48</v>
      </c>
      <c r="F12" s="23">
        <f t="shared" si="1"/>
        <v>5.4112554112554112E-2</v>
      </c>
      <c r="G12" s="25">
        <v>31955</v>
      </c>
      <c r="H12" s="23">
        <v>8.4169999999999995E-2</v>
      </c>
      <c r="I12" s="23">
        <v>5.6497175141242938E-2</v>
      </c>
    </row>
    <row r="13" spans="1:9" x14ac:dyDescent="0.2">
      <c r="A13" s="25">
        <v>32018</v>
      </c>
      <c r="B13" s="22">
        <v>8.0860000000000003</v>
      </c>
      <c r="C13" s="23">
        <f t="shared" si="0"/>
        <v>8.0860000000000001E-2</v>
      </c>
      <c r="D13" s="25">
        <v>32018</v>
      </c>
      <c r="E13" s="22">
        <v>20.350000000000001</v>
      </c>
      <c r="F13" s="23">
        <f t="shared" si="1"/>
        <v>4.9140049140049137E-2</v>
      </c>
      <c r="G13" s="25">
        <v>31988</v>
      </c>
      <c r="H13" s="23">
        <v>8.3529999999999993E-2</v>
      </c>
      <c r="I13" s="23">
        <v>5.4112554112554112E-2</v>
      </c>
    </row>
    <row r="14" spans="1:9" x14ac:dyDescent="0.2">
      <c r="A14" s="25">
        <v>32049</v>
      </c>
      <c r="B14" s="22">
        <v>7.8090000000000002</v>
      </c>
      <c r="C14" s="23">
        <f t="shared" si="0"/>
        <v>7.8090000000000007E-2</v>
      </c>
      <c r="D14" s="25">
        <v>32049</v>
      </c>
      <c r="E14" s="22">
        <v>19.88</v>
      </c>
      <c r="F14" s="23">
        <f t="shared" si="1"/>
        <v>5.030181086519115E-2</v>
      </c>
      <c r="G14" s="25">
        <v>32018</v>
      </c>
      <c r="H14" s="23">
        <v>8.0860000000000001E-2</v>
      </c>
      <c r="I14" s="23">
        <v>4.9140049140049137E-2</v>
      </c>
    </row>
    <row r="15" spans="1:9" x14ac:dyDescent="0.2">
      <c r="A15" s="25">
        <v>32080</v>
      </c>
      <c r="B15" s="22">
        <v>7.899</v>
      </c>
      <c r="C15" s="23">
        <f t="shared" si="0"/>
        <v>7.8990000000000005E-2</v>
      </c>
      <c r="D15" s="25">
        <v>32080</v>
      </c>
      <c r="E15" s="22">
        <v>20.190000000000001</v>
      </c>
      <c r="F15" s="23">
        <f t="shared" si="1"/>
        <v>4.9529470034670627E-2</v>
      </c>
      <c r="G15" s="25">
        <v>32049</v>
      </c>
      <c r="H15" s="23">
        <v>7.8090000000000007E-2</v>
      </c>
      <c r="I15" s="23">
        <v>5.030181086519115E-2</v>
      </c>
    </row>
    <row r="16" spans="1:9" x14ac:dyDescent="0.2">
      <c r="A16" s="25">
        <v>32109</v>
      </c>
      <c r="B16" s="22">
        <v>7.9779999999999998</v>
      </c>
      <c r="C16" s="23">
        <f t="shared" si="0"/>
        <v>7.9780000000000004E-2</v>
      </c>
      <c r="D16" s="25">
        <v>32109</v>
      </c>
      <c r="E16" s="22">
        <v>20.990000000000002</v>
      </c>
      <c r="F16" s="23">
        <f t="shared" si="1"/>
        <v>4.7641734159123386E-2</v>
      </c>
      <c r="G16" s="25">
        <v>32080</v>
      </c>
      <c r="H16" s="23">
        <v>7.8990000000000005E-2</v>
      </c>
      <c r="I16" s="23">
        <v>4.9529470034670627E-2</v>
      </c>
    </row>
    <row r="17" spans="1:9" x14ac:dyDescent="0.2">
      <c r="A17" s="25">
        <v>32141</v>
      </c>
      <c r="B17" s="22">
        <v>7.4089999999999998</v>
      </c>
      <c r="C17" s="23">
        <f t="shared" si="0"/>
        <v>7.4090000000000003E-2</v>
      </c>
      <c r="D17" s="25">
        <v>32141</v>
      </c>
      <c r="E17" s="22">
        <v>22.31</v>
      </c>
      <c r="F17" s="23">
        <f t="shared" si="1"/>
        <v>4.482294935006724E-2</v>
      </c>
      <c r="G17" s="25">
        <v>32109</v>
      </c>
      <c r="H17" s="23">
        <v>7.9780000000000004E-2</v>
      </c>
      <c r="I17" s="23">
        <v>4.7641734159123386E-2</v>
      </c>
    </row>
    <row r="18" spans="1:9" x14ac:dyDescent="0.2">
      <c r="A18" s="25">
        <v>32172</v>
      </c>
      <c r="B18" s="22">
        <v>7.7629999999999999</v>
      </c>
      <c r="C18" s="23">
        <f t="shared" si="0"/>
        <v>7.7630000000000005E-2</v>
      </c>
      <c r="D18" s="25">
        <v>32172</v>
      </c>
      <c r="E18" s="22">
        <v>23.03</v>
      </c>
      <c r="F18" s="23">
        <f t="shared" si="1"/>
        <v>4.3421623968736431E-2</v>
      </c>
      <c r="G18" s="25">
        <v>32141</v>
      </c>
      <c r="H18" s="23">
        <v>7.4090000000000003E-2</v>
      </c>
      <c r="I18" s="23">
        <v>4.482294935006724E-2</v>
      </c>
    </row>
    <row r="19" spans="1:9" x14ac:dyDescent="0.2">
      <c r="A19" s="25">
        <v>32200</v>
      </c>
      <c r="B19" s="22">
        <v>7.8</v>
      </c>
      <c r="C19" s="23">
        <f t="shared" si="0"/>
        <v>7.8E-2</v>
      </c>
      <c r="D19" s="25">
        <v>32200</v>
      </c>
      <c r="E19" s="22">
        <v>25.78</v>
      </c>
      <c r="F19" s="23">
        <f t="shared" si="1"/>
        <v>3.8789759503491075E-2</v>
      </c>
      <c r="G19" s="25">
        <v>32172</v>
      </c>
      <c r="H19" s="23">
        <v>7.7630000000000005E-2</v>
      </c>
      <c r="I19" s="23">
        <v>4.3421623968736431E-2</v>
      </c>
    </row>
    <row r="20" spans="1:9" x14ac:dyDescent="0.2">
      <c r="A20" s="25">
        <v>32232</v>
      </c>
      <c r="B20" s="22">
        <v>7.96</v>
      </c>
      <c r="C20" s="23">
        <f t="shared" si="0"/>
        <v>7.9600000000000004E-2</v>
      </c>
      <c r="D20" s="25">
        <v>32232</v>
      </c>
      <c r="E20" s="22">
        <v>25.5</v>
      </c>
      <c r="F20" s="23">
        <f t="shared" si="1"/>
        <v>3.9215686274509803E-2</v>
      </c>
      <c r="G20" s="25">
        <v>32200</v>
      </c>
      <c r="H20" s="23">
        <v>7.8E-2</v>
      </c>
      <c r="I20" s="23">
        <v>3.8789759503491075E-2</v>
      </c>
    </row>
    <row r="21" spans="1:9" x14ac:dyDescent="0.2">
      <c r="A21" s="25">
        <v>32262</v>
      </c>
      <c r="B21" s="22">
        <v>8.0519999999999996</v>
      </c>
      <c r="C21" s="23">
        <f t="shared" si="0"/>
        <v>8.0519999999999994E-2</v>
      </c>
      <c r="D21" s="25">
        <v>32262</v>
      </c>
      <c r="E21" s="22">
        <v>25.8</v>
      </c>
      <c r="F21" s="23">
        <f t="shared" si="1"/>
        <v>3.875968992248062E-2</v>
      </c>
      <c r="G21" s="25">
        <v>32232</v>
      </c>
      <c r="H21" s="23">
        <v>7.9600000000000004E-2</v>
      </c>
      <c r="I21" s="23">
        <v>3.9215686274509803E-2</v>
      </c>
    </row>
    <row r="22" spans="1:9" x14ac:dyDescent="0.2">
      <c r="A22" s="25">
        <v>32291</v>
      </c>
      <c r="B22" s="22">
        <v>7.8330000000000002</v>
      </c>
      <c r="C22" s="23">
        <f t="shared" si="0"/>
        <v>7.8329999999999997E-2</v>
      </c>
      <c r="D22" s="25">
        <v>32291</v>
      </c>
      <c r="E22" s="22">
        <v>25.22</v>
      </c>
      <c r="F22" s="23">
        <f t="shared" si="1"/>
        <v>3.9651070578905635E-2</v>
      </c>
      <c r="G22" s="25">
        <v>32262</v>
      </c>
      <c r="H22" s="23">
        <v>8.0519999999999994E-2</v>
      </c>
      <c r="I22" s="23">
        <v>3.875968992248062E-2</v>
      </c>
    </row>
    <row r="23" spans="1:9" x14ac:dyDescent="0.2">
      <c r="A23" s="25">
        <v>32323</v>
      </c>
      <c r="B23" s="22">
        <v>7.7839999999999998</v>
      </c>
      <c r="C23" s="23">
        <f t="shared" si="0"/>
        <v>7.7839999999999993E-2</v>
      </c>
      <c r="D23" s="25">
        <v>32323</v>
      </c>
      <c r="E23" s="22">
        <v>24.94</v>
      </c>
      <c r="F23" s="23">
        <f t="shared" si="1"/>
        <v>4.0096230954290296E-2</v>
      </c>
      <c r="G23" s="25">
        <v>32291</v>
      </c>
      <c r="H23" s="23">
        <v>7.8329999999999997E-2</v>
      </c>
      <c r="I23" s="23">
        <v>3.9651070578905635E-2</v>
      </c>
    </row>
    <row r="24" spans="1:9" x14ac:dyDescent="0.2">
      <c r="A24" s="25">
        <v>32354</v>
      </c>
      <c r="B24" s="22">
        <v>7.4530000000000003</v>
      </c>
      <c r="C24" s="23">
        <f t="shared" si="0"/>
        <v>7.4529999999999999E-2</v>
      </c>
      <c r="D24" s="25">
        <v>32354</v>
      </c>
      <c r="E24" s="22">
        <v>26.080000000000002</v>
      </c>
      <c r="F24" s="23">
        <f t="shared" si="1"/>
        <v>3.834355828220859E-2</v>
      </c>
      <c r="G24" s="25">
        <v>32323</v>
      </c>
      <c r="H24" s="23">
        <v>7.7839999999999993E-2</v>
      </c>
      <c r="I24" s="23">
        <v>4.0096230954290296E-2</v>
      </c>
    </row>
    <row r="25" spans="1:9" x14ac:dyDescent="0.2">
      <c r="A25" s="25">
        <v>32385</v>
      </c>
      <c r="B25" s="22">
        <v>7.4710000000000001</v>
      </c>
      <c r="C25" s="23">
        <f t="shared" si="0"/>
        <v>7.4709999999999999E-2</v>
      </c>
      <c r="D25" s="25">
        <v>32385</v>
      </c>
      <c r="E25" s="22">
        <v>24.27</v>
      </c>
      <c r="F25" s="23">
        <f t="shared" si="1"/>
        <v>4.1203131437989288E-2</v>
      </c>
      <c r="G25" s="25">
        <v>32354</v>
      </c>
      <c r="H25" s="23">
        <v>7.4529999999999999E-2</v>
      </c>
      <c r="I25" s="23">
        <v>3.834355828220859E-2</v>
      </c>
    </row>
    <row r="26" spans="1:9" x14ac:dyDescent="0.2">
      <c r="A26" s="25">
        <v>32415</v>
      </c>
      <c r="B26" s="22">
        <v>7.375</v>
      </c>
      <c r="C26" s="23">
        <f t="shared" si="0"/>
        <v>7.3749999999999996E-2</v>
      </c>
      <c r="D26" s="25">
        <v>32415</v>
      </c>
      <c r="E26" s="22">
        <v>24.5</v>
      </c>
      <c r="F26" s="23">
        <f t="shared" si="1"/>
        <v>4.0816326530612242E-2</v>
      </c>
      <c r="G26" s="25">
        <v>32385</v>
      </c>
      <c r="H26" s="23">
        <v>7.4709999999999999E-2</v>
      </c>
      <c r="I26" s="23">
        <v>4.1203131437989288E-2</v>
      </c>
    </row>
    <row r="27" spans="1:9" x14ac:dyDescent="0.2">
      <c r="A27" s="25">
        <v>32445</v>
      </c>
      <c r="B27" s="22">
        <v>7.6290000000000004</v>
      </c>
      <c r="C27" s="23">
        <f t="shared" si="0"/>
        <v>7.6290000000000011E-2</v>
      </c>
      <c r="D27" s="25">
        <v>32445</v>
      </c>
      <c r="E27" s="22">
        <v>24.64</v>
      </c>
      <c r="F27" s="23">
        <f t="shared" si="1"/>
        <v>4.0584415584415584E-2</v>
      </c>
      <c r="G27" s="25">
        <v>32415</v>
      </c>
      <c r="H27" s="23">
        <v>7.3749999999999996E-2</v>
      </c>
      <c r="I27" s="23">
        <v>4.0816326530612242E-2</v>
      </c>
    </row>
    <row r="28" spans="1:9" x14ac:dyDescent="0.2">
      <c r="A28" s="25">
        <v>32476</v>
      </c>
      <c r="B28" s="22">
        <v>7.6210000000000004</v>
      </c>
      <c r="C28" s="23">
        <f t="shared" si="0"/>
        <v>7.621E-2</v>
      </c>
      <c r="D28" s="25">
        <v>32476</v>
      </c>
      <c r="E28" s="22">
        <v>23.73</v>
      </c>
      <c r="F28" s="23">
        <f t="shared" si="1"/>
        <v>4.2140750105351878E-2</v>
      </c>
      <c r="G28" s="25">
        <v>32445</v>
      </c>
      <c r="H28" s="23">
        <v>7.6290000000000011E-2</v>
      </c>
      <c r="I28" s="23">
        <v>4.0584415584415584E-2</v>
      </c>
    </row>
    <row r="29" spans="1:9" x14ac:dyDescent="0.2">
      <c r="A29" s="25">
        <v>32507</v>
      </c>
      <c r="B29" s="22">
        <v>7.3959999999999999</v>
      </c>
      <c r="C29" s="23">
        <f t="shared" si="0"/>
        <v>7.3959999999999998E-2</v>
      </c>
      <c r="D29" s="25">
        <v>32507</v>
      </c>
      <c r="E29" s="22">
        <v>24.310000000000002</v>
      </c>
      <c r="F29" s="23">
        <f t="shared" si="1"/>
        <v>4.1135335252982311E-2</v>
      </c>
      <c r="G29" s="25">
        <v>32476</v>
      </c>
      <c r="H29" s="23">
        <v>7.621E-2</v>
      </c>
      <c r="I29" s="23">
        <v>4.2140750105351878E-2</v>
      </c>
    </row>
    <row r="30" spans="1:9" x14ac:dyDescent="0.2">
      <c r="A30" s="25">
        <v>32536</v>
      </c>
      <c r="B30" s="22">
        <v>7.2119999999999997</v>
      </c>
      <c r="C30" s="23">
        <f t="shared" si="0"/>
        <v>7.2120000000000004E-2</v>
      </c>
      <c r="D30" s="25">
        <v>32536</v>
      </c>
      <c r="E30" s="22">
        <v>24.29</v>
      </c>
      <c r="F30" s="23">
        <f t="shared" si="1"/>
        <v>4.1169205434335117E-2</v>
      </c>
      <c r="G30" s="25">
        <v>32507</v>
      </c>
      <c r="H30" s="23">
        <v>7.3959999999999998E-2</v>
      </c>
      <c r="I30" s="23">
        <v>4.1135335252982311E-2</v>
      </c>
    </row>
    <row r="31" spans="1:9" x14ac:dyDescent="0.2">
      <c r="A31" s="25">
        <v>32564</v>
      </c>
      <c r="B31" s="22">
        <v>6.9590000000000005</v>
      </c>
      <c r="C31" s="23">
        <f t="shared" si="0"/>
        <v>6.9589999999999999E-2</v>
      </c>
      <c r="D31" s="25">
        <v>32564</v>
      </c>
      <c r="E31" s="22">
        <v>24.44</v>
      </c>
      <c r="F31" s="23">
        <f t="shared" si="1"/>
        <v>4.0916530278232402E-2</v>
      </c>
      <c r="G31" s="25">
        <v>32536</v>
      </c>
      <c r="H31" s="23">
        <v>7.2120000000000004E-2</v>
      </c>
      <c r="I31" s="23">
        <v>4.1169205434335117E-2</v>
      </c>
    </row>
    <row r="32" spans="1:9" x14ac:dyDescent="0.2">
      <c r="A32" s="25">
        <v>32597</v>
      </c>
      <c r="B32" s="22">
        <v>6.9270000000000005</v>
      </c>
      <c r="C32" s="23">
        <f t="shared" si="0"/>
        <v>6.9269999999999998E-2</v>
      </c>
      <c r="D32" s="25">
        <v>32597</v>
      </c>
      <c r="E32" s="22">
        <v>23.64</v>
      </c>
      <c r="F32" s="23">
        <f t="shared" si="1"/>
        <v>4.2301184433164128E-2</v>
      </c>
      <c r="G32" s="25">
        <v>32564</v>
      </c>
      <c r="H32" s="23">
        <v>6.9589999999999999E-2</v>
      </c>
      <c r="I32" s="23">
        <v>4.0916530278232402E-2</v>
      </c>
    </row>
    <row r="33" spans="1:9" x14ac:dyDescent="0.2">
      <c r="A33" s="25">
        <v>32627</v>
      </c>
      <c r="B33" s="22">
        <v>6.9430000000000005</v>
      </c>
      <c r="C33" s="23">
        <f t="shared" si="0"/>
        <v>6.9430000000000006E-2</v>
      </c>
      <c r="D33" s="25">
        <v>32627</v>
      </c>
      <c r="E33" s="22">
        <v>22.92</v>
      </c>
      <c r="F33" s="23">
        <f t="shared" si="1"/>
        <v>4.3630017452006981E-2</v>
      </c>
      <c r="G33" s="25">
        <v>32597</v>
      </c>
      <c r="H33" s="23">
        <v>6.9269999999999998E-2</v>
      </c>
      <c r="I33" s="23">
        <v>4.2301184433164128E-2</v>
      </c>
    </row>
    <row r="34" spans="1:9" x14ac:dyDescent="0.2">
      <c r="A34" s="25">
        <v>32658</v>
      </c>
      <c r="B34" s="22">
        <v>6.9790000000000001</v>
      </c>
      <c r="C34" s="23">
        <f t="shared" si="0"/>
        <v>6.9790000000000005E-2</v>
      </c>
      <c r="D34" s="25">
        <v>32658</v>
      </c>
      <c r="E34" s="22">
        <v>22.84</v>
      </c>
      <c r="F34" s="23">
        <f t="shared" si="1"/>
        <v>4.3782837127845885E-2</v>
      </c>
      <c r="G34" s="25">
        <v>32627</v>
      </c>
      <c r="H34" s="23">
        <v>6.9430000000000006E-2</v>
      </c>
      <c r="I34" s="23">
        <v>4.3630017452006981E-2</v>
      </c>
    </row>
    <row r="35" spans="1:9" x14ac:dyDescent="0.2">
      <c r="A35" s="25">
        <v>32688</v>
      </c>
      <c r="B35" s="22">
        <v>6.6770000000000005</v>
      </c>
      <c r="C35" s="23">
        <f t="shared" si="0"/>
        <v>6.677000000000001E-2</v>
      </c>
      <c r="D35" s="25">
        <v>32688</v>
      </c>
      <c r="E35" s="22">
        <v>22.71</v>
      </c>
      <c r="F35" s="23">
        <f t="shared" si="1"/>
        <v>4.4033465433729629E-2</v>
      </c>
      <c r="G35" s="25">
        <v>32658</v>
      </c>
      <c r="H35" s="23">
        <v>6.9790000000000005E-2</v>
      </c>
      <c r="I35" s="23">
        <v>4.3782837127845885E-2</v>
      </c>
    </row>
    <row r="36" spans="1:9" x14ac:dyDescent="0.2">
      <c r="A36" s="25">
        <v>32718</v>
      </c>
      <c r="B36" s="22">
        <v>6.5659999999999998</v>
      </c>
      <c r="C36" s="23">
        <f t="shared" si="0"/>
        <v>6.5659999999999996E-2</v>
      </c>
      <c r="D36" s="25">
        <v>32718</v>
      </c>
      <c r="E36" s="22">
        <v>22.54</v>
      </c>
      <c r="F36" s="23">
        <f t="shared" si="1"/>
        <v>4.4365572315882874E-2</v>
      </c>
      <c r="G36" s="25">
        <v>32688</v>
      </c>
      <c r="H36" s="23">
        <v>6.677000000000001E-2</v>
      </c>
      <c r="I36" s="23">
        <v>4.4033465433729629E-2</v>
      </c>
    </row>
    <row r="37" spans="1:9" x14ac:dyDescent="0.2">
      <c r="A37" s="25">
        <v>32750</v>
      </c>
      <c r="B37" s="22">
        <v>6.22</v>
      </c>
      <c r="C37" s="23">
        <f t="shared" si="0"/>
        <v>6.2199999999999998E-2</v>
      </c>
      <c r="D37" s="25">
        <v>32750</v>
      </c>
      <c r="E37" s="22">
        <v>23.77</v>
      </c>
      <c r="F37" s="23">
        <f t="shared" si="1"/>
        <v>4.2069835927639881E-2</v>
      </c>
      <c r="G37" s="25">
        <v>32718</v>
      </c>
      <c r="H37" s="23">
        <v>6.5659999999999996E-2</v>
      </c>
      <c r="I37" s="23">
        <v>4.4365572315882874E-2</v>
      </c>
    </row>
    <row r="38" spans="1:9" x14ac:dyDescent="0.2">
      <c r="A38" s="25">
        <v>32780</v>
      </c>
      <c r="B38" s="22">
        <v>6.0339999999999998</v>
      </c>
      <c r="C38" s="23">
        <f t="shared" si="0"/>
        <v>6.0339999999999998E-2</v>
      </c>
      <c r="D38" s="25">
        <v>32780</v>
      </c>
      <c r="E38" s="22">
        <v>23.8</v>
      </c>
      <c r="F38" s="23">
        <f t="shared" si="1"/>
        <v>4.2016806722689072E-2</v>
      </c>
      <c r="G38" s="25">
        <v>32750</v>
      </c>
      <c r="H38" s="23">
        <v>6.2199999999999998E-2</v>
      </c>
      <c r="I38" s="23">
        <v>4.2069835927639881E-2</v>
      </c>
    </row>
    <row r="39" spans="1:9" x14ac:dyDescent="0.2">
      <c r="A39" s="25">
        <v>32809</v>
      </c>
      <c r="B39" s="22">
        <v>5.9569999999999999</v>
      </c>
      <c r="C39" s="23">
        <f t="shared" si="0"/>
        <v>5.9569999999999998E-2</v>
      </c>
      <c r="D39" s="25">
        <v>32809</v>
      </c>
      <c r="E39" s="22">
        <v>24.04</v>
      </c>
      <c r="F39" s="23">
        <f t="shared" si="1"/>
        <v>4.15973377703827E-2</v>
      </c>
      <c r="G39" s="25">
        <v>32780</v>
      </c>
      <c r="H39" s="23">
        <v>6.0339999999999998E-2</v>
      </c>
      <c r="I39" s="23">
        <v>4.2016806722689072E-2</v>
      </c>
    </row>
    <row r="40" spans="1:9" x14ac:dyDescent="0.2">
      <c r="A40" s="25">
        <v>32841</v>
      </c>
      <c r="B40" s="22">
        <v>6.2880000000000003</v>
      </c>
      <c r="C40" s="23">
        <f t="shared" si="0"/>
        <v>6.2880000000000005E-2</v>
      </c>
      <c r="D40" s="25">
        <v>32841</v>
      </c>
      <c r="E40" s="22">
        <v>22.580000000000002</v>
      </c>
      <c r="F40" s="23">
        <f t="shared" si="1"/>
        <v>4.4286979627989366E-2</v>
      </c>
      <c r="G40" s="25">
        <v>32809</v>
      </c>
      <c r="H40" s="23">
        <v>5.9569999999999998E-2</v>
      </c>
      <c r="I40" s="23">
        <v>4.15973377703827E-2</v>
      </c>
    </row>
    <row r="41" spans="1:9" x14ac:dyDescent="0.2">
      <c r="A41" s="25">
        <v>32872</v>
      </c>
      <c r="B41" s="22">
        <v>6.3479999999999999</v>
      </c>
      <c r="C41" s="23">
        <f t="shared" si="0"/>
        <v>6.3479999999999995E-2</v>
      </c>
      <c r="D41" s="25">
        <v>32872</v>
      </c>
      <c r="E41" s="22">
        <v>23.05</v>
      </c>
      <c r="F41" s="23">
        <f t="shared" si="1"/>
        <v>4.3383947939262472E-2</v>
      </c>
      <c r="G41" s="25">
        <v>32841</v>
      </c>
      <c r="H41" s="23">
        <v>6.2880000000000005E-2</v>
      </c>
      <c r="I41" s="23">
        <v>4.4286979627989366E-2</v>
      </c>
    </row>
    <row r="42" spans="1:9" x14ac:dyDescent="0.2">
      <c r="A42" s="25">
        <v>32903</v>
      </c>
      <c r="B42" s="22">
        <v>6.2309999999999999</v>
      </c>
      <c r="C42" s="23">
        <f t="shared" si="0"/>
        <v>6.2309999999999997E-2</v>
      </c>
      <c r="D42" s="25">
        <v>32903</v>
      </c>
      <c r="E42" s="22">
        <v>23.17</v>
      </c>
      <c r="F42" s="23">
        <f t="shared" si="1"/>
        <v>4.3159257660768231E-2</v>
      </c>
      <c r="G42" s="25">
        <v>32872</v>
      </c>
      <c r="H42" s="23">
        <v>6.3479999999999995E-2</v>
      </c>
      <c r="I42" s="23">
        <v>4.3383947939262472E-2</v>
      </c>
    </row>
    <row r="43" spans="1:9" x14ac:dyDescent="0.2">
      <c r="A43" s="25">
        <v>32931</v>
      </c>
      <c r="B43" s="22">
        <v>6.6710000000000003</v>
      </c>
      <c r="C43" s="23">
        <f t="shared" si="0"/>
        <v>6.6710000000000005E-2</v>
      </c>
      <c r="D43" s="25">
        <v>32931</v>
      </c>
      <c r="E43" s="22">
        <v>23.06</v>
      </c>
      <c r="F43" s="23">
        <f t="shared" si="1"/>
        <v>4.3365134431916738E-2</v>
      </c>
      <c r="G43" s="25">
        <v>32903</v>
      </c>
      <c r="H43" s="23">
        <v>6.2309999999999997E-2</v>
      </c>
      <c r="I43" s="23">
        <v>4.3159257660768231E-2</v>
      </c>
    </row>
    <row r="44" spans="1:9" x14ac:dyDescent="0.2">
      <c r="A44" s="25">
        <v>32962</v>
      </c>
      <c r="B44" s="22">
        <v>7.11</v>
      </c>
      <c r="C44" s="23">
        <f t="shared" si="0"/>
        <v>7.1099999999999997E-2</v>
      </c>
      <c r="D44" s="25">
        <v>32962</v>
      </c>
      <c r="E44" s="22">
        <v>20.28</v>
      </c>
      <c r="F44" s="23">
        <f t="shared" si="1"/>
        <v>4.9309664694280074E-2</v>
      </c>
      <c r="G44" s="25">
        <v>32931</v>
      </c>
      <c r="H44" s="23">
        <v>6.6710000000000005E-2</v>
      </c>
      <c r="I44" s="23">
        <v>4.3365134431916738E-2</v>
      </c>
    </row>
    <row r="45" spans="1:9" x14ac:dyDescent="0.2">
      <c r="A45" s="25">
        <v>32991</v>
      </c>
      <c r="B45" s="22">
        <v>7.3090000000000002</v>
      </c>
      <c r="C45" s="23">
        <f t="shared" si="0"/>
        <v>7.3090000000000002E-2</v>
      </c>
      <c r="D45" s="25">
        <v>32991</v>
      </c>
      <c r="E45" s="22">
        <v>20.650000000000002</v>
      </c>
      <c r="F45" s="23">
        <f t="shared" si="1"/>
        <v>4.8426150121065367E-2</v>
      </c>
      <c r="G45" s="25">
        <v>32962</v>
      </c>
      <c r="H45" s="23">
        <v>7.1099999999999997E-2</v>
      </c>
      <c r="I45" s="23">
        <v>4.9309664694280074E-2</v>
      </c>
    </row>
    <row r="46" spans="1:9" x14ac:dyDescent="0.2">
      <c r="A46" s="25">
        <v>33023</v>
      </c>
      <c r="B46" s="22">
        <v>7.4359999999999999</v>
      </c>
      <c r="C46" s="23">
        <f t="shared" si="0"/>
        <v>7.4359999999999996E-2</v>
      </c>
      <c r="D46" s="25">
        <v>33023</v>
      </c>
      <c r="E46" s="22">
        <v>20.150000000000002</v>
      </c>
      <c r="F46" s="23">
        <f t="shared" si="1"/>
        <v>4.9627791563275431E-2</v>
      </c>
      <c r="G46" s="25">
        <v>32991</v>
      </c>
      <c r="H46" s="23">
        <v>7.3090000000000002E-2</v>
      </c>
      <c r="I46" s="23">
        <v>4.8426150121065367E-2</v>
      </c>
    </row>
    <row r="47" spans="1:9" x14ac:dyDescent="0.2">
      <c r="A47" s="25">
        <v>33053</v>
      </c>
      <c r="B47" s="22">
        <v>7.6219999999999999</v>
      </c>
      <c r="C47" s="23">
        <f t="shared" si="0"/>
        <v>7.6219999999999996E-2</v>
      </c>
      <c r="D47" s="25">
        <v>33053</v>
      </c>
      <c r="E47" s="22">
        <v>19.71</v>
      </c>
      <c r="F47" s="23">
        <f t="shared" si="1"/>
        <v>5.0735667174023336E-2</v>
      </c>
      <c r="G47" s="25">
        <v>33023</v>
      </c>
      <c r="H47" s="23">
        <v>7.4359999999999996E-2</v>
      </c>
      <c r="I47" s="23">
        <v>4.9627791563275431E-2</v>
      </c>
    </row>
    <row r="48" spans="1:9" x14ac:dyDescent="0.2">
      <c r="A48" s="25">
        <v>33082</v>
      </c>
      <c r="B48" s="22">
        <v>7.3849999999999998</v>
      </c>
      <c r="C48" s="23">
        <f t="shared" si="0"/>
        <v>7.3849999999999999E-2</v>
      </c>
      <c r="D48" s="25">
        <v>33082</v>
      </c>
      <c r="E48" s="22">
        <v>20.18</v>
      </c>
      <c r="F48" s="23">
        <f t="shared" si="1"/>
        <v>4.9554013875123884E-2</v>
      </c>
      <c r="G48" s="25">
        <v>33053</v>
      </c>
      <c r="H48" s="23">
        <v>7.6219999999999996E-2</v>
      </c>
      <c r="I48" s="23">
        <v>5.0735667174023336E-2</v>
      </c>
    </row>
    <row r="49" spans="1:9" x14ac:dyDescent="0.2">
      <c r="A49" s="25">
        <v>33115</v>
      </c>
      <c r="B49" s="22">
        <v>7.548</v>
      </c>
      <c r="C49" s="23">
        <f t="shared" si="0"/>
        <v>7.5480000000000005E-2</v>
      </c>
      <c r="D49" s="25">
        <v>33115</v>
      </c>
      <c r="E49" s="22">
        <v>18.88</v>
      </c>
      <c r="F49" s="23">
        <f t="shared" si="1"/>
        <v>5.2966101694915259E-2</v>
      </c>
      <c r="G49" s="25">
        <v>33082</v>
      </c>
      <c r="H49" s="23">
        <v>7.3849999999999999E-2</v>
      </c>
      <c r="I49" s="23">
        <v>4.9554013875123884E-2</v>
      </c>
    </row>
    <row r="50" spans="1:9" x14ac:dyDescent="0.2">
      <c r="A50" s="25">
        <v>33145</v>
      </c>
      <c r="B50" s="22">
        <v>7.8180000000000005</v>
      </c>
      <c r="C50" s="23">
        <f t="shared" si="0"/>
        <v>7.8179999999999999E-2</v>
      </c>
      <c r="D50" s="25">
        <v>33145</v>
      </c>
      <c r="E50" s="22">
        <v>18.45</v>
      </c>
      <c r="F50" s="23">
        <f t="shared" si="1"/>
        <v>5.4200542005420058E-2</v>
      </c>
      <c r="G50" s="25">
        <v>33115</v>
      </c>
      <c r="H50" s="23">
        <v>7.5480000000000005E-2</v>
      </c>
      <c r="I50" s="23">
        <v>5.2966101694915259E-2</v>
      </c>
    </row>
    <row r="51" spans="1:9" x14ac:dyDescent="0.2">
      <c r="A51" s="25">
        <v>33176</v>
      </c>
      <c r="B51" s="22">
        <v>7.9640000000000004</v>
      </c>
      <c r="C51" s="23">
        <f t="shared" si="0"/>
        <v>7.9640000000000002E-2</v>
      </c>
      <c r="D51" s="25">
        <v>33176</v>
      </c>
      <c r="E51" s="22">
        <v>18.36</v>
      </c>
      <c r="F51" s="23">
        <f t="shared" si="1"/>
        <v>5.4466230936819175E-2</v>
      </c>
      <c r="G51" s="25">
        <v>33145</v>
      </c>
      <c r="H51" s="23">
        <v>7.8179999999999999E-2</v>
      </c>
      <c r="I51" s="23">
        <v>5.4200542005420058E-2</v>
      </c>
    </row>
    <row r="52" spans="1:9" x14ac:dyDescent="0.2">
      <c r="A52" s="25">
        <v>33206</v>
      </c>
      <c r="B52" s="22">
        <v>7.9880000000000004</v>
      </c>
      <c r="C52" s="23">
        <f t="shared" si="0"/>
        <v>7.9880000000000007E-2</v>
      </c>
      <c r="D52" s="25">
        <v>33206</v>
      </c>
      <c r="E52" s="22">
        <v>16.580000000000002</v>
      </c>
      <c r="F52" s="23">
        <f t="shared" si="1"/>
        <v>6.0313630880579006E-2</v>
      </c>
      <c r="G52" s="25">
        <v>33176</v>
      </c>
      <c r="H52" s="23">
        <v>7.9640000000000002E-2</v>
      </c>
      <c r="I52" s="23">
        <v>5.4466230936819175E-2</v>
      </c>
    </row>
    <row r="53" spans="1:9" x14ac:dyDescent="0.2">
      <c r="A53" s="25">
        <v>33236</v>
      </c>
      <c r="B53" s="22">
        <v>7.8810000000000002</v>
      </c>
      <c r="C53" s="23">
        <f t="shared" si="0"/>
        <v>7.8810000000000005E-2</v>
      </c>
      <c r="D53" s="25">
        <v>33236</v>
      </c>
      <c r="E53" s="22">
        <v>16.86</v>
      </c>
      <c r="F53" s="23">
        <f t="shared" si="1"/>
        <v>5.9311981020166077E-2</v>
      </c>
      <c r="G53" s="25">
        <v>33206</v>
      </c>
      <c r="H53" s="23">
        <v>7.9880000000000007E-2</v>
      </c>
      <c r="I53" s="23">
        <v>6.0313630880579006E-2</v>
      </c>
    </row>
    <row r="54" spans="1:9" x14ac:dyDescent="0.2">
      <c r="A54" s="25">
        <v>33268</v>
      </c>
      <c r="B54" s="22">
        <v>7.7069999999999999</v>
      </c>
      <c r="C54" s="23">
        <f t="shared" si="0"/>
        <v>7.707E-2</v>
      </c>
      <c r="D54" s="25">
        <v>33268</v>
      </c>
      <c r="E54" s="22">
        <v>17.100000000000001</v>
      </c>
      <c r="F54" s="23">
        <f t="shared" si="1"/>
        <v>5.8479532163742687E-2</v>
      </c>
      <c r="G54" s="25">
        <v>33236</v>
      </c>
      <c r="H54" s="23">
        <v>7.8810000000000005E-2</v>
      </c>
      <c r="I54" s="23">
        <v>5.9311981020166077E-2</v>
      </c>
    </row>
    <row r="55" spans="1:9" x14ac:dyDescent="0.2">
      <c r="A55" s="25">
        <v>33296</v>
      </c>
      <c r="B55" s="22">
        <v>7.508</v>
      </c>
      <c r="C55" s="23">
        <f t="shared" si="0"/>
        <v>7.5079999999999994E-2</v>
      </c>
      <c r="D55" s="25">
        <v>33296</v>
      </c>
      <c r="E55" s="22">
        <v>17.75</v>
      </c>
      <c r="F55" s="23">
        <f t="shared" si="1"/>
        <v>5.6338028169014086E-2</v>
      </c>
      <c r="G55" s="25">
        <v>33268</v>
      </c>
      <c r="H55" s="23">
        <v>7.707E-2</v>
      </c>
      <c r="I55" s="23">
        <v>5.8479532163742687E-2</v>
      </c>
    </row>
    <row r="56" spans="1:9" x14ac:dyDescent="0.2">
      <c r="A56" s="25">
        <v>33327</v>
      </c>
      <c r="B56" s="22">
        <v>7.4340000000000002</v>
      </c>
      <c r="C56" s="23">
        <f t="shared" si="0"/>
        <v>7.4340000000000003E-2</v>
      </c>
      <c r="D56" s="25">
        <v>33327</v>
      </c>
      <c r="E56" s="22">
        <v>16.420000000000002</v>
      </c>
      <c r="F56" s="23">
        <f t="shared" si="1"/>
        <v>6.0901339829476243E-2</v>
      </c>
      <c r="G56" s="25">
        <v>33296</v>
      </c>
      <c r="H56" s="23">
        <v>7.5079999999999994E-2</v>
      </c>
      <c r="I56" s="23">
        <v>5.6338028169014086E-2</v>
      </c>
    </row>
    <row r="57" spans="1:9" x14ac:dyDescent="0.2">
      <c r="A57" s="25">
        <v>33355</v>
      </c>
      <c r="B57" s="22">
        <v>7.3390000000000004</v>
      </c>
      <c r="C57" s="23">
        <f t="shared" si="0"/>
        <v>7.3390000000000011E-2</v>
      </c>
      <c r="D57" s="25">
        <v>33355</v>
      </c>
      <c r="E57" s="22">
        <v>16.73</v>
      </c>
      <c r="F57" s="23">
        <f t="shared" si="1"/>
        <v>5.9772863120143453E-2</v>
      </c>
      <c r="G57" s="25">
        <v>33327</v>
      </c>
      <c r="H57" s="23">
        <v>7.4340000000000003E-2</v>
      </c>
      <c r="I57" s="23">
        <v>6.0901339829476243E-2</v>
      </c>
    </row>
    <row r="58" spans="1:9" x14ac:dyDescent="0.2">
      <c r="A58" s="25">
        <v>33388</v>
      </c>
      <c r="B58" s="22">
        <v>6.665</v>
      </c>
      <c r="C58" s="23">
        <f t="shared" si="0"/>
        <v>6.6650000000000001E-2</v>
      </c>
      <c r="D58" s="25">
        <v>33388</v>
      </c>
      <c r="E58" s="22">
        <v>16.39</v>
      </c>
      <c r="F58" s="23">
        <f t="shared" si="1"/>
        <v>6.1012812690665039E-2</v>
      </c>
      <c r="G58" s="25">
        <v>33355</v>
      </c>
      <c r="H58" s="23">
        <v>7.3390000000000011E-2</v>
      </c>
      <c r="I58" s="23">
        <v>5.9772863120143453E-2</v>
      </c>
    </row>
    <row r="59" spans="1:9" x14ac:dyDescent="0.2">
      <c r="A59" s="25">
        <v>33418</v>
      </c>
      <c r="B59" s="22">
        <v>6.6240000000000006</v>
      </c>
      <c r="C59" s="23">
        <f t="shared" si="0"/>
        <v>6.6240000000000007E-2</v>
      </c>
      <c r="D59" s="25">
        <v>33418</v>
      </c>
      <c r="E59" s="22">
        <v>16.68</v>
      </c>
      <c r="F59" s="23">
        <f t="shared" si="1"/>
        <v>5.9952038369304558E-2</v>
      </c>
      <c r="G59" s="25">
        <v>33388</v>
      </c>
      <c r="H59" s="23">
        <v>6.6650000000000001E-2</v>
      </c>
      <c r="I59" s="23">
        <v>6.1012812690665039E-2</v>
      </c>
    </row>
    <row r="60" spans="1:9" x14ac:dyDescent="0.2">
      <c r="A60" s="25">
        <v>33449</v>
      </c>
      <c r="B60" s="22">
        <v>6.8580000000000005</v>
      </c>
      <c r="C60" s="23">
        <f t="shared" si="0"/>
        <v>6.8580000000000002E-2</v>
      </c>
      <c r="D60" s="25">
        <v>33449</v>
      </c>
      <c r="E60" s="22">
        <v>17.23</v>
      </c>
      <c r="F60" s="23">
        <f t="shared" si="1"/>
        <v>5.8038305281485777E-2</v>
      </c>
      <c r="G60" s="25">
        <v>33418</v>
      </c>
      <c r="H60" s="23">
        <v>6.6240000000000007E-2</v>
      </c>
      <c r="I60" s="23">
        <v>5.9952038369304558E-2</v>
      </c>
    </row>
    <row r="61" spans="1:9" x14ac:dyDescent="0.2">
      <c r="A61" s="25">
        <v>33480</v>
      </c>
      <c r="B61" s="22">
        <v>6.7140000000000004</v>
      </c>
      <c r="C61" s="23">
        <f t="shared" si="0"/>
        <v>6.7140000000000005E-2</v>
      </c>
      <c r="D61" s="25">
        <v>33480</v>
      </c>
      <c r="E61" s="22">
        <v>16.2</v>
      </c>
      <c r="F61" s="23">
        <f t="shared" si="1"/>
        <v>6.1728395061728399E-2</v>
      </c>
      <c r="G61" s="25">
        <v>33449</v>
      </c>
      <c r="H61" s="23">
        <v>6.8580000000000002E-2</v>
      </c>
      <c r="I61" s="23">
        <v>5.8038305281485777E-2</v>
      </c>
    </row>
    <row r="62" spans="1:9" x14ac:dyDescent="0.2">
      <c r="A62" s="25">
        <v>33509</v>
      </c>
      <c r="B62" s="22">
        <v>6.4850000000000003</v>
      </c>
      <c r="C62" s="23">
        <f t="shared" si="0"/>
        <v>6.4850000000000005E-2</v>
      </c>
      <c r="D62" s="25">
        <v>33509</v>
      </c>
      <c r="E62" s="22">
        <v>16.88</v>
      </c>
      <c r="F62" s="23">
        <f t="shared" si="1"/>
        <v>5.9241706161137442E-2</v>
      </c>
      <c r="G62" s="25">
        <v>33480</v>
      </c>
      <c r="H62" s="23">
        <v>6.7140000000000005E-2</v>
      </c>
      <c r="I62" s="23">
        <v>6.1728395061728399E-2</v>
      </c>
    </row>
    <row r="63" spans="1:9" x14ac:dyDescent="0.2">
      <c r="A63" s="25">
        <v>33541</v>
      </c>
      <c r="B63" s="22">
        <v>6.3310000000000004</v>
      </c>
      <c r="C63" s="23">
        <f t="shared" si="0"/>
        <v>6.3310000000000005E-2</v>
      </c>
      <c r="D63" s="25">
        <v>33541</v>
      </c>
      <c r="E63" s="22">
        <v>16.920000000000002</v>
      </c>
      <c r="F63" s="23">
        <f t="shared" si="1"/>
        <v>5.9101654846335692E-2</v>
      </c>
      <c r="G63" s="25">
        <v>33509</v>
      </c>
      <c r="H63" s="23">
        <v>6.4850000000000005E-2</v>
      </c>
      <c r="I63" s="23">
        <v>5.9241706161137442E-2</v>
      </c>
    </row>
    <row r="64" spans="1:9" x14ac:dyDescent="0.2">
      <c r="A64" s="25">
        <v>33571</v>
      </c>
      <c r="B64" s="22">
        <v>6.1349999999999998</v>
      </c>
      <c r="C64" s="23">
        <f t="shared" si="0"/>
        <v>6.1349999999999995E-2</v>
      </c>
      <c r="D64" s="25">
        <v>33571</v>
      </c>
      <c r="E64" s="22">
        <v>17.29</v>
      </c>
      <c r="F64" s="23">
        <f t="shared" si="1"/>
        <v>5.7836899942163102E-2</v>
      </c>
      <c r="G64" s="25">
        <v>33541</v>
      </c>
      <c r="H64" s="23">
        <v>6.3310000000000005E-2</v>
      </c>
      <c r="I64" s="23">
        <v>5.9101654846335692E-2</v>
      </c>
    </row>
    <row r="65" spans="1:9" x14ac:dyDescent="0.2">
      <c r="A65" s="25">
        <v>33600</v>
      </c>
      <c r="B65" s="22">
        <v>5.9550000000000001</v>
      </c>
      <c r="C65" s="23">
        <f t="shared" si="0"/>
        <v>5.9549999999999999E-2</v>
      </c>
      <c r="D65" s="25">
        <v>33600</v>
      </c>
      <c r="E65" s="22">
        <v>17.47</v>
      </c>
      <c r="F65" s="23">
        <f t="shared" si="1"/>
        <v>5.7240984544934176E-2</v>
      </c>
      <c r="G65" s="25">
        <v>33571</v>
      </c>
      <c r="H65" s="23">
        <v>6.1349999999999995E-2</v>
      </c>
      <c r="I65" s="23">
        <v>5.7836899942163102E-2</v>
      </c>
    </row>
    <row r="66" spans="1:9" x14ac:dyDescent="0.2">
      <c r="A66" s="25">
        <v>33633</v>
      </c>
      <c r="B66" s="22">
        <v>6.0289999999999999</v>
      </c>
      <c r="C66" s="23">
        <f t="shared" si="0"/>
        <v>6.0289999999999996E-2</v>
      </c>
      <c r="D66" s="25">
        <v>33633</v>
      </c>
      <c r="E66" s="22">
        <v>18.09</v>
      </c>
      <c r="F66" s="23">
        <f t="shared" si="1"/>
        <v>5.5279159756771695E-2</v>
      </c>
      <c r="G66" s="25">
        <v>33600</v>
      </c>
      <c r="H66" s="23">
        <v>5.9549999999999999E-2</v>
      </c>
      <c r="I66" s="23">
        <v>5.7240984544934176E-2</v>
      </c>
    </row>
    <row r="67" spans="1:9" x14ac:dyDescent="0.2">
      <c r="A67" s="25">
        <v>33662</v>
      </c>
      <c r="B67" s="22">
        <v>6.548</v>
      </c>
      <c r="C67" s="23">
        <f t="shared" si="0"/>
        <v>6.5479999999999997E-2</v>
      </c>
      <c r="D67" s="25">
        <v>33662</v>
      </c>
      <c r="E67" s="22">
        <v>18.86</v>
      </c>
      <c r="F67" s="23">
        <f t="shared" si="1"/>
        <v>5.3022269353128315E-2</v>
      </c>
      <c r="G67" s="25">
        <v>33633</v>
      </c>
      <c r="H67" s="23">
        <v>6.0289999999999996E-2</v>
      </c>
      <c r="I67" s="23">
        <v>5.5279159756771695E-2</v>
      </c>
    </row>
    <row r="68" spans="1:9" x14ac:dyDescent="0.2">
      <c r="A68" s="25">
        <v>33691</v>
      </c>
      <c r="B68" s="22">
        <v>6.6690000000000005</v>
      </c>
      <c r="C68" s="23">
        <f t="shared" si="0"/>
        <v>6.6689999999999999E-2</v>
      </c>
      <c r="D68" s="25">
        <v>33691</v>
      </c>
      <c r="E68" s="22">
        <v>19.09</v>
      </c>
      <c r="F68" s="23">
        <f t="shared" si="1"/>
        <v>5.2383446830801469E-2</v>
      </c>
      <c r="G68" s="25">
        <v>33662</v>
      </c>
      <c r="H68" s="23">
        <v>6.5479999999999997E-2</v>
      </c>
      <c r="I68" s="23">
        <v>5.3022269353128315E-2</v>
      </c>
    </row>
    <row r="69" spans="1:9" x14ac:dyDescent="0.2">
      <c r="A69" s="25">
        <v>33723</v>
      </c>
      <c r="B69" s="22">
        <v>6.883</v>
      </c>
      <c r="C69" s="23">
        <f t="shared" ref="C69:C132" si="2">B69/100</f>
        <v>6.8830000000000002E-2</v>
      </c>
      <c r="D69" s="25">
        <v>33723</v>
      </c>
      <c r="E69" s="22">
        <v>19.150000000000002</v>
      </c>
      <c r="F69" s="23">
        <f t="shared" ref="F69:F132" si="3">1/E69</f>
        <v>5.2219321148825062E-2</v>
      </c>
      <c r="G69" s="25">
        <v>33691</v>
      </c>
      <c r="H69" s="23">
        <v>6.6689999999999999E-2</v>
      </c>
      <c r="I69" s="23">
        <v>5.2383446830801469E-2</v>
      </c>
    </row>
    <row r="70" spans="1:9" x14ac:dyDescent="0.2">
      <c r="A70" s="25">
        <v>33754</v>
      </c>
      <c r="B70" s="22">
        <v>6.9939999999999998</v>
      </c>
      <c r="C70" s="23">
        <f t="shared" si="2"/>
        <v>6.9940000000000002E-2</v>
      </c>
      <c r="D70" s="25">
        <v>33754</v>
      </c>
      <c r="E70" s="22">
        <v>19.62</v>
      </c>
      <c r="F70" s="23">
        <f t="shared" si="3"/>
        <v>5.09683995922528E-2</v>
      </c>
      <c r="G70" s="25">
        <v>33723</v>
      </c>
      <c r="H70" s="23">
        <v>6.8830000000000002E-2</v>
      </c>
      <c r="I70" s="23">
        <v>5.2219321148825062E-2</v>
      </c>
    </row>
    <row r="71" spans="1:9" x14ac:dyDescent="0.2">
      <c r="A71" s="25">
        <v>33782</v>
      </c>
      <c r="B71" s="22">
        <v>6.9009999999999998</v>
      </c>
      <c r="C71" s="23">
        <f t="shared" si="2"/>
        <v>6.9010000000000002E-2</v>
      </c>
      <c r="D71" s="25">
        <v>33782</v>
      </c>
      <c r="E71" s="22">
        <v>19.52</v>
      </c>
      <c r="F71" s="23">
        <f t="shared" si="3"/>
        <v>5.1229508196721313E-2</v>
      </c>
      <c r="G71" s="25">
        <v>33754</v>
      </c>
      <c r="H71" s="23">
        <v>6.9940000000000002E-2</v>
      </c>
      <c r="I71" s="23">
        <v>5.09683995922528E-2</v>
      </c>
    </row>
    <row r="72" spans="1:9" x14ac:dyDescent="0.2">
      <c r="A72" s="25">
        <v>33815</v>
      </c>
      <c r="B72" s="22">
        <v>6.9740000000000002</v>
      </c>
      <c r="C72" s="23">
        <f t="shared" si="2"/>
        <v>6.9739999999999996E-2</v>
      </c>
      <c r="D72" s="25">
        <v>33815</v>
      </c>
      <c r="E72" s="22">
        <v>18.8</v>
      </c>
      <c r="F72" s="23">
        <f t="shared" si="3"/>
        <v>5.3191489361702128E-2</v>
      </c>
      <c r="G72" s="25">
        <v>33782</v>
      </c>
      <c r="H72" s="23">
        <v>6.9010000000000002E-2</v>
      </c>
      <c r="I72" s="23">
        <v>5.1229508196721313E-2</v>
      </c>
    </row>
    <row r="73" spans="1:9" x14ac:dyDescent="0.2">
      <c r="A73" s="25">
        <v>33845</v>
      </c>
      <c r="B73" s="22">
        <v>7.0810000000000004</v>
      </c>
      <c r="C73" s="23">
        <f t="shared" si="2"/>
        <v>7.0809999999999998E-2</v>
      </c>
      <c r="D73" s="25">
        <v>33845</v>
      </c>
      <c r="E73" s="22">
        <v>19.080000000000002</v>
      </c>
      <c r="F73" s="23">
        <f t="shared" si="3"/>
        <v>5.2410901467505239E-2</v>
      </c>
      <c r="G73" s="25">
        <v>33815</v>
      </c>
      <c r="H73" s="23">
        <v>6.9739999999999996E-2</v>
      </c>
      <c r="I73" s="23">
        <v>5.3191489361702128E-2</v>
      </c>
    </row>
    <row r="74" spans="1:9" x14ac:dyDescent="0.2">
      <c r="A74" s="25">
        <v>33876</v>
      </c>
      <c r="B74" s="22">
        <v>6.9270000000000005</v>
      </c>
      <c r="C74" s="23">
        <f t="shared" si="2"/>
        <v>6.9269999999999998E-2</v>
      </c>
      <c r="D74" s="25">
        <v>33876</v>
      </c>
      <c r="E74" s="22">
        <v>19.650000000000002</v>
      </c>
      <c r="F74" s="23">
        <f t="shared" si="3"/>
        <v>5.0890585241730277E-2</v>
      </c>
      <c r="G74" s="25">
        <v>33845</v>
      </c>
      <c r="H74" s="23">
        <v>7.0809999999999998E-2</v>
      </c>
      <c r="I74" s="23">
        <v>5.2410901467505239E-2</v>
      </c>
    </row>
    <row r="75" spans="1:9" x14ac:dyDescent="0.2">
      <c r="A75" s="25">
        <v>33907</v>
      </c>
      <c r="B75" s="22">
        <v>6.6530000000000005</v>
      </c>
      <c r="C75" s="23">
        <f t="shared" si="2"/>
        <v>6.6530000000000006E-2</v>
      </c>
      <c r="D75" s="25">
        <v>33907</v>
      </c>
      <c r="E75" s="22">
        <v>20.080000000000002</v>
      </c>
      <c r="F75" s="23">
        <f t="shared" si="3"/>
        <v>4.9800796812749001E-2</v>
      </c>
      <c r="G75" s="25">
        <v>33876</v>
      </c>
      <c r="H75" s="23">
        <v>6.9269999999999998E-2</v>
      </c>
      <c r="I75" s="23">
        <v>5.0890585241730277E-2</v>
      </c>
    </row>
    <row r="76" spans="1:9" x14ac:dyDescent="0.2">
      <c r="A76" s="25">
        <v>33936</v>
      </c>
      <c r="B76" s="22">
        <v>6.4169999999999998</v>
      </c>
      <c r="C76" s="23">
        <f t="shared" si="2"/>
        <v>6.4170000000000005E-2</v>
      </c>
      <c r="D76" s="25">
        <v>33936</v>
      </c>
      <c r="E76" s="22">
        <v>20.92</v>
      </c>
      <c r="F76" s="23">
        <f t="shared" si="3"/>
        <v>4.780114722753346E-2</v>
      </c>
      <c r="G76" s="25">
        <v>33907</v>
      </c>
      <c r="H76" s="23">
        <v>6.6530000000000006E-2</v>
      </c>
      <c r="I76" s="23">
        <v>4.9800796812749001E-2</v>
      </c>
    </row>
    <row r="77" spans="1:9" x14ac:dyDescent="0.2">
      <c r="A77" s="25">
        <v>33968</v>
      </c>
      <c r="B77" s="22">
        <v>6.6429999999999998</v>
      </c>
      <c r="C77" s="23">
        <f t="shared" si="2"/>
        <v>6.6430000000000003E-2</v>
      </c>
      <c r="D77" s="25">
        <v>33968</v>
      </c>
      <c r="E77" s="22">
        <v>20.86</v>
      </c>
      <c r="F77" s="23">
        <f t="shared" si="3"/>
        <v>4.793863854266539E-2</v>
      </c>
      <c r="G77" s="25">
        <v>33936</v>
      </c>
      <c r="H77" s="23">
        <v>6.4170000000000005E-2</v>
      </c>
      <c r="I77" s="23">
        <v>4.780114722753346E-2</v>
      </c>
    </row>
    <row r="78" spans="1:9" x14ac:dyDescent="0.2">
      <c r="A78" s="25">
        <v>33999</v>
      </c>
      <c r="B78" s="22">
        <v>6.8</v>
      </c>
      <c r="C78" s="23">
        <f t="shared" si="2"/>
        <v>6.8000000000000005E-2</v>
      </c>
      <c r="D78" s="25">
        <v>33999</v>
      </c>
      <c r="E78" s="22">
        <v>21.46</v>
      </c>
      <c r="F78" s="23">
        <f t="shared" si="3"/>
        <v>4.6598322460391424E-2</v>
      </c>
      <c r="G78" s="25">
        <v>33968</v>
      </c>
      <c r="H78" s="23">
        <v>6.6430000000000003E-2</v>
      </c>
      <c r="I78" s="23">
        <v>4.793863854266539E-2</v>
      </c>
    </row>
    <row r="79" spans="1:9" x14ac:dyDescent="0.2">
      <c r="A79" s="25">
        <v>34027</v>
      </c>
      <c r="B79" s="22">
        <v>6.8490000000000002</v>
      </c>
      <c r="C79" s="23">
        <f t="shared" si="2"/>
        <v>6.8489999999999995E-2</v>
      </c>
      <c r="D79" s="25">
        <v>34027</v>
      </c>
      <c r="E79" s="22">
        <v>20.51</v>
      </c>
      <c r="F79" s="23">
        <f t="shared" si="3"/>
        <v>4.8756704046806432E-2</v>
      </c>
      <c r="G79" s="25">
        <v>33999</v>
      </c>
      <c r="H79" s="23">
        <v>6.8000000000000005E-2</v>
      </c>
      <c r="I79" s="23">
        <v>4.6598322460391424E-2</v>
      </c>
    </row>
    <row r="80" spans="1:9" x14ac:dyDescent="0.2">
      <c r="A80" s="25">
        <v>34058</v>
      </c>
      <c r="B80" s="22">
        <v>7.1050000000000004</v>
      </c>
      <c r="C80" s="23">
        <f t="shared" si="2"/>
        <v>7.1050000000000002E-2</v>
      </c>
      <c r="D80" s="25">
        <v>34058</v>
      </c>
      <c r="E80" s="22">
        <v>20.45</v>
      </c>
      <c r="F80" s="23">
        <f t="shared" si="3"/>
        <v>4.8899755501222497E-2</v>
      </c>
      <c r="G80" s="25">
        <v>34027</v>
      </c>
      <c r="H80" s="23">
        <v>6.8489999999999995E-2</v>
      </c>
      <c r="I80" s="23">
        <v>4.8756704046806432E-2</v>
      </c>
    </row>
    <row r="81" spans="1:9" x14ac:dyDescent="0.2">
      <c r="A81" s="25">
        <v>34088</v>
      </c>
      <c r="B81" s="22">
        <v>6.9580000000000002</v>
      </c>
      <c r="C81" s="23">
        <f t="shared" si="2"/>
        <v>6.9580000000000003E-2</v>
      </c>
      <c r="D81" s="25">
        <v>34088</v>
      </c>
      <c r="E81" s="22">
        <v>20.69</v>
      </c>
      <c r="F81" s="23">
        <f t="shared" si="3"/>
        <v>4.8332527791203478E-2</v>
      </c>
      <c r="G81" s="25">
        <v>34058</v>
      </c>
      <c r="H81" s="23">
        <v>7.1050000000000002E-2</v>
      </c>
      <c r="I81" s="23">
        <v>4.8899755501222497E-2</v>
      </c>
    </row>
    <row r="82" spans="1:9" x14ac:dyDescent="0.2">
      <c r="A82" s="25">
        <v>34118</v>
      </c>
      <c r="B82" s="22">
        <v>6.9160000000000004</v>
      </c>
      <c r="C82" s="23">
        <f t="shared" si="2"/>
        <v>6.9159999999999999E-2</v>
      </c>
      <c r="D82" s="25">
        <v>34118</v>
      </c>
      <c r="E82" s="22">
        <v>21.25</v>
      </c>
      <c r="F82" s="23">
        <f t="shared" si="3"/>
        <v>4.7058823529411764E-2</v>
      </c>
      <c r="G82" s="25">
        <v>34088</v>
      </c>
      <c r="H82" s="23">
        <v>6.9580000000000003E-2</v>
      </c>
      <c r="I82" s="23">
        <v>4.8332527791203478E-2</v>
      </c>
    </row>
    <row r="83" spans="1:9" x14ac:dyDescent="0.2">
      <c r="A83" s="25">
        <v>34149</v>
      </c>
      <c r="B83" s="22">
        <v>6.7949999999999999</v>
      </c>
      <c r="C83" s="23">
        <f t="shared" si="2"/>
        <v>6.7949999999999997E-2</v>
      </c>
      <c r="D83" s="25">
        <v>34149</v>
      </c>
      <c r="E83" s="22">
        <v>22.09</v>
      </c>
      <c r="F83" s="23">
        <f t="shared" si="3"/>
        <v>4.5269352648257127E-2</v>
      </c>
      <c r="G83" s="25">
        <v>34118</v>
      </c>
      <c r="H83" s="23">
        <v>6.9159999999999999E-2</v>
      </c>
      <c r="I83" s="23">
        <v>4.7058823529411764E-2</v>
      </c>
    </row>
    <row r="84" spans="1:9" x14ac:dyDescent="0.2">
      <c r="A84" s="25">
        <v>34180</v>
      </c>
      <c r="B84" s="22">
        <v>6.2990000000000004</v>
      </c>
      <c r="C84" s="23">
        <f t="shared" si="2"/>
        <v>6.2990000000000004E-2</v>
      </c>
      <c r="D84" s="25">
        <v>34180</v>
      </c>
      <c r="E84" s="22">
        <v>23.67</v>
      </c>
      <c r="F84" s="23">
        <f t="shared" si="3"/>
        <v>4.2247570764681025E-2</v>
      </c>
      <c r="G84" s="25">
        <v>34149</v>
      </c>
      <c r="H84" s="23">
        <v>6.7949999999999997E-2</v>
      </c>
      <c r="I84" s="23">
        <v>4.5269352648257127E-2</v>
      </c>
    </row>
    <row r="85" spans="1:9" x14ac:dyDescent="0.2">
      <c r="A85" s="25">
        <v>34209</v>
      </c>
      <c r="B85" s="22">
        <v>6.6349999999999998</v>
      </c>
      <c r="C85" s="23">
        <f t="shared" si="2"/>
        <v>6.6349999999999992E-2</v>
      </c>
      <c r="D85" s="25">
        <v>34209</v>
      </c>
      <c r="E85" s="22">
        <v>22.53</v>
      </c>
      <c r="F85" s="23">
        <f t="shared" si="3"/>
        <v>4.4385264092321346E-2</v>
      </c>
      <c r="G85" s="25">
        <v>34180</v>
      </c>
      <c r="H85" s="23">
        <v>6.2990000000000004E-2</v>
      </c>
      <c r="I85" s="23">
        <v>4.2247570764681025E-2</v>
      </c>
    </row>
    <row r="86" spans="1:9" x14ac:dyDescent="0.2">
      <c r="A86" s="25">
        <v>34241</v>
      </c>
      <c r="B86" s="22">
        <v>6.4059999999999997</v>
      </c>
      <c r="C86" s="23">
        <f t="shared" si="2"/>
        <v>6.4059999999999992E-2</v>
      </c>
      <c r="D86" s="25">
        <v>34241</v>
      </c>
      <c r="E86" s="22">
        <v>23.29</v>
      </c>
      <c r="F86" s="23">
        <f t="shared" si="3"/>
        <v>4.2936882782310004E-2</v>
      </c>
      <c r="G86" s="25">
        <v>34209</v>
      </c>
      <c r="H86" s="23">
        <v>6.6349999999999992E-2</v>
      </c>
      <c r="I86" s="23">
        <v>4.4385264092321346E-2</v>
      </c>
    </row>
    <row r="87" spans="1:9" x14ac:dyDescent="0.2">
      <c r="A87" s="25">
        <v>34272</v>
      </c>
      <c r="B87" s="22">
        <v>6.1450000000000005</v>
      </c>
      <c r="C87" s="23">
        <f t="shared" si="2"/>
        <v>6.1450000000000005E-2</v>
      </c>
      <c r="D87" s="25">
        <v>34272</v>
      </c>
      <c r="E87" s="22">
        <v>22.67</v>
      </c>
      <c r="F87" s="23">
        <f t="shared" si="3"/>
        <v>4.4111160123511246E-2</v>
      </c>
      <c r="G87" s="25">
        <v>34241</v>
      </c>
      <c r="H87" s="23">
        <v>6.4059999999999992E-2</v>
      </c>
      <c r="I87" s="23">
        <v>4.2936882782310004E-2</v>
      </c>
    </row>
    <row r="88" spans="1:9" x14ac:dyDescent="0.2">
      <c r="A88" s="25">
        <v>34300</v>
      </c>
      <c r="B88" s="22">
        <v>6.0940000000000003</v>
      </c>
      <c r="C88" s="23">
        <f t="shared" si="2"/>
        <v>6.0940000000000001E-2</v>
      </c>
      <c r="D88" s="25">
        <v>34300</v>
      </c>
      <c r="E88" s="22">
        <v>23.45</v>
      </c>
      <c r="F88" s="23">
        <f t="shared" si="3"/>
        <v>4.2643923240938165E-2</v>
      </c>
      <c r="G88" s="25">
        <v>34272</v>
      </c>
      <c r="H88" s="23">
        <v>6.1450000000000005E-2</v>
      </c>
      <c r="I88" s="23">
        <v>4.4111160123511246E-2</v>
      </c>
    </row>
    <row r="89" spans="1:9" x14ac:dyDescent="0.2">
      <c r="A89" s="25">
        <v>34333</v>
      </c>
      <c r="B89" s="22">
        <v>5.9260000000000002</v>
      </c>
      <c r="C89" s="23">
        <f t="shared" si="2"/>
        <v>5.926E-2</v>
      </c>
      <c r="D89" s="25">
        <v>34333</v>
      </c>
      <c r="E89" s="22">
        <v>23.88</v>
      </c>
      <c r="F89" s="23">
        <f t="shared" si="3"/>
        <v>4.1876046901172533E-2</v>
      </c>
      <c r="G89" s="25">
        <v>34300</v>
      </c>
      <c r="H89" s="23">
        <v>6.0940000000000001E-2</v>
      </c>
      <c r="I89" s="23">
        <v>4.2643923240938165E-2</v>
      </c>
    </row>
    <row r="90" spans="1:9" x14ac:dyDescent="0.2">
      <c r="A90" s="25">
        <v>34363</v>
      </c>
      <c r="B90" s="22">
        <v>5.8079999999999998</v>
      </c>
      <c r="C90" s="23">
        <f t="shared" si="2"/>
        <v>5.808E-2</v>
      </c>
      <c r="D90" s="25">
        <v>34363</v>
      </c>
      <c r="E90" s="22">
        <v>24.05</v>
      </c>
      <c r="F90" s="23">
        <f t="shared" si="3"/>
        <v>4.1580041580041575E-2</v>
      </c>
      <c r="G90" s="25">
        <v>34333</v>
      </c>
      <c r="H90" s="23">
        <v>5.926E-2</v>
      </c>
      <c r="I90" s="23">
        <v>4.1876046901172533E-2</v>
      </c>
    </row>
    <row r="91" spans="1:9" x14ac:dyDescent="0.2">
      <c r="A91" s="25">
        <v>34391</v>
      </c>
      <c r="B91" s="22">
        <v>5.92</v>
      </c>
      <c r="C91" s="23">
        <f t="shared" si="2"/>
        <v>5.9200000000000003E-2</v>
      </c>
      <c r="D91" s="25">
        <v>34391</v>
      </c>
      <c r="E91" s="22">
        <v>25.09</v>
      </c>
      <c r="F91" s="23">
        <f t="shared" si="3"/>
        <v>3.9856516540454363E-2</v>
      </c>
      <c r="G91" s="25">
        <v>34363</v>
      </c>
      <c r="H91" s="23">
        <v>5.808E-2</v>
      </c>
      <c r="I91" s="23">
        <v>4.1580041580041575E-2</v>
      </c>
    </row>
    <row r="92" spans="1:9" x14ac:dyDescent="0.2">
      <c r="A92" s="25">
        <v>34423</v>
      </c>
      <c r="B92" s="22">
        <v>5.94</v>
      </c>
      <c r="C92" s="23">
        <f t="shared" si="2"/>
        <v>5.9400000000000001E-2</v>
      </c>
      <c r="D92" s="25">
        <v>34423</v>
      </c>
      <c r="E92" s="22">
        <v>27.71</v>
      </c>
      <c r="F92" s="23">
        <f t="shared" si="3"/>
        <v>3.6088054853843379E-2</v>
      </c>
      <c r="G92" s="25">
        <v>34391</v>
      </c>
      <c r="H92" s="23">
        <v>5.9200000000000003E-2</v>
      </c>
      <c r="I92" s="23">
        <v>3.9856516540454363E-2</v>
      </c>
    </row>
    <row r="93" spans="1:9" x14ac:dyDescent="0.2">
      <c r="A93" s="25">
        <v>34453</v>
      </c>
      <c r="B93" s="22">
        <v>5.9489999999999998</v>
      </c>
      <c r="C93" s="23">
        <f t="shared" si="2"/>
        <v>5.9490000000000001E-2</v>
      </c>
      <c r="D93" s="25">
        <v>34453</v>
      </c>
      <c r="E93" s="22">
        <v>27.560000000000002</v>
      </c>
      <c r="F93" s="23">
        <f t="shared" si="3"/>
        <v>3.6284470246734396E-2</v>
      </c>
      <c r="G93" s="25">
        <v>34423</v>
      </c>
      <c r="H93" s="23">
        <v>5.9400000000000001E-2</v>
      </c>
      <c r="I93" s="23">
        <v>3.6088054853843379E-2</v>
      </c>
    </row>
    <row r="94" spans="1:9" x14ac:dyDescent="0.2">
      <c r="A94" s="25">
        <v>34482</v>
      </c>
      <c r="B94" s="22">
        <v>5.8029999999999999</v>
      </c>
      <c r="C94" s="23">
        <f t="shared" si="2"/>
        <v>5.8029999999999998E-2</v>
      </c>
      <c r="D94" s="25">
        <v>34482</v>
      </c>
      <c r="E94" s="22">
        <v>27.62</v>
      </c>
      <c r="F94" s="23">
        <f t="shared" si="3"/>
        <v>3.6205648081100647E-2</v>
      </c>
      <c r="G94" s="25">
        <v>34453</v>
      </c>
      <c r="H94" s="23">
        <v>5.9490000000000001E-2</v>
      </c>
      <c r="I94" s="23">
        <v>3.6284470246734396E-2</v>
      </c>
    </row>
    <row r="95" spans="1:9" x14ac:dyDescent="0.2">
      <c r="A95" s="25">
        <v>34514</v>
      </c>
      <c r="B95" s="22">
        <v>5.62</v>
      </c>
      <c r="C95" s="23">
        <f t="shared" si="2"/>
        <v>5.62E-2</v>
      </c>
      <c r="D95" s="25">
        <v>34514</v>
      </c>
      <c r="E95" s="22">
        <v>28.650000000000002</v>
      </c>
      <c r="F95" s="23">
        <f t="shared" si="3"/>
        <v>3.4904013961605584E-2</v>
      </c>
      <c r="G95" s="25">
        <v>34482</v>
      </c>
      <c r="H95" s="23">
        <v>5.8029999999999998E-2</v>
      </c>
      <c r="I95" s="23">
        <v>3.6205648081100647E-2</v>
      </c>
    </row>
    <row r="96" spans="1:9" x14ac:dyDescent="0.2">
      <c r="A96" s="25">
        <v>34545</v>
      </c>
      <c r="B96" s="22">
        <v>5.7160000000000002</v>
      </c>
      <c r="C96" s="23">
        <f t="shared" si="2"/>
        <v>5.7160000000000002E-2</v>
      </c>
      <c r="D96" s="25">
        <v>34545</v>
      </c>
      <c r="E96" s="22">
        <v>28.46</v>
      </c>
      <c r="F96" s="23">
        <f t="shared" si="3"/>
        <v>3.5137034434293744E-2</v>
      </c>
      <c r="G96" s="25">
        <v>34514</v>
      </c>
      <c r="H96" s="23">
        <v>5.62E-2</v>
      </c>
      <c r="I96" s="23">
        <v>3.4904013961605584E-2</v>
      </c>
    </row>
    <row r="97" spans="1:9" x14ac:dyDescent="0.2">
      <c r="A97" s="25">
        <v>34576</v>
      </c>
      <c r="B97" s="22">
        <v>5.3790000000000004</v>
      </c>
      <c r="C97" s="23">
        <f t="shared" si="2"/>
        <v>5.3790000000000004E-2</v>
      </c>
      <c r="D97" s="25">
        <v>34576</v>
      </c>
      <c r="E97" s="22">
        <v>27.42</v>
      </c>
      <c r="F97" s="23">
        <f t="shared" si="3"/>
        <v>3.6469730123997082E-2</v>
      </c>
      <c r="G97" s="25">
        <v>34545</v>
      </c>
      <c r="H97" s="23">
        <v>5.7160000000000002E-2</v>
      </c>
      <c r="I97" s="23">
        <v>3.5137034434293744E-2</v>
      </c>
    </row>
    <row r="98" spans="1:9" x14ac:dyDescent="0.2">
      <c r="A98" s="25">
        <v>34606</v>
      </c>
      <c r="B98" s="22">
        <v>4.9750000000000005</v>
      </c>
      <c r="C98" s="23">
        <f t="shared" si="2"/>
        <v>4.9750000000000003E-2</v>
      </c>
      <c r="D98" s="25">
        <v>34606</v>
      </c>
      <c r="E98" s="22">
        <v>26.1</v>
      </c>
      <c r="F98" s="23">
        <f t="shared" si="3"/>
        <v>3.8314176245210725E-2</v>
      </c>
      <c r="G98" s="25">
        <v>34576</v>
      </c>
      <c r="H98" s="23">
        <v>5.3790000000000004E-2</v>
      </c>
      <c r="I98" s="23">
        <v>3.6469730123997082E-2</v>
      </c>
    </row>
    <row r="99" spans="1:9" x14ac:dyDescent="0.2">
      <c r="A99" s="25">
        <v>34636</v>
      </c>
      <c r="B99" s="22">
        <v>5.1479999999999997</v>
      </c>
      <c r="C99" s="23">
        <f t="shared" si="2"/>
        <v>5.1479999999999998E-2</v>
      </c>
      <c r="D99" s="25">
        <v>34636</v>
      </c>
      <c r="E99" s="22">
        <v>27.41</v>
      </c>
      <c r="F99" s="23">
        <f t="shared" si="3"/>
        <v>3.6483035388544326E-2</v>
      </c>
      <c r="G99" s="25">
        <v>34606</v>
      </c>
      <c r="H99" s="23">
        <v>4.9750000000000003E-2</v>
      </c>
      <c r="I99" s="23">
        <v>3.8314176245210725E-2</v>
      </c>
    </row>
    <row r="100" spans="1:9" x14ac:dyDescent="0.2">
      <c r="A100" s="25">
        <v>34667</v>
      </c>
      <c r="B100" s="22">
        <v>5.1219999999999999</v>
      </c>
      <c r="C100" s="23">
        <f t="shared" si="2"/>
        <v>5.1220000000000002E-2</v>
      </c>
      <c r="D100" s="25">
        <v>34667</v>
      </c>
      <c r="E100" s="22">
        <v>31.150000000000002</v>
      </c>
      <c r="F100" s="23">
        <f t="shared" si="3"/>
        <v>3.2102728731942212E-2</v>
      </c>
      <c r="G100" s="25">
        <v>34636</v>
      </c>
      <c r="H100" s="23">
        <v>5.1479999999999998E-2</v>
      </c>
      <c r="I100" s="23">
        <v>3.6483035388544326E-2</v>
      </c>
    </row>
    <row r="101" spans="1:9" x14ac:dyDescent="0.2">
      <c r="A101" s="25">
        <v>34698</v>
      </c>
      <c r="B101" s="22">
        <v>5.085</v>
      </c>
      <c r="C101" s="23">
        <f t="shared" si="2"/>
        <v>5.0849999999999999E-2</v>
      </c>
      <c r="D101" s="25">
        <v>34698</v>
      </c>
      <c r="E101" s="22">
        <v>32.340000000000003</v>
      </c>
      <c r="F101" s="23">
        <f t="shared" si="3"/>
        <v>3.0921459492888062E-2</v>
      </c>
      <c r="G101" s="25">
        <v>34667</v>
      </c>
      <c r="H101" s="23">
        <v>5.1220000000000002E-2</v>
      </c>
      <c r="I101" s="23">
        <v>3.2102728731942212E-2</v>
      </c>
    </row>
    <row r="102" spans="1:9" x14ac:dyDescent="0.2">
      <c r="A102" s="25">
        <v>34727</v>
      </c>
      <c r="B102" s="22">
        <v>5.09</v>
      </c>
      <c r="C102" s="23">
        <f t="shared" si="2"/>
        <v>5.0900000000000001E-2</v>
      </c>
      <c r="D102" s="25">
        <v>34727</v>
      </c>
      <c r="E102" s="22">
        <v>32.64</v>
      </c>
      <c r="F102" s="23">
        <f t="shared" si="3"/>
        <v>3.0637254901960783E-2</v>
      </c>
      <c r="G102" s="25">
        <v>34698</v>
      </c>
      <c r="H102" s="23">
        <v>5.0849999999999999E-2</v>
      </c>
      <c r="I102" s="23">
        <v>3.0921459492888062E-2</v>
      </c>
    </row>
    <row r="103" spans="1:9" x14ac:dyDescent="0.2">
      <c r="A103" s="25">
        <v>34755</v>
      </c>
      <c r="B103" s="22">
        <v>5.62</v>
      </c>
      <c r="C103" s="23">
        <f t="shared" si="2"/>
        <v>5.62E-2</v>
      </c>
      <c r="D103" s="25">
        <v>34755</v>
      </c>
      <c r="E103" s="22">
        <v>32.910000000000004</v>
      </c>
      <c r="F103" s="23">
        <f t="shared" si="3"/>
        <v>3.0385900941962925E-2</v>
      </c>
      <c r="G103" s="25">
        <v>34727</v>
      </c>
      <c r="H103" s="23">
        <v>5.0900000000000001E-2</v>
      </c>
      <c r="I103" s="23">
        <v>3.0637254901960783E-2</v>
      </c>
    </row>
    <row r="104" spans="1:9" x14ac:dyDescent="0.2">
      <c r="A104" s="25">
        <v>34788</v>
      </c>
      <c r="B104" s="22">
        <v>5.6219999999999999</v>
      </c>
      <c r="C104" s="23">
        <f t="shared" si="2"/>
        <v>5.6219999999999999E-2</v>
      </c>
      <c r="D104" s="25">
        <v>34788</v>
      </c>
      <c r="E104" s="22">
        <v>34.11</v>
      </c>
      <c r="F104" s="23">
        <f t="shared" si="3"/>
        <v>2.931691586045148E-2</v>
      </c>
      <c r="G104" s="25">
        <v>34755</v>
      </c>
      <c r="H104" s="23">
        <v>5.62E-2</v>
      </c>
      <c r="I104" s="23">
        <v>3.0385900941962925E-2</v>
      </c>
    </row>
    <row r="105" spans="1:9" x14ac:dyDescent="0.2">
      <c r="A105" s="25">
        <v>34818</v>
      </c>
      <c r="B105" s="22">
        <v>5.6740000000000004</v>
      </c>
      <c r="C105" s="23">
        <f t="shared" si="2"/>
        <v>5.6740000000000006E-2</v>
      </c>
      <c r="D105" s="25">
        <v>34818</v>
      </c>
      <c r="E105" s="22">
        <v>35.82</v>
      </c>
      <c r="F105" s="23">
        <f t="shared" si="3"/>
        <v>2.7917364600781685E-2</v>
      </c>
      <c r="G105" s="25">
        <v>34788</v>
      </c>
      <c r="H105" s="23">
        <v>5.6219999999999999E-2</v>
      </c>
      <c r="I105" s="23">
        <v>2.931691586045148E-2</v>
      </c>
    </row>
    <row r="106" spans="1:9" x14ac:dyDescent="0.2">
      <c r="A106" s="25">
        <v>34849</v>
      </c>
      <c r="B106" s="22">
        <v>5.843</v>
      </c>
      <c r="C106" s="23">
        <f t="shared" si="2"/>
        <v>5.8430000000000003E-2</v>
      </c>
      <c r="D106" s="25">
        <v>34849</v>
      </c>
      <c r="E106" s="22">
        <v>34.6</v>
      </c>
      <c r="F106" s="23">
        <f t="shared" si="3"/>
        <v>2.8901734104046242E-2</v>
      </c>
      <c r="G106" s="25">
        <v>34818</v>
      </c>
      <c r="H106" s="23">
        <v>5.6740000000000006E-2</v>
      </c>
      <c r="I106" s="23">
        <v>2.7917364600781685E-2</v>
      </c>
    </row>
    <row r="107" spans="1:9" x14ac:dyDescent="0.2">
      <c r="A107" s="25">
        <v>34879</v>
      </c>
      <c r="B107" s="22">
        <v>5.9910000000000005</v>
      </c>
      <c r="C107" s="23">
        <f t="shared" si="2"/>
        <v>5.9910000000000005E-2</v>
      </c>
      <c r="D107" s="25">
        <v>34879</v>
      </c>
      <c r="E107" s="22">
        <v>35.770000000000003</v>
      </c>
      <c r="F107" s="23">
        <f t="shared" si="3"/>
        <v>2.7956388034665918E-2</v>
      </c>
      <c r="G107" s="25">
        <v>34849</v>
      </c>
      <c r="H107" s="23">
        <v>5.8430000000000003E-2</v>
      </c>
      <c r="I107" s="23">
        <v>2.8901734104046242E-2</v>
      </c>
    </row>
    <row r="108" spans="1:9" x14ac:dyDescent="0.2">
      <c r="A108" s="25">
        <v>34909</v>
      </c>
      <c r="B108" s="22">
        <v>6.1070000000000002</v>
      </c>
      <c r="C108" s="23">
        <f t="shared" si="2"/>
        <v>6.1069999999999999E-2</v>
      </c>
      <c r="D108" s="25">
        <v>34909</v>
      </c>
      <c r="E108" s="22">
        <v>35.58</v>
      </c>
      <c r="F108" s="23">
        <f t="shared" si="3"/>
        <v>2.8105677346824058E-2</v>
      </c>
      <c r="G108" s="25">
        <v>34879</v>
      </c>
      <c r="H108" s="23">
        <v>5.9910000000000005E-2</v>
      </c>
      <c r="I108" s="23">
        <v>2.7956388034665918E-2</v>
      </c>
    </row>
    <row r="109" spans="1:9" x14ac:dyDescent="0.2">
      <c r="A109" s="25">
        <v>34941</v>
      </c>
      <c r="B109" s="22">
        <v>6.1850000000000005</v>
      </c>
      <c r="C109" s="23">
        <f t="shared" si="2"/>
        <v>6.1850000000000002E-2</v>
      </c>
      <c r="D109" s="25">
        <v>34941</v>
      </c>
      <c r="E109" s="22">
        <v>36</v>
      </c>
      <c r="F109" s="23">
        <f t="shared" si="3"/>
        <v>2.7777777777777776E-2</v>
      </c>
      <c r="G109" s="25">
        <v>34909</v>
      </c>
      <c r="H109" s="23">
        <v>6.1069999999999999E-2</v>
      </c>
      <c r="I109" s="23">
        <v>2.8105677346824058E-2</v>
      </c>
    </row>
    <row r="110" spans="1:9" x14ac:dyDescent="0.2">
      <c r="A110" s="25">
        <v>34971</v>
      </c>
      <c r="B110" s="22">
        <v>6.0549999999999997</v>
      </c>
      <c r="C110" s="23">
        <f t="shared" si="2"/>
        <v>6.055E-2</v>
      </c>
      <c r="D110" s="25">
        <v>34971</v>
      </c>
      <c r="E110" s="22">
        <v>30.92</v>
      </c>
      <c r="F110" s="23">
        <f t="shared" si="3"/>
        <v>3.2341526520051747E-2</v>
      </c>
      <c r="G110" s="25">
        <v>34941</v>
      </c>
      <c r="H110" s="23">
        <v>6.1850000000000002E-2</v>
      </c>
      <c r="I110" s="23">
        <v>2.7777777777777776E-2</v>
      </c>
    </row>
    <row r="111" spans="1:9" x14ac:dyDescent="0.2">
      <c r="A111" s="25">
        <v>35000</v>
      </c>
      <c r="B111" s="22">
        <v>6.1509999999999998</v>
      </c>
      <c r="C111" s="23">
        <f t="shared" si="2"/>
        <v>6.1509999999999995E-2</v>
      </c>
      <c r="D111" s="25">
        <v>35000</v>
      </c>
      <c r="E111" s="22">
        <v>31.61</v>
      </c>
      <c r="F111" s="23">
        <f t="shared" si="3"/>
        <v>3.163555836760519E-2</v>
      </c>
      <c r="G111" s="25">
        <v>34971</v>
      </c>
      <c r="H111" s="23">
        <v>6.055E-2</v>
      </c>
      <c r="I111" s="23">
        <v>3.2341526520051747E-2</v>
      </c>
    </row>
    <row r="112" spans="1:9" x14ac:dyDescent="0.2">
      <c r="A112" s="25">
        <v>35032</v>
      </c>
      <c r="B112" s="22">
        <v>6.282</v>
      </c>
      <c r="C112" s="23">
        <f t="shared" si="2"/>
        <v>6.2820000000000001E-2</v>
      </c>
      <c r="D112" s="25">
        <v>35032</v>
      </c>
      <c r="E112" s="22">
        <v>32.24</v>
      </c>
      <c r="F112" s="23">
        <f t="shared" si="3"/>
        <v>3.1017369727047144E-2</v>
      </c>
      <c r="G112" s="25">
        <v>35000</v>
      </c>
      <c r="H112" s="23">
        <v>6.1509999999999995E-2</v>
      </c>
      <c r="I112" s="23">
        <v>3.163555836760519E-2</v>
      </c>
    </row>
    <row r="113" spans="1:9" x14ac:dyDescent="0.2">
      <c r="A113" s="25">
        <v>35063</v>
      </c>
      <c r="B113" s="22">
        <v>6.4770000000000003</v>
      </c>
      <c r="C113" s="23">
        <f t="shared" si="2"/>
        <v>6.4770000000000008E-2</v>
      </c>
      <c r="D113" s="25">
        <v>35063</v>
      </c>
      <c r="E113" s="22">
        <v>33.29</v>
      </c>
      <c r="F113" s="23">
        <f t="shared" si="3"/>
        <v>3.0039050765995796E-2</v>
      </c>
      <c r="G113" s="25">
        <v>35032</v>
      </c>
      <c r="H113" s="23">
        <v>6.2820000000000001E-2</v>
      </c>
      <c r="I113" s="23">
        <v>3.1017369727047144E-2</v>
      </c>
    </row>
    <row r="114" spans="1:9" x14ac:dyDescent="0.2">
      <c r="A114" s="25">
        <v>35094</v>
      </c>
      <c r="B114" s="22">
        <v>6.49</v>
      </c>
      <c r="C114" s="23">
        <f t="shared" si="2"/>
        <v>6.4899999999999999E-2</v>
      </c>
      <c r="D114" s="25">
        <v>35094</v>
      </c>
      <c r="E114" s="22">
        <v>31.94</v>
      </c>
      <c r="F114" s="23">
        <f t="shared" si="3"/>
        <v>3.1308703819661866E-2</v>
      </c>
      <c r="G114" s="25">
        <v>35063</v>
      </c>
      <c r="H114" s="23">
        <v>6.4770000000000008E-2</v>
      </c>
      <c r="I114" s="23">
        <v>3.0039050765995796E-2</v>
      </c>
    </row>
    <row r="115" spans="1:9" x14ac:dyDescent="0.2">
      <c r="A115" s="25">
        <v>35123</v>
      </c>
      <c r="B115" s="22">
        <v>6.2540000000000004</v>
      </c>
      <c r="C115" s="23">
        <f t="shared" si="2"/>
        <v>6.2539999999999998E-2</v>
      </c>
      <c r="D115" s="25">
        <v>35123</v>
      </c>
      <c r="E115" s="22">
        <v>30.95</v>
      </c>
      <c r="F115" s="23">
        <f t="shared" si="3"/>
        <v>3.2310177705977383E-2</v>
      </c>
      <c r="G115" s="25">
        <v>35094</v>
      </c>
      <c r="H115" s="23">
        <v>6.4899999999999999E-2</v>
      </c>
      <c r="I115" s="23">
        <v>3.1308703819661866E-2</v>
      </c>
    </row>
    <row r="116" spans="1:9" x14ac:dyDescent="0.2">
      <c r="A116" s="25">
        <v>35154</v>
      </c>
      <c r="B116" s="22">
        <v>5.8369999999999997</v>
      </c>
      <c r="C116" s="23">
        <f t="shared" si="2"/>
        <v>5.8369999999999998E-2</v>
      </c>
      <c r="D116" s="25">
        <v>35154</v>
      </c>
      <c r="E116" s="22">
        <v>31.26</v>
      </c>
      <c r="F116" s="23">
        <f t="shared" si="3"/>
        <v>3.1989763275751759E-2</v>
      </c>
      <c r="G116" s="25">
        <v>35123</v>
      </c>
      <c r="H116" s="23">
        <v>6.2539999999999998E-2</v>
      </c>
      <c r="I116" s="23">
        <v>3.2310177705977383E-2</v>
      </c>
    </row>
    <row r="117" spans="1:9" x14ac:dyDescent="0.2">
      <c r="A117" s="25">
        <v>35182</v>
      </c>
      <c r="B117" s="22">
        <v>5.9640000000000004</v>
      </c>
      <c r="C117" s="23">
        <f t="shared" si="2"/>
        <v>5.9640000000000006E-2</v>
      </c>
      <c r="D117" s="25">
        <v>35182</v>
      </c>
      <c r="E117" s="22">
        <v>30.330000000000002</v>
      </c>
      <c r="F117" s="23">
        <f t="shared" si="3"/>
        <v>3.2970656116056707E-2</v>
      </c>
      <c r="G117" s="25">
        <v>35154</v>
      </c>
      <c r="H117" s="23">
        <v>5.8369999999999998E-2</v>
      </c>
      <c r="I117" s="23">
        <v>3.1989763275751759E-2</v>
      </c>
    </row>
    <row r="118" spans="1:9" x14ac:dyDescent="0.2">
      <c r="A118" s="25">
        <v>35215</v>
      </c>
      <c r="B118" s="22">
        <v>6.0190000000000001</v>
      </c>
      <c r="C118" s="23">
        <f t="shared" si="2"/>
        <v>6.019E-2</v>
      </c>
      <c r="D118" s="25">
        <v>35215</v>
      </c>
      <c r="E118" s="22">
        <v>27.87</v>
      </c>
      <c r="F118" s="23">
        <f t="shared" si="3"/>
        <v>3.5880875493362038E-2</v>
      </c>
      <c r="G118" s="25">
        <v>35182</v>
      </c>
      <c r="H118" s="23">
        <v>5.9640000000000006E-2</v>
      </c>
      <c r="I118" s="23">
        <v>3.2970656116056707E-2</v>
      </c>
    </row>
    <row r="119" spans="1:9" x14ac:dyDescent="0.2">
      <c r="A119" s="25">
        <v>35245</v>
      </c>
      <c r="B119" s="22">
        <v>5.8920000000000003</v>
      </c>
      <c r="C119" s="23">
        <f t="shared" si="2"/>
        <v>5.892E-2</v>
      </c>
      <c r="D119" s="25">
        <v>35245</v>
      </c>
      <c r="E119" s="22">
        <v>30.35</v>
      </c>
      <c r="F119" s="23">
        <f t="shared" si="3"/>
        <v>3.2948929159802305E-2</v>
      </c>
      <c r="G119" s="25">
        <v>35215</v>
      </c>
      <c r="H119" s="23">
        <v>6.019E-2</v>
      </c>
      <c r="I119" s="23">
        <v>3.5880875493362038E-2</v>
      </c>
    </row>
    <row r="120" spans="1:9" x14ac:dyDescent="0.2">
      <c r="A120" s="25">
        <v>35276</v>
      </c>
      <c r="B120" s="22">
        <v>5.7850000000000001</v>
      </c>
      <c r="C120" s="23">
        <f t="shared" si="2"/>
        <v>5.7849999999999999E-2</v>
      </c>
      <c r="D120" s="25">
        <v>35276</v>
      </c>
      <c r="E120" s="22">
        <v>28.51</v>
      </c>
      <c r="F120" s="23">
        <f t="shared" si="3"/>
        <v>3.5075412136092596E-2</v>
      </c>
      <c r="G120" s="25">
        <v>35245</v>
      </c>
      <c r="H120" s="23">
        <v>5.892E-2</v>
      </c>
      <c r="I120" s="23">
        <v>3.2948929159802305E-2</v>
      </c>
    </row>
    <row r="121" spans="1:9" x14ac:dyDescent="0.2">
      <c r="A121" s="25">
        <v>35307</v>
      </c>
      <c r="B121" s="22">
        <v>5.6749999999999998</v>
      </c>
      <c r="C121" s="23">
        <f t="shared" si="2"/>
        <v>5.6749999999999995E-2</v>
      </c>
      <c r="D121" s="25">
        <v>35307</v>
      </c>
      <c r="E121" s="22">
        <v>28.7</v>
      </c>
      <c r="F121" s="23">
        <f t="shared" si="3"/>
        <v>3.484320557491289E-2</v>
      </c>
      <c r="G121" s="25">
        <v>35276</v>
      </c>
      <c r="H121" s="23">
        <v>5.7849999999999999E-2</v>
      </c>
      <c r="I121" s="23">
        <v>3.5075412136092596E-2</v>
      </c>
    </row>
    <row r="122" spans="1:9" x14ac:dyDescent="0.2">
      <c r="A122" s="25">
        <v>35336</v>
      </c>
      <c r="B122" s="22">
        <v>5.8810000000000002</v>
      </c>
      <c r="C122" s="23">
        <f t="shared" si="2"/>
        <v>5.8810000000000001E-2</v>
      </c>
      <c r="D122" s="25">
        <v>35336</v>
      </c>
      <c r="E122" s="22">
        <v>27.75</v>
      </c>
      <c r="F122" s="23">
        <f t="shared" si="3"/>
        <v>3.6036036036036036E-2</v>
      </c>
      <c r="G122" s="25">
        <v>35307</v>
      </c>
      <c r="H122" s="23">
        <v>5.6749999999999995E-2</v>
      </c>
      <c r="I122" s="23">
        <v>3.484320557491289E-2</v>
      </c>
    </row>
    <row r="123" spans="1:9" x14ac:dyDescent="0.2">
      <c r="A123" s="25">
        <v>35368</v>
      </c>
      <c r="B123" s="22">
        <v>5.7850000000000001</v>
      </c>
      <c r="C123" s="23">
        <f t="shared" si="2"/>
        <v>5.7849999999999999E-2</v>
      </c>
      <c r="D123" s="25">
        <v>35368</v>
      </c>
      <c r="E123" s="22">
        <v>26.29</v>
      </c>
      <c r="F123" s="23">
        <f t="shared" si="3"/>
        <v>3.8037276531000384E-2</v>
      </c>
      <c r="G123" s="25">
        <v>35336</v>
      </c>
      <c r="H123" s="23">
        <v>5.8810000000000001E-2</v>
      </c>
      <c r="I123" s="23">
        <v>3.6036036036036036E-2</v>
      </c>
    </row>
    <row r="124" spans="1:9" x14ac:dyDescent="0.2">
      <c r="A124" s="25">
        <v>35398</v>
      </c>
      <c r="B124" s="22">
        <v>5.59</v>
      </c>
      <c r="C124" s="23">
        <f t="shared" si="2"/>
        <v>5.5899999999999998E-2</v>
      </c>
      <c r="D124" s="25">
        <v>35398</v>
      </c>
      <c r="E124" s="22">
        <v>24.96</v>
      </c>
      <c r="F124" s="23">
        <f t="shared" si="3"/>
        <v>4.0064102564102561E-2</v>
      </c>
      <c r="G124" s="25">
        <v>35368</v>
      </c>
      <c r="H124" s="23">
        <v>5.7849999999999999E-2</v>
      </c>
      <c r="I124" s="23">
        <v>3.8037276531000384E-2</v>
      </c>
    </row>
    <row r="125" spans="1:9" x14ac:dyDescent="0.2">
      <c r="A125" s="25">
        <v>35427</v>
      </c>
      <c r="B125" s="22">
        <v>5.4480000000000004</v>
      </c>
      <c r="C125" s="23">
        <f t="shared" si="2"/>
        <v>5.4480000000000001E-2</v>
      </c>
      <c r="D125" s="25">
        <v>35427</v>
      </c>
      <c r="E125" s="22">
        <v>24.73</v>
      </c>
      <c r="F125" s="23">
        <f t="shared" si="3"/>
        <v>4.0436716538617065E-2</v>
      </c>
      <c r="G125" s="25">
        <v>35398</v>
      </c>
      <c r="H125" s="23">
        <v>5.5899999999999998E-2</v>
      </c>
      <c r="I125" s="23">
        <v>4.0064102564102561E-2</v>
      </c>
    </row>
    <row r="126" spans="1:9" x14ac:dyDescent="0.2">
      <c r="A126" s="25">
        <v>35460</v>
      </c>
      <c r="B126" s="22">
        <v>5.5419999999999998</v>
      </c>
      <c r="C126" s="23">
        <f t="shared" si="2"/>
        <v>5.5419999999999997E-2</v>
      </c>
      <c r="D126" s="25">
        <v>35460</v>
      </c>
      <c r="E126" s="22">
        <v>25.44</v>
      </c>
      <c r="F126" s="23">
        <f t="shared" si="3"/>
        <v>3.9308176100628929E-2</v>
      </c>
      <c r="G126" s="25">
        <v>35427</v>
      </c>
      <c r="H126" s="23">
        <v>5.4480000000000001E-2</v>
      </c>
      <c r="I126" s="23">
        <v>4.0436716538617065E-2</v>
      </c>
    </row>
    <row r="127" spans="1:9" x14ac:dyDescent="0.2">
      <c r="A127" s="25">
        <v>35488</v>
      </c>
      <c r="B127" s="22">
        <v>5.4610000000000003</v>
      </c>
      <c r="C127" s="23">
        <f t="shared" si="2"/>
        <v>5.4610000000000006E-2</v>
      </c>
      <c r="D127" s="25">
        <v>35488</v>
      </c>
      <c r="E127" s="22">
        <v>24.38</v>
      </c>
      <c r="F127" s="23">
        <f t="shared" si="3"/>
        <v>4.1017227235438887E-2</v>
      </c>
      <c r="G127" s="25">
        <v>35460</v>
      </c>
      <c r="H127" s="23">
        <v>5.5419999999999997E-2</v>
      </c>
      <c r="I127" s="23">
        <v>3.9308176100628929E-2</v>
      </c>
    </row>
    <row r="128" spans="1:9" x14ac:dyDescent="0.2">
      <c r="A128" s="25">
        <v>35518</v>
      </c>
      <c r="B128" s="22">
        <v>5.4630000000000001</v>
      </c>
      <c r="C128" s="23">
        <f t="shared" si="2"/>
        <v>5.4629999999999998E-2</v>
      </c>
      <c r="D128" s="25">
        <v>35518</v>
      </c>
      <c r="E128" s="22">
        <v>22.68</v>
      </c>
      <c r="F128" s="23">
        <f t="shared" si="3"/>
        <v>4.4091710758377423E-2</v>
      </c>
      <c r="G128" s="25">
        <v>35488</v>
      </c>
      <c r="H128" s="23">
        <v>5.4610000000000006E-2</v>
      </c>
      <c r="I128" s="23">
        <v>4.1017227235438887E-2</v>
      </c>
    </row>
    <row r="129" spans="1:9" x14ac:dyDescent="0.2">
      <c r="A129" s="25">
        <v>35549</v>
      </c>
      <c r="B129" s="22">
        <v>5.7780000000000005</v>
      </c>
      <c r="C129" s="23">
        <f t="shared" si="2"/>
        <v>5.7780000000000005E-2</v>
      </c>
      <c r="D129" s="25">
        <v>35549</v>
      </c>
      <c r="E129" s="22">
        <v>24.18</v>
      </c>
      <c r="F129" s="23">
        <f t="shared" si="3"/>
        <v>4.1356492969396197E-2</v>
      </c>
      <c r="G129" s="25">
        <v>35518</v>
      </c>
      <c r="H129" s="23">
        <v>5.4629999999999998E-2</v>
      </c>
      <c r="I129" s="23">
        <v>4.4091710758377423E-2</v>
      </c>
    </row>
    <row r="130" spans="1:9" x14ac:dyDescent="0.2">
      <c r="A130" s="25">
        <v>35580</v>
      </c>
      <c r="B130" s="22">
        <v>5.7679999999999998</v>
      </c>
      <c r="C130" s="23">
        <f t="shared" si="2"/>
        <v>5.7679999999999995E-2</v>
      </c>
      <c r="D130" s="25">
        <v>35580</v>
      </c>
      <c r="E130" s="22">
        <v>27.310000000000002</v>
      </c>
      <c r="F130" s="23">
        <f t="shared" si="3"/>
        <v>3.661662394727206E-2</v>
      </c>
      <c r="G130" s="25">
        <v>35549</v>
      </c>
      <c r="H130" s="23">
        <v>5.7780000000000005E-2</v>
      </c>
      <c r="I130" s="23">
        <v>4.1356492969396197E-2</v>
      </c>
    </row>
    <row r="131" spans="1:9" x14ac:dyDescent="0.2">
      <c r="A131" s="25">
        <v>35609</v>
      </c>
      <c r="B131" s="22">
        <v>5.7460000000000004</v>
      </c>
      <c r="C131" s="23">
        <f t="shared" si="2"/>
        <v>5.7460000000000004E-2</v>
      </c>
      <c r="D131" s="25">
        <v>35609</v>
      </c>
      <c r="E131" s="22">
        <v>26.5</v>
      </c>
      <c r="F131" s="23">
        <f t="shared" si="3"/>
        <v>3.7735849056603772E-2</v>
      </c>
      <c r="G131" s="25">
        <v>35580</v>
      </c>
      <c r="H131" s="23">
        <v>5.7679999999999995E-2</v>
      </c>
      <c r="I131" s="23">
        <v>3.661662394727206E-2</v>
      </c>
    </row>
    <row r="132" spans="1:9" x14ac:dyDescent="0.2">
      <c r="A132" s="25">
        <v>35641</v>
      </c>
      <c r="B132" s="22">
        <v>5.508</v>
      </c>
      <c r="C132" s="23">
        <f t="shared" si="2"/>
        <v>5.5079999999999997E-2</v>
      </c>
      <c r="D132" s="25">
        <v>35641</v>
      </c>
      <c r="E132" s="22">
        <v>26.2</v>
      </c>
      <c r="F132" s="23">
        <f t="shared" si="3"/>
        <v>3.8167938931297711E-2</v>
      </c>
      <c r="G132" s="25">
        <v>35609</v>
      </c>
      <c r="H132" s="23">
        <v>5.7460000000000004E-2</v>
      </c>
      <c r="I132" s="23">
        <v>3.7735849056603772E-2</v>
      </c>
    </row>
    <row r="133" spans="1:9" x14ac:dyDescent="0.2">
      <c r="A133" s="25">
        <v>35672</v>
      </c>
      <c r="B133" s="22">
        <v>5.3689999999999998</v>
      </c>
      <c r="C133" s="23">
        <f t="shared" ref="C133:C196" si="4">B133/100</f>
        <v>5.3689999999999995E-2</v>
      </c>
      <c r="D133" s="25">
        <v>35672</v>
      </c>
      <c r="E133" s="22">
        <v>25.28</v>
      </c>
      <c r="F133" s="23">
        <f t="shared" ref="F133:F196" si="5">1/E133</f>
        <v>3.9556962025316451E-2</v>
      </c>
      <c r="G133" s="25">
        <v>35641</v>
      </c>
      <c r="H133" s="23">
        <v>5.5079999999999997E-2</v>
      </c>
      <c r="I133" s="23">
        <v>3.8167938931297711E-2</v>
      </c>
    </row>
    <row r="134" spans="1:9" x14ac:dyDescent="0.2">
      <c r="A134" s="25">
        <v>35700</v>
      </c>
      <c r="B134" s="22">
        <v>5.4160000000000004</v>
      </c>
      <c r="C134" s="23">
        <f t="shared" si="4"/>
        <v>5.4160000000000007E-2</v>
      </c>
      <c r="D134" s="25">
        <v>35700</v>
      </c>
      <c r="E134" s="22">
        <v>27.330000000000002</v>
      </c>
      <c r="F134" s="23">
        <f t="shared" si="5"/>
        <v>3.6589828027808267E-2</v>
      </c>
      <c r="G134" s="25">
        <v>35672</v>
      </c>
      <c r="H134" s="23">
        <v>5.3689999999999995E-2</v>
      </c>
      <c r="I134" s="23">
        <v>3.9556962025316451E-2</v>
      </c>
    </row>
    <row r="135" spans="1:9" x14ac:dyDescent="0.2">
      <c r="A135" s="25">
        <v>35733</v>
      </c>
      <c r="B135" s="22">
        <v>4.891</v>
      </c>
      <c r="C135" s="23">
        <f t="shared" si="4"/>
        <v>4.8910000000000002E-2</v>
      </c>
      <c r="D135" s="25">
        <v>35733</v>
      </c>
      <c r="E135" s="22">
        <v>28.810000000000002</v>
      </c>
      <c r="F135" s="23">
        <f t="shared" si="5"/>
        <v>3.4710170079833388E-2</v>
      </c>
      <c r="G135" s="25">
        <v>35700</v>
      </c>
      <c r="H135" s="23">
        <v>5.4160000000000007E-2</v>
      </c>
      <c r="I135" s="23">
        <v>3.6589828027808267E-2</v>
      </c>
    </row>
    <row r="136" spans="1:9" x14ac:dyDescent="0.2">
      <c r="A136" s="25">
        <v>35763</v>
      </c>
      <c r="B136" s="22">
        <v>5.266</v>
      </c>
      <c r="C136" s="23">
        <f t="shared" si="4"/>
        <v>5.2659999999999998E-2</v>
      </c>
      <c r="D136" s="25">
        <v>35763</v>
      </c>
      <c r="E136" s="22">
        <v>30.67</v>
      </c>
      <c r="F136" s="23">
        <f t="shared" si="5"/>
        <v>3.2605151613955004E-2</v>
      </c>
      <c r="G136" s="25">
        <v>35733</v>
      </c>
      <c r="H136" s="23">
        <v>4.8910000000000002E-2</v>
      </c>
      <c r="I136" s="23">
        <v>3.4710170079833388E-2</v>
      </c>
    </row>
    <row r="137" spans="1:9" x14ac:dyDescent="0.2">
      <c r="A137" s="25">
        <v>35794</v>
      </c>
      <c r="B137" s="22">
        <v>5.4740000000000002</v>
      </c>
      <c r="C137" s="23">
        <f t="shared" si="4"/>
        <v>5.4740000000000004E-2</v>
      </c>
      <c r="D137" s="25">
        <v>35794</v>
      </c>
      <c r="E137" s="22">
        <v>46.49</v>
      </c>
      <c r="F137" s="23">
        <f t="shared" si="5"/>
        <v>2.1510002151000213E-2</v>
      </c>
      <c r="G137" s="25">
        <v>35763</v>
      </c>
      <c r="H137" s="23">
        <v>5.2659999999999998E-2</v>
      </c>
      <c r="I137" s="23">
        <v>3.2605151613955004E-2</v>
      </c>
    </row>
    <row r="138" spans="1:9" x14ac:dyDescent="0.2">
      <c r="A138" s="25">
        <v>35825</v>
      </c>
      <c r="B138" s="22">
        <v>5.4340000000000002</v>
      </c>
      <c r="C138" s="23">
        <f t="shared" si="4"/>
        <v>5.4339999999999999E-2</v>
      </c>
      <c r="D138" s="25">
        <v>35825</v>
      </c>
      <c r="E138" s="22">
        <v>39.300000000000004</v>
      </c>
      <c r="F138" s="23">
        <f t="shared" si="5"/>
        <v>2.5445292620865138E-2</v>
      </c>
      <c r="G138" s="25">
        <v>35794</v>
      </c>
      <c r="H138" s="23">
        <v>5.4740000000000004E-2</v>
      </c>
      <c r="I138" s="23">
        <v>2.1510002151000213E-2</v>
      </c>
    </row>
    <row r="139" spans="1:9" x14ac:dyDescent="0.2">
      <c r="A139" s="25">
        <v>35853</v>
      </c>
      <c r="B139" s="22">
        <v>5.4180000000000001</v>
      </c>
      <c r="C139" s="23">
        <f t="shared" si="4"/>
        <v>5.4179999999999999E-2</v>
      </c>
      <c r="D139" s="25">
        <v>35853</v>
      </c>
      <c r="E139" s="22">
        <v>39.200000000000003</v>
      </c>
      <c r="F139" s="23">
        <f t="shared" si="5"/>
        <v>2.551020408163265E-2</v>
      </c>
      <c r="G139" s="25">
        <v>35825</v>
      </c>
      <c r="H139" s="23">
        <v>5.4339999999999999E-2</v>
      </c>
      <c r="I139" s="23">
        <v>2.5445292620865138E-2</v>
      </c>
    </row>
    <row r="140" spans="1:9" x14ac:dyDescent="0.2">
      <c r="A140" s="25">
        <v>35882</v>
      </c>
      <c r="B140" s="22">
        <v>5.8159999999999998</v>
      </c>
      <c r="C140" s="23">
        <f t="shared" si="4"/>
        <v>5.8159999999999996E-2</v>
      </c>
      <c r="D140" s="25">
        <v>35882</v>
      </c>
      <c r="E140" s="22">
        <v>40.4</v>
      </c>
      <c r="F140" s="23">
        <f t="shared" si="5"/>
        <v>2.4752475247524754E-2</v>
      </c>
      <c r="G140" s="25">
        <v>35853</v>
      </c>
      <c r="H140" s="23">
        <v>5.4179999999999999E-2</v>
      </c>
      <c r="I140" s="23">
        <v>2.551020408163265E-2</v>
      </c>
    </row>
    <row r="141" spans="1:9" x14ac:dyDescent="0.2">
      <c r="A141" s="25">
        <v>35914</v>
      </c>
      <c r="B141" s="22">
        <v>5.6000000000000005</v>
      </c>
      <c r="C141" s="23">
        <f t="shared" si="4"/>
        <v>5.6000000000000008E-2</v>
      </c>
      <c r="D141" s="25">
        <v>35914</v>
      </c>
      <c r="E141" s="22">
        <v>44.27</v>
      </c>
      <c r="F141" s="23">
        <f t="shared" si="5"/>
        <v>2.2588660492432796E-2</v>
      </c>
      <c r="G141" s="25">
        <v>35882</v>
      </c>
      <c r="H141" s="23">
        <v>5.8159999999999996E-2</v>
      </c>
      <c r="I141" s="23">
        <v>2.4752475247524754E-2</v>
      </c>
    </row>
    <row r="142" spans="1:9" x14ac:dyDescent="0.2">
      <c r="A142" s="25">
        <v>35945</v>
      </c>
      <c r="B142" s="22">
        <v>5.6139999999999999</v>
      </c>
      <c r="C142" s="23">
        <f t="shared" si="4"/>
        <v>5.6139999999999995E-2</v>
      </c>
      <c r="D142" s="25">
        <v>35945</v>
      </c>
      <c r="E142" s="22">
        <v>43.24</v>
      </c>
      <c r="F142" s="23">
        <f t="shared" si="5"/>
        <v>2.3126734505087881E-2</v>
      </c>
      <c r="G142" s="25">
        <v>35914</v>
      </c>
      <c r="H142" s="23">
        <v>5.6000000000000008E-2</v>
      </c>
      <c r="I142" s="23">
        <v>2.2588660492432796E-2</v>
      </c>
    </row>
    <row r="143" spans="1:9" x14ac:dyDescent="0.2">
      <c r="A143" s="25">
        <v>35973</v>
      </c>
      <c r="B143" s="22">
        <v>5.5170000000000003</v>
      </c>
      <c r="C143" s="23">
        <f t="shared" si="4"/>
        <v>5.5170000000000004E-2</v>
      </c>
      <c r="D143" s="25">
        <v>35973</v>
      </c>
      <c r="E143" s="22">
        <v>39.410000000000004</v>
      </c>
      <c r="F143" s="23">
        <f t="shared" si="5"/>
        <v>2.5374270489723419E-2</v>
      </c>
      <c r="G143" s="25">
        <v>35945</v>
      </c>
      <c r="H143" s="23">
        <v>5.6139999999999995E-2</v>
      </c>
      <c r="I143" s="23">
        <v>2.3126734505087881E-2</v>
      </c>
    </row>
    <row r="144" spans="1:9" x14ac:dyDescent="0.2">
      <c r="A144" s="25">
        <v>36006</v>
      </c>
      <c r="B144" s="22">
        <v>5.3049999999999997</v>
      </c>
      <c r="C144" s="23">
        <f t="shared" si="4"/>
        <v>5.305E-2</v>
      </c>
      <c r="D144" s="25">
        <v>36006</v>
      </c>
      <c r="E144" s="22">
        <v>36.910000000000004</v>
      </c>
      <c r="F144" s="23">
        <f t="shared" si="5"/>
        <v>2.7092928745597395E-2</v>
      </c>
      <c r="G144" s="25">
        <v>35973</v>
      </c>
      <c r="H144" s="23">
        <v>5.5170000000000004E-2</v>
      </c>
      <c r="I144" s="23">
        <v>2.5374270489723419E-2</v>
      </c>
    </row>
    <row r="145" spans="1:9" x14ac:dyDescent="0.2">
      <c r="A145" s="25">
        <v>36036</v>
      </c>
      <c r="B145" s="22">
        <v>4.9359999999999999</v>
      </c>
      <c r="C145" s="23">
        <f t="shared" si="4"/>
        <v>4.9360000000000001E-2</v>
      </c>
      <c r="D145" s="25">
        <v>36036</v>
      </c>
      <c r="E145" s="22">
        <v>37.160000000000004</v>
      </c>
      <c r="F145" s="23">
        <f t="shared" si="5"/>
        <v>2.6910656620021525E-2</v>
      </c>
      <c r="G145" s="25">
        <v>36006</v>
      </c>
      <c r="H145" s="23">
        <v>5.305E-2</v>
      </c>
      <c r="I145" s="23">
        <v>2.7092928745597395E-2</v>
      </c>
    </row>
    <row r="146" spans="1:9" x14ac:dyDescent="0.2">
      <c r="A146" s="25">
        <v>36067</v>
      </c>
      <c r="B146" s="22">
        <v>4.6630000000000003</v>
      </c>
      <c r="C146" s="23">
        <f t="shared" si="4"/>
        <v>4.6630000000000005E-2</v>
      </c>
      <c r="D146" s="25">
        <v>36067</v>
      </c>
      <c r="E146" s="22">
        <v>31.41</v>
      </c>
      <c r="F146" s="23">
        <f t="shared" si="5"/>
        <v>3.1836994587710922E-2</v>
      </c>
      <c r="G146" s="25">
        <v>36036</v>
      </c>
      <c r="H146" s="23">
        <v>4.9360000000000001E-2</v>
      </c>
      <c r="I146" s="23">
        <v>2.6910656620021525E-2</v>
      </c>
    </row>
    <row r="147" spans="1:9" x14ac:dyDescent="0.2">
      <c r="A147" s="25">
        <v>36098</v>
      </c>
      <c r="B147" s="22">
        <v>5.0040000000000004</v>
      </c>
      <c r="C147" s="23">
        <f t="shared" si="4"/>
        <v>5.0040000000000001E-2</v>
      </c>
      <c r="D147" s="25">
        <v>36098</v>
      </c>
      <c r="E147" s="22">
        <v>33.31</v>
      </c>
      <c r="F147" s="23">
        <f t="shared" si="5"/>
        <v>3.0021014710297205E-2</v>
      </c>
      <c r="G147" s="25">
        <v>36067</v>
      </c>
      <c r="H147" s="23">
        <v>4.6630000000000005E-2</v>
      </c>
      <c r="I147" s="23">
        <v>3.1836994587710922E-2</v>
      </c>
    </row>
    <row r="148" spans="1:9" x14ac:dyDescent="0.2">
      <c r="A148" s="25">
        <v>36127</v>
      </c>
      <c r="B148" s="22">
        <v>5.0440000000000005</v>
      </c>
      <c r="C148" s="23">
        <f t="shared" si="4"/>
        <v>5.0440000000000006E-2</v>
      </c>
      <c r="D148" s="25">
        <v>36127</v>
      </c>
      <c r="E148" s="22">
        <v>35.11</v>
      </c>
      <c r="F148" s="23">
        <f t="shared" si="5"/>
        <v>2.8481913984619765E-2</v>
      </c>
      <c r="G148" s="25">
        <v>36098</v>
      </c>
      <c r="H148" s="23">
        <v>5.0040000000000001E-2</v>
      </c>
      <c r="I148" s="23">
        <v>3.0021014710297205E-2</v>
      </c>
    </row>
    <row r="149" spans="1:9" x14ac:dyDescent="0.2">
      <c r="A149" s="25">
        <v>36159</v>
      </c>
      <c r="B149" s="22">
        <v>4.7860000000000005</v>
      </c>
      <c r="C149" s="23">
        <f t="shared" si="4"/>
        <v>4.7860000000000007E-2</v>
      </c>
      <c r="D149" s="25">
        <v>36159</v>
      </c>
      <c r="E149" s="22">
        <v>29</v>
      </c>
      <c r="F149" s="23">
        <f t="shared" si="5"/>
        <v>3.4482758620689655E-2</v>
      </c>
      <c r="G149" s="25">
        <v>36127</v>
      </c>
      <c r="H149" s="23">
        <v>5.0440000000000006E-2</v>
      </c>
      <c r="I149" s="23">
        <v>2.8481913984619765E-2</v>
      </c>
    </row>
    <row r="150" spans="1:9" x14ac:dyDescent="0.2">
      <c r="A150" s="25">
        <v>36190</v>
      </c>
      <c r="B150" s="22">
        <v>4.8500000000000005</v>
      </c>
      <c r="C150" s="23">
        <f t="shared" si="4"/>
        <v>4.8500000000000008E-2</v>
      </c>
      <c r="D150" s="25">
        <v>36190</v>
      </c>
      <c r="E150" s="22">
        <v>28.77</v>
      </c>
      <c r="F150" s="23">
        <f t="shared" si="5"/>
        <v>3.475842891901286E-2</v>
      </c>
      <c r="G150" s="25">
        <v>36159</v>
      </c>
      <c r="H150" s="23">
        <v>4.7860000000000007E-2</v>
      </c>
      <c r="I150" s="23">
        <v>3.4482758620689655E-2</v>
      </c>
    </row>
    <row r="151" spans="1:9" x14ac:dyDescent="0.2">
      <c r="A151" s="25">
        <v>36218</v>
      </c>
      <c r="B151" s="22">
        <v>4.6740000000000004</v>
      </c>
      <c r="C151" s="23">
        <f t="shared" si="4"/>
        <v>4.6740000000000004E-2</v>
      </c>
      <c r="D151" s="25">
        <v>36218</v>
      </c>
      <c r="E151" s="22">
        <v>27.55</v>
      </c>
      <c r="F151" s="23">
        <f t="shared" si="5"/>
        <v>3.6297640653357534E-2</v>
      </c>
      <c r="G151" s="25">
        <v>36190</v>
      </c>
      <c r="H151" s="23">
        <v>4.8500000000000008E-2</v>
      </c>
      <c r="I151" s="23">
        <v>3.475842891901286E-2</v>
      </c>
    </row>
    <row r="152" spans="1:9" x14ac:dyDescent="0.2">
      <c r="A152" s="25">
        <v>36249</v>
      </c>
      <c r="B152" s="22">
        <v>4.8369999999999997</v>
      </c>
      <c r="C152" s="23">
        <f t="shared" si="4"/>
        <v>4.8369999999999996E-2</v>
      </c>
      <c r="D152" s="25">
        <v>36249</v>
      </c>
      <c r="E152" s="22">
        <v>31.07</v>
      </c>
      <c r="F152" s="23">
        <f t="shared" si="5"/>
        <v>3.2185387833923398E-2</v>
      </c>
      <c r="G152" s="25">
        <v>36218</v>
      </c>
      <c r="H152" s="23">
        <v>4.6740000000000004E-2</v>
      </c>
      <c r="I152" s="23">
        <v>3.6297640653357534E-2</v>
      </c>
    </row>
    <row r="153" spans="1:9" x14ac:dyDescent="0.2">
      <c r="A153" s="25">
        <v>36279</v>
      </c>
      <c r="B153" s="22">
        <v>4.7780000000000005</v>
      </c>
      <c r="C153" s="23">
        <f t="shared" si="4"/>
        <v>4.7780000000000003E-2</v>
      </c>
      <c r="D153" s="25">
        <v>36279</v>
      </c>
      <c r="E153" s="22">
        <v>33.230000000000004</v>
      </c>
      <c r="F153" s="23">
        <f t="shared" si="5"/>
        <v>3.0093289196509176E-2</v>
      </c>
      <c r="G153" s="25">
        <v>36249</v>
      </c>
      <c r="H153" s="23">
        <v>4.8369999999999996E-2</v>
      </c>
      <c r="I153" s="23">
        <v>3.2185387833923398E-2</v>
      </c>
    </row>
    <row r="154" spans="1:9" x14ac:dyDescent="0.2">
      <c r="A154" s="25">
        <v>36309</v>
      </c>
      <c r="B154" s="22">
        <v>4.3609999999999998</v>
      </c>
      <c r="C154" s="23">
        <f t="shared" si="4"/>
        <v>4.3609999999999996E-2</v>
      </c>
      <c r="D154" s="25">
        <v>36309</v>
      </c>
      <c r="E154" s="22">
        <v>34.550000000000004</v>
      </c>
      <c r="F154" s="23">
        <f t="shared" si="5"/>
        <v>2.8943560057887115E-2</v>
      </c>
      <c r="G154" s="25">
        <v>36279</v>
      </c>
      <c r="H154" s="23">
        <v>4.7780000000000003E-2</v>
      </c>
      <c r="I154" s="23">
        <v>3.0093289196509176E-2</v>
      </c>
    </row>
    <row r="155" spans="1:9" x14ac:dyDescent="0.2">
      <c r="A155" s="25">
        <v>36340</v>
      </c>
      <c r="B155" s="22">
        <v>4.5659999999999998</v>
      </c>
      <c r="C155" s="23">
        <f t="shared" si="4"/>
        <v>4.5659999999999999E-2</v>
      </c>
      <c r="D155" s="25">
        <v>36340</v>
      </c>
      <c r="E155" s="22">
        <v>32.18</v>
      </c>
      <c r="F155" s="23">
        <f t="shared" si="5"/>
        <v>3.1075201988812928E-2</v>
      </c>
      <c r="G155" s="25">
        <v>36309</v>
      </c>
      <c r="H155" s="23">
        <v>4.3609999999999996E-2</v>
      </c>
      <c r="I155" s="23">
        <v>2.8943560057887115E-2</v>
      </c>
    </row>
    <row r="156" spans="1:9" x14ac:dyDescent="0.2">
      <c r="A156" s="25">
        <v>36371</v>
      </c>
      <c r="B156" s="22">
        <v>5.4080000000000004</v>
      </c>
      <c r="C156" s="23">
        <f t="shared" si="4"/>
        <v>5.4080000000000003E-2</v>
      </c>
      <c r="D156" s="25">
        <v>36371</v>
      </c>
      <c r="E156" s="22">
        <v>32.57</v>
      </c>
      <c r="F156" s="23">
        <f t="shared" si="5"/>
        <v>3.0703101013202332E-2</v>
      </c>
      <c r="G156" s="25">
        <v>36340</v>
      </c>
      <c r="H156" s="23">
        <v>4.5659999999999999E-2</v>
      </c>
      <c r="I156" s="23">
        <v>3.1075201988812928E-2</v>
      </c>
    </row>
    <row r="157" spans="1:9" x14ac:dyDescent="0.2">
      <c r="A157" s="25">
        <v>36400</v>
      </c>
      <c r="B157" s="22">
        <v>5.2250000000000005</v>
      </c>
      <c r="C157" s="23">
        <f t="shared" si="4"/>
        <v>5.2250000000000005E-2</v>
      </c>
      <c r="D157" s="25">
        <v>36400</v>
      </c>
      <c r="E157" s="22">
        <v>32.880000000000003</v>
      </c>
      <c r="F157" s="23">
        <f t="shared" si="5"/>
        <v>3.0413625304136251E-2</v>
      </c>
      <c r="G157" s="25">
        <v>36371</v>
      </c>
      <c r="H157" s="23">
        <v>5.4080000000000003E-2</v>
      </c>
      <c r="I157" s="23">
        <v>3.0703101013202332E-2</v>
      </c>
    </row>
    <row r="158" spans="1:9" x14ac:dyDescent="0.2">
      <c r="A158" s="25">
        <v>36432</v>
      </c>
      <c r="B158" s="22">
        <v>4.8860000000000001</v>
      </c>
      <c r="C158" s="23">
        <f t="shared" si="4"/>
        <v>4.8860000000000001E-2</v>
      </c>
      <c r="D158" s="25">
        <v>36432</v>
      </c>
      <c r="E158" s="22">
        <v>29.11</v>
      </c>
      <c r="F158" s="23">
        <f t="shared" si="5"/>
        <v>3.4352456200618345E-2</v>
      </c>
      <c r="G158" s="25">
        <v>36400</v>
      </c>
      <c r="H158" s="23">
        <v>5.2250000000000005E-2</v>
      </c>
      <c r="I158" s="23">
        <v>3.0413625304136251E-2</v>
      </c>
    </row>
    <row r="159" spans="1:9" x14ac:dyDescent="0.2">
      <c r="A159" s="25">
        <v>36463</v>
      </c>
      <c r="B159" s="22">
        <v>5.1440000000000001</v>
      </c>
      <c r="C159" s="23">
        <f t="shared" si="4"/>
        <v>5.144E-2</v>
      </c>
      <c r="D159" s="25">
        <v>36463</v>
      </c>
      <c r="E159" s="22">
        <v>30.34</v>
      </c>
      <c r="F159" s="23">
        <f t="shared" si="5"/>
        <v>3.2959789057350031E-2</v>
      </c>
      <c r="G159" s="25">
        <v>36432</v>
      </c>
      <c r="H159" s="23">
        <v>4.8860000000000001E-2</v>
      </c>
      <c r="I159" s="23">
        <v>3.4352456200618345E-2</v>
      </c>
    </row>
    <row r="160" spans="1:9" x14ac:dyDescent="0.2">
      <c r="A160" s="25">
        <v>36491</v>
      </c>
      <c r="B160" s="22">
        <v>5.1260000000000003</v>
      </c>
      <c r="C160" s="23">
        <f t="shared" si="4"/>
        <v>5.126E-2</v>
      </c>
      <c r="D160" s="25">
        <v>36491</v>
      </c>
      <c r="E160" s="22">
        <v>27.41</v>
      </c>
      <c r="F160" s="23">
        <f t="shared" si="5"/>
        <v>3.6483035388544326E-2</v>
      </c>
      <c r="G160" s="25">
        <v>36463</v>
      </c>
      <c r="H160" s="23">
        <v>5.144E-2</v>
      </c>
      <c r="I160" s="23">
        <v>3.2959789057350031E-2</v>
      </c>
    </row>
    <row r="161" spans="1:9" x14ac:dyDescent="0.2">
      <c r="A161" s="25">
        <v>36524</v>
      </c>
      <c r="B161" s="22">
        <v>5.0810000000000004</v>
      </c>
      <c r="C161" s="23">
        <f t="shared" si="4"/>
        <v>5.0810000000000001E-2</v>
      </c>
      <c r="D161" s="25">
        <v>36524</v>
      </c>
      <c r="E161" s="22">
        <v>28.79</v>
      </c>
      <c r="F161" s="23">
        <f t="shared" si="5"/>
        <v>3.473428273706148E-2</v>
      </c>
      <c r="G161" s="25">
        <v>36491</v>
      </c>
      <c r="H161" s="23">
        <v>5.126E-2</v>
      </c>
      <c r="I161" s="23">
        <v>3.6483035388544326E-2</v>
      </c>
    </row>
    <row r="162" spans="1:9" x14ac:dyDescent="0.2">
      <c r="A162" s="25">
        <v>36554</v>
      </c>
      <c r="B162" s="22">
        <v>4.9649999999999999</v>
      </c>
      <c r="C162" s="23">
        <f t="shared" si="4"/>
        <v>4.965E-2</v>
      </c>
      <c r="D162" s="25">
        <v>36554</v>
      </c>
      <c r="E162" s="22">
        <v>29.25</v>
      </c>
      <c r="F162" s="23">
        <f t="shared" si="5"/>
        <v>3.4188034188034191E-2</v>
      </c>
      <c r="G162" s="25">
        <v>36524</v>
      </c>
      <c r="H162" s="23">
        <v>5.0810000000000001E-2</v>
      </c>
      <c r="I162" s="23">
        <v>3.473428273706148E-2</v>
      </c>
    </row>
    <row r="163" spans="1:9" x14ac:dyDescent="0.2">
      <c r="A163" s="25">
        <v>36582</v>
      </c>
      <c r="B163" s="22">
        <v>4.8550000000000004</v>
      </c>
      <c r="C163" s="23">
        <f t="shared" si="4"/>
        <v>4.8550000000000003E-2</v>
      </c>
      <c r="D163" s="25">
        <v>36582</v>
      </c>
      <c r="E163" s="22">
        <v>29.64</v>
      </c>
      <c r="F163" s="23">
        <f t="shared" si="5"/>
        <v>3.3738191632928474E-2</v>
      </c>
      <c r="G163" s="25">
        <v>36554</v>
      </c>
      <c r="H163" s="23">
        <v>4.965E-2</v>
      </c>
      <c r="I163" s="23">
        <v>3.4188034188034191E-2</v>
      </c>
    </row>
    <row r="164" spans="1:9" x14ac:dyDescent="0.2">
      <c r="A164" s="25">
        <v>36615</v>
      </c>
      <c r="B164" s="22">
        <v>4.7750000000000004</v>
      </c>
      <c r="C164" s="23">
        <f t="shared" si="4"/>
        <v>4.7750000000000001E-2</v>
      </c>
      <c r="D164" s="25">
        <v>36615</v>
      </c>
      <c r="E164" s="22">
        <v>22.95</v>
      </c>
      <c r="F164" s="23">
        <f t="shared" si="5"/>
        <v>4.357298474945534E-2</v>
      </c>
      <c r="G164" s="25">
        <v>36582</v>
      </c>
      <c r="H164" s="23">
        <v>4.8550000000000003E-2</v>
      </c>
      <c r="I164" s="23">
        <v>3.3738191632928474E-2</v>
      </c>
    </row>
    <row r="165" spans="1:9" x14ac:dyDescent="0.2">
      <c r="A165" s="25">
        <v>36645</v>
      </c>
      <c r="B165" s="22">
        <v>5.2809999999999997</v>
      </c>
      <c r="C165" s="23">
        <f t="shared" si="4"/>
        <v>5.2809999999999996E-2</v>
      </c>
      <c r="D165" s="25">
        <v>36645</v>
      </c>
      <c r="E165" s="22">
        <v>23.03</v>
      </c>
      <c r="F165" s="23">
        <f t="shared" si="5"/>
        <v>4.3421623968736431E-2</v>
      </c>
      <c r="G165" s="25">
        <v>36615</v>
      </c>
      <c r="H165" s="23">
        <v>4.7750000000000001E-2</v>
      </c>
      <c r="I165" s="23">
        <v>4.357298474945534E-2</v>
      </c>
    </row>
    <row r="166" spans="1:9" x14ac:dyDescent="0.2">
      <c r="A166" s="25">
        <v>36676</v>
      </c>
      <c r="B166" s="22">
        <v>5.3470000000000004</v>
      </c>
      <c r="C166" s="23">
        <f t="shared" si="4"/>
        <v>5.3470000000000004E-2</v>
      </c>
      <c r="D166" s="25">
        <v>36676</v>
      </c>
      <c r="E166" s="22">
        <v>22.88</v>
      </c>
      <c r="F166" s="23">
        <f t="shared" si="5"/>
        <v>4.3706293706293711E-2</v>
      </c>
      <c r="G166" s="25">
        <v>36645</v>
      </c>
      <c r="H166" s="23">
        <v>5.2809999999999996E-2</v>
      </c>
      <c r="I166" s="23">
        <v>4.3421623968736431E-2</v>
      </c>
    </row>
    <row r="167" spans="1:9" x14ac:dyDescent="0.2">
      <c r="A167" s="25">
        <v>36706</v>
      </c>
      <c r="B167" s="22">
        <v>5.3129999999999997</v>
      </c>
      <c r="C167" s="23">
        <f t="shared" si="4"/>
        <v>5.3129999999999997E-2</v>
      </c>
      <c r="D167" s="25">
        <v>36706</v>
      </c>
      <c r="E167" s="22">
        <v>21.93</v>
      </c>
      <c r="F167" s="23">
        <f t="shared" si="5"/>
        <v>4.5599635202918376E-2</v>
      </c>
      <c r="G167" s="25">
        <v>36676</v>
      </c>
      <c r="H167" s="23">
        <v>5.3470000000000004E-2</v>
      </c>
      <c r="I167" s="23">
        <v>4.3706293706293711E-2</v>
      </c>
    </row>
    <row r="168" spans="1:9" x14ac:dyDescent="0.2">
      <c r="A168" s="25">
        <v>36736</v>
      </c>
      <c r="B168" s="22">
        <v>5.2039999999999997</v>
      </c>
      <c r="C168" s="23">
        <f t="shared" si="4"/>
        <v>5.2039999999999996E-2</v>
      </c>
      <c r="D168" s="25">
        <v>36736</v>
      </c>
      <c r="E168" s="22">
        <v>21.07</v>
      </c>
      <c r="F168" s="23">
        <f t="shared" si="5"/>
        <v>4.7460844803037493E-2</v>
      </c>
      <c r="G168" s="25">
        <v>36706</v>
      </c>
      <c r="H168" s="23">
        <v>5.3129999999999997E-2</v>
      </c>
      <c r="I168" s="23">
        <v>4.5599635202918376E-2</v>
      </c>
    </row>
    <row r="169" spans="1:9" x14ac:dyDescent="0.2">
      <c r="A169" s="25">
        <v>36768</v>
      </c>
      <c r="B169" s="22">
        <v>4.9329999999999998</v>
      </c>
      <c r="C169" s="23">
        <f t="shared" si="4"/>
        <v>4.9329999999999999E-2</v>
      </c>
      <c r="D169" s="25">
        <v>36768</v>
      </c>
      <c r="E169" s="22">
        <v>19.670000000000002</v>
      </c>
      <c r="F169" s="23">
        <f t="shared" si="5"/>
        <v>5.0838840874428061E-2</v>
      </c>
      <c r="G169" s="25">
        <v>36736</v>
      </c>
      <c r="H169" s="23">
        <v>5.2039999999999996E-2</v>
      </c>
      <c r="I169" s="23">
        <v>4.7460844803037493E-2</v>
      </c>
    </row>
    <row r="170" spans="1:9" x14ac:dyDescent="0.2">
      <c r="A170" s="25">
        <v>36798</v>
      </c>
      <c r="B170" s="22">
        <v>4.8899999999999997</v>
      </c>
      <c r="C170" s="23">
        <f t="shared" si="4"/>
        <v>4.8899999999999999E-2</v>
      </c>
      <c r="D170" s="25">
        <v>36798</v>
      </c>
      <c r="E170" s="22">
        <v>19.850000000000001</v>
      </c>
      <c r="F170" s="23">
        <f t="shared" si="5"/>
        <v>5.037783375314861E-2</v>
      </c>
      <c r="G170" s="25">
        <v>36768</v>
      </c>
      <c r="H170" s="23">
        <v>4.9329999999999999E-2</v>
      </c>
      <c r="I170" s="23">
        <v>5.0838840874428061E-2</v>
      </c>
    </row>
    <row r="171" spans="1:9" x14ac:dyDescent="0.2">
      <c r="A171" s="25">
        <v>36827</v>
      </c>
      <c r="B171" s="22">
        <v>4.7940000000000005</v>
      </c>
      <c r="C171" s="23">
        <f t="shared" si="4"/>
        <v>4.7940000000000003E-2</v>
      </c>
      <c r="D171" s="25">
        <v>36827</v>
      </c>
      <c r="E171" s="22">
        <v>20.04</v>
      </c>
      <c r="F171" s="23">
        <f t="shared" si="5"/>
        <v>4.9900199600798403E-2</v>
      </c>
      <c r="G171" s="25">
        <v>36798</v>
      </c>
      <c r="H171" s="23">
        <v>4.8899999999999999E-2</v>
      </c>
      <c r="I171" s="23">
        <v>5.037783375314861E-2</v>
      </c>
    </row>
    <row r="172" spans="1:9" x14ac:dyDescent="0.2">
      <c r="A172" s="25">
        <v>36859</v>
      </c>
      <c r="B172" s="22">
        <v>5.0120000000000005</v>
      </c>
      <c r="C172" s="23">
        <f t="shared" si="4"/>
        <v>5.0120000000000005E-2</v>
      </c>
      <c r="D172" s="25">
        <v>36859</v>
      </c>
      <c r="E172" s="22">
        <v>20.46</v>
      </c>
      <c r="F172" s="23">
        <f t="shared" si="5"/>
        <v>4.8875855327468229E-2</v>
      </c>
      <c r="G172" s="25">
        <v>36827</v>
      </c>
      <c r="H172" s="23">
        <v>4.7940000000000003E-2</v>
      </c>
      <c r="I172" s="23">
        <v>4.9900199600798403E-2</v>
      </c>
    </row>
    <row r="173" spans="1:9" x14ac:dyDescent="0.2">
      <c r="A173" s="25">
        <v>36890</v>
      </c>
      <c r="B173" s="22">
        <v>4.8230000000000004</v>
      </c>
      <c r="C173" s="23">
        <f t="shared" si="4"/>
        <v>4.8230000000000002E-2</v>
      </c>
      <c r="D173" s="25">
        <v>36890</v>
      </c>
      <c r="E173" s="22">
        <v>21.01</v>
      </c>
      <c r="F173" s="23">
        <f t="shared" si="5"/>
        <v>4.7596382674916705E-2</v>
      </c>
      <c r="G173" s="25">
        <v>36859</v>
      </c>
      <c r="H173" s="23">
        <v>5.0120000000000005E-2</v>
      </c>
      <c r="I173" s="23">
        <v>4.8875855327468229E-2</v>
      </c>
    </row>
    <row r="174" spans="1:9" x14ac:dyDescent="0.2">
      <c r="A174" s="25">
        <v>36921</v>
      </c>
      <c r="B174" s="22">
        <v>4.5890000000000004</v>
      </c>
      <c r="C174" s="23">
        <f t="shared" si="4"/>
        <v>4.5890000000000007E-2</v>
      </c>
      <c r="D174" s="25">
        <v>36921</v>
      </c>
      <c r="E174" s="22">
        <v>20.32</v>
      </c>
      <c r="F174" s="23">
        <f t="shared" si="5"/>
        <v>4.9212598425196846E-2</v>
      </c>
      <c r="G174" s="25">
        <v>36890</v>
      </c>
      <c r="H174" s="23">
        <v>4.8230000000000002E-2</v>
      </c>
      <c r="I174" s="23">
        <v>4.7596382674916705E-2</v>
      </c>
    </row>
    <row r="175" spans="1:9" x14ac:dyDescent="0.2">
      <c r="A175" s="25">
        <v>36949</v>
      </c>
      <c r="B175" s="22">
        <v>4.7069999999999999</v>
      </c>
      <c r="C175" s="23">
        <f t="shared" si="4"/>
        <v>4.7070000000000001E-2</v>
      </c>
      <c r="D175" s="25">
        <v>36949</v>
      </c>
      <c r="E175" s="22">
        <v>19.53</v>
      </c>
      <c r="F175" s="23">
        <f t="shared" si="5"/>
        <v>5.1203277009728619E-2</v>
      </c>
      <c r="G175" s="25">
        <v>36921</v>
      </c>
      <c r="H175" s="23">
        <v>4.5890000000000007E-2</v>
      </c>
      <c r="I175" s="23">
        <v>4.9212598425196846E-2</v>
      </c>
    </row>
    <row r="176" spans="1:9" x14ac:dyDescent="0.2">
      <c r="A176" s="25">
        <v>36980</v>
      </c>
      <c r="B176" s="22">
        <v>4.766</v>
      </c>
      <c r="C176" s="23">
        <f t="shared" si="4"/>
        <v>4.7660000000000001E-2</v>
      </c>
      <c r="D176" s="25">
        <v>36980</v>
      </c>
      <c r="E176" s="22">
        <v>20.18</v>
      </c>
      <c r="F176" s="23">
        <f t="shared" si="5"/>
        <v>4.9554013875123884E-2</v>
      </c>
      <c r="G176" s="25">
        <v>36949</v>
      </c>
      <c r="H176" s="23">
        <v>4.7070000000000001E-2</v>
      </c>
      <c r="I176" s="23">
        <v>5.1203277009728619E-2</v>
      </c>
    </row>
    <row r="177" spans="1:9" x14ac:dyDescent="0.2">
      <c r="A177" s="25">
        <v>37009</v>
      </c>
      <c r="B177" s="22">
        <v>4.5190000000000001</v>
      </c>
      <c r="C177" s="23">
        <f t="shared" si="4"/>
        <v>4.5190000000000001E-2</v>
      </c>
      <c r="D177" s="25">
        <v>37009</v>
      </c>
      <c r="E177" s="22">
        <v>19.75</v>
      </c>
      <c r="F177" s="23">
        <f t="shared" si="5"/>
        <v>5.0632911392405063E-2</v>
      </c>
      <c r="G177" s="25">
        <v>36980</v>
      </c>
      <c r="H177" s="23">
        <v>4.7660000000000001E-2</v>
      </c>
      <c r="I177" s="23">
        <v>4.9554013875123884E-2</v>
      </c>
    </row>
    <row r="178" spans="1:9" x14ac:dyDescent="0.2">
      <c r="A178" s="25">
        <v>37041</v>
      </c>
      <c r="B178" s="22">
        <v>4.3460000000000001</v>
      </c>
      <c r="C178" s="23">
        <f t="shared" si="4"/>
        <v>4.3459999999999999E-2</v>
      </c>
      <c r="D178" s="25">
        <v>37041</v>
      </c>
      <c r="E178" s="22">
        <v>19.740000000000002</v>
      </c>
      <c r="F178" s="23">
        <f t="shared" si="5"/>
        <v>5.0658561296859167E-2</v>
      </c>
      <c r="G178" s="25">
        <v>37009</v>
      </c>
      <c r="H178" s="23">
        <v>4.5190000000000001E-2</v>
      </c>
      <c r="I178" s="23">
        <v>5.0632911392405063E-2</v>
      </c>
    </row>
    <row r="179" spans="1:9" x14ac:dyDescent="0.2">
      <c r="A179" s="25">
        <v>37071</v>
      </c>
      <c r="B179" s="22">
        <v>4.218</v>
      </c>
      <c r="C179" s="23">
        <f t="shared" si="4"/>
        <v>4.2180000000000002E-2</v>
      </c>
      <c r="D179" s="25">
        <v>37071</v>
      </c>
      <c r="E179" s="22">
        <v>19.88</v>
      </c>
      <c r="F179" s="23">
        <f t="shared" si="5"/>
        <v>5.030181086519115E-2</v>
      </c>
      <c r="G179" s="25">
        <v>37041</v>
      </c>
      <c r="H179" s="23">
        <v>4.3459999999999999E-2</v>
      </c>
      <c r="I179" s="23">
        <v>5.0658561296859167E-2</v>
      </c>
    </row>
    <row r="180" spans="1:9" x14ac:dyDescent="0.2">
      <c r="A180" s="25">
        <v>37100</v>
      </c>
      <c r="B180" s="22">
        <v>4.4729999999999999</v>
      </c>
      <c r="C180" s="23">
        <f t="shared" si="4"/>
        <v>4.4729999999999999E-2</v>
      </c>
      <c r="D180" s="25">
        <v>37100</v>
      </c>
      <c r="E180" s="22">
        <v>20.5</v>
      </c>
      <c r="F180" s="23">
        <f t="shared" si="5"/>
        <v>4.878048780487805E-2</v>
      </c>
      <c r="G180" s="25">
        <v>37071</v>
      </c>
      <c r="H180" s="23">
        <v>4.2180000000000002E-2</v>
      </c>
      <c r="I180" s="23">
        <v>5.030181086519115E-2</v>
      </c>
    </row>
    <row r="181" spans="1:9" x14ac:dyDescent="0.2">
      <c r="A181" s="25">
        <v>37133</v>
      </c>
      <c r="B181" s="22">
        <v>4.258</v>
      </c>
      <c r="C181" s="23">
        <f t="shared" si="4"/>
        <v>4.258E-2</v>
      </c>
      <c r="D181" s="25">
        <v>37133</v>
      </c>
      <c r="E181" s="22">
        <v>19.23</v>
      </c>
      <c r="F181" s="23">
        <f t="shared" si="5"/>
        <v>5.2002080083203325E-2</v>
      </c>
      <c r="G181" s="25">
        <v>37100</v>
      </c>
      <c r="H181" s="23">
        <v>4.4729999999999999E-2</v>
      </c>
      <c r="I181" s="23">
        <v>4.878048780487805E-2</v>
      </c>
    </row>
    <row r="182" spans="1:9" x14ac:dyDescent="0.2">
      <c r="A182" s="25">
        <v>37163</v>
      </c>
      <c r="B182" s="22">
        <v>4.5680000000000005</v>
      </c>
      <c r="C182" s="23">
        <f t="shared" si="4"/>
        <v>4.5680000000000005E-2</v>
      </c>
      <c r="D182" s="25">
        <v>37163</v>
      </c>
      <c r="E182" s="22">
        <v>19.21</v>
      </c>
      <c r="F182" s="23">
        <f t="shared" si="5"/>
        <v>5.2056220718375845E-2</v>
      </c>
      <c r="G182" s="25">
        <v>37133</v>
      </c>
      <c r="H182" s="23">
        <v>4.258E-2</v>
      </c>
      <c r="I182" s="23">
        <v>5.2002080083203325E-2</v>
      </c>
    </row>
    <row r="183" spans="1:9" x14ac:dyDescent="0.2">
      <c r="A183" s="25">
        <v>37194</v>
      </c>
      <c r="B183" s="22">
        <v>4.7540000000000004</v>
      </c>
      <c r="C183" s="23">
        <f t="shared" si="4"/>
        <v>4.7540000000000006E-2</v>
      </c>
      <c r="D183" s="25">
        <v>37194</v>
      </c>
      <c r="E183" s="22">
        <v>18.8</v>
      </c>
      <c r="F183" s="23">
        <f t="shared" si="5"/>
        <v>5.3191489361702128E-2</v>
      </c>
      <c r="G183" s="25">
        <v>37163</v>
      </c>
      <c r="H183" s="23">
        <v>4.5680000000000005E-2</v>
      </c>
      <c r="I183" s="23">
        <v>5.2056220718375845E-2</v>
      </c>
    </row>
    <row r="184" spans="1:9" x14ac:dyDescent="0.2">
      <c r="A184" s="25">
        <v>37224</v>
      </c>
      <c r="B184" s="22">
        <v>4.7010000000000005</v>
      </c>
      <c r="C184" s="23">
        <f t="shared" si="4"/>
        <v>4.7010000000000003E-2</v>
      </c>
      <c r="D184" s="25">
        <v>37224</v>
      </c>
      <c r="E184" s="22">
        <v>18.72</v>
      </c>
      <c r="F184" s="23">
        <f t="shared" si="5"/>
        <v>5.3418803418803423E-2</v>
      </c>
      <c r="G184" s="25">
        <v>37194</v>
      </c>
      <c r="H184" s="23">
        <v>4.7540000000000006E-2</v>
      </c>
      <c r="I184" s="23">
        <v>5.3191489361702128E-2</v>
      </c>
    </row>
    <row r="185" spans="1:9" x14ac:dyDescent="0.2">
      <c r="A185" s="25">
        <v>37254</v>
      </c>
      <c r="B185" s="22">
        <v>4.5460000000000003</v>
      </c>
      <c r="C185" s="23">
        <f t="shared" si="4"/>
        <v>4.546E-2</v>
      </c>
      <c r="D185" s="25">
        <v>37254</v>
      </c>
      <c r="E185" s="22">
        <v>18.850000000000001</v>
      </c>
      <c r="F185" s="23">
        <f t="shared" si="5"/>
        <v>5.305039787798408E-2</v>
      </c>
      <c r="G185" s="25">
        <v>37224</v>
      </c>
      <c r="H185" s="23">
        <v>4.7010000000000003E-2</v>
      </c>
      <c r="I185" s="23">
        <v>5.3418803418803423E-2</v>
      </c>
    </row>
    <row r="186" spans="1:9" x14ac:dyDescent="0.2">
      <c r="A186" s="25">
        <v>37286</v>
      </c>
      <c r="B186" s="22">
        <v>4.6859999999999999</v>
      </c>
      <c r="C186" s="23">
        <f t="shared" si="4"/>
        <v>4.6859999999999999E-2</v>
      </c>
      <c r="D186" s="25">
        <v>37286</v>
      </c>
      <c r="E186" s="22">
        <v>19</v>
      </c>
      <c r="F186" s="23">
        <f t="shared" si="5"/>
        <v>5.2631578947368418E-2</v>
      </c>
      <c r="G186" s="25">
        <v>37254</v>
      </c>
      <c r="H186" s="23">
        <v>4.546E-2</v>
      </c>
      <c r="I186" s="23">
        <v>5.305039787798408E-2</v>
      </c>
    </row>
    <row r="187" spans="1:9" x14ac:dyDescent="0.2">
      <c r="A187" s="25">
        <v>37314</v>
      </c>
      <c r="B187" s="22">
        <v>4.5040000000000004</v>
      </c>
      <c r="C187" s="23">
        <f t="shared" si="4"/>
        <v>4.5040000000000004E-2</v>
      </c>
      <c r="D187" s="25">
        <v>37314</v>
      </c>
      <c r="E187" s="22">
        <v>18.080000000000002</v>
      </c>
      <c r="F187" s="23">
        <f t="shared" si="5"/>
        <v>5.5309734513274332E-2</v>
      </c>
      <c r="G187" s="25">
        <v>37286</v>
      </c>
      <c r="H187" s="23">
        <v>4.6859999999999999E-2</v>
      </c>
      <c r="I187" s="23">
        <v>5.2631578947368418E-2</v>
      </c>
    </row>
    <row r="188" spans="1:9" x14ac:dyDescent="0.2">
      <c r="A188" s="25">
        <v>37345</v>
      </c>
      <c r="B188" s="22">
        <v>4.8959999999999999</v>
      </c>
      <c r="C188" s="23">
        <f t="shared" si="4"/>
        <v>4.8959999999999997E-2</v>
      </c>
      <c r="D188" s="25">
        <v>37345</v>
      </c>
      <c r="E188" s="22">
        <v>18.22</v>
      </c>
      <c r="F188" s="23">
        <f t="shared" si="5"/>
        <v>5.4884742041712405E-2</v>
      </c>
      <c r="G188" s="25">
        <v>37314</v>
      </c>
      <c r="H188" s="23">
        <v>4.5040000000000004E-2</v>
      </c>
      <c r="I188" s="23">
        <v>5.5309734513274332E-2</v>
      </c>
    </row>
    <row r="189" spans="1:9" x14ac:dyDescent="0.2">
      <c r="A189" s="25">
        <v>37373</v>
      </c>
      <c r="B189" s="22">
        <v>5.1710000000000003</v>
      </c>
      <c r="C189" s="23">
        <f t="shared" si="4"/>
        <v>5.1710000000000006E-2</v>
      </c>
      <c r="D189" s="25">
        <v>37373</v>
      </c>
      <c r="E189" s="22">
        <v>18.670000000000002</v>
      </c>
      <c r="F189" s="23">
        <f t="shared" si="5"/>
        <v>5.3561863952865552E-2</v>
      </c>
      <c r="G189" s="25">
        <v>37345</v>
      </c>
      <c r="H189" s="23">
        <v>4.8959999999999997E-2</v>
      </c>
      <c r="I189" s="23">
        <v>5.4884742041712405E-2</v>
      </c>
    </row>
    <row r="190" spans="1:9" x14ac:dyDescent="0.2">
      <c r="A190" s="25">
        <v>37406</v>
      </c>
      <c r="B190" s="22">
        <v>5.2090000000000005</v>
      </c>
      <c r="C190" s="23">
        <f t="shared" si="4"/>
        <v>5.2090000000000004E-2</v>
      </c>
      <c r="D190" s="25">
        <v>37406</v>
      </c>
      <c r="E190" s="22">
        <v>17.490000000000002</v>
      </c>
      <c r="F190" s="23">
        <f t="shared" si="5"/>
        <v>5.7175528873642072E-2</v>
      </c>
      <c r="G190" s="25">
        <v>37373</v>
      </c>
      <c r="H190" s="23">
        <v>5.1710000000000006E-2</v>
      </c>
      <c r="I190" s="23">
        <v>5.3561863952865552E-2</v>
      </c>
    </row>
    <row r="191" spans="1:9" x14ac:dyDescent="0.2">
      <c r="A191" s="25">
        <v>37436</v>
      </c>
      <c r="B191" s="22">
        <v>5.1870000000000003</v>
      </c>
      <c r="C191" s="23">
        <f t="shared" si="4"/>
        <v>5.1869999999999999E-2</v>
      </c>
      <c r="D191" s="25">
        <v>37436</v>
      </c>
      <c r="E191" s="22">
        <v>17.16</v>
      </c>
      <c r="F191" s="23">
        <f t="shared" si="5"/>
        <v>5.8275058275058272E-2</v>
      </c>
      <c r="G191" s="25">
        <v>37406</v>
      </c>
      <c r="H191" s="23">
        <v>5.2090000000000004E-2</v>
      </c>
      <c r="I191" s="23">
        <v>5.7175528873642072E-2</v>
      </c>
    </row>
    <row r="192" spans="1:9" x14ac:dyDescent="0.2">
      <c r="A192" s="25">
        <v>37467</v>
      </c>
      <c r="B192" s="22">
        <v>5.0730000000000004</v>
      </c>
      <c r="C192" s="23">
        <f t="shared" si="4"/>
        <v>5.0730000000000004E-2</v>
      </c>
      <c r="D192" s="25">
        <v>37467</v>
      </c>
      <c r="E192" s="22">
        <v>17.45</v>
      </c>
      <c r="F192" s="23">
        <f t="shared" si="5"/>
        <v>5.730659025787966E-2</v>
      </c>
      <c r="G192" s="25">
        <v>37436</v>
      </c>
      <c r="H192" s="23">
        <v>5.1869999999999999E-2</v>
      </c>
      <c r="I192" s="23">
        <v>5.8275058275058272E-2</v>
      </c>
    </row>
    <row r="193" spans="1:9" x14ac:dyDescent="0.2">
      <c r="A193" s="25">
        <v>37498</v>
      </c>
      <c r="B193" s="22">
        <v>4.8769999999999998</v>
      </c>
      <c r="C193" s="23">
        <f t="shared" si="4"/>
        <v>4.8770000000000001E-2</v>
      </c>
      <c r="D193" s="25">
        <v>37498</v>
      </c>
      <c r="E193" s="22">
        <v>17.46</v>
      </c>
      <c r="F193" s="23">
        <f t="shared" si="5"/>
        <v>5.7273768613974797E-2</v>
      </c>
      <c r="G193" s="25">
        <v>37467</v>
      </c>
      <c r="H193" s="23">
        <v>5.0730000000000004E-2</v>
      </c>
      <c r="I193" s="23">
        <v>5.730659025787966E-2</v>
      </c>
    </row>
    <row r="194" spans="1:9" x14ac:dyDescent="0.2">
      <c r="A194" s="25">
        <v>37527</v>
      </c>
      <c r="B194" s="22">
        <v>4.7649999999999997</v>
      </c>
      <c r="C194" s="23">
        <f t="shared" si="4"/>
        <v>4.7649999999999998E-2</v>
      </c>
      <c r="D194" s="25">
        <v>37527</v>
      </c>
      <c r="E194" s="22">
        <v>17.900000000000002</v>
      </c>
      <c r="F194" s="23">
        <f t="shared" si="5"/>
        <v>5.5865921787709494E-2</v>
      </c>
      <c r="G194" s="25">
        <v>37498</v>
      </c>
      <c r="H194" s="23">
        <v>4.8770000000000001E-2</v>
      </c>
      <c r="I194" s="23">
        <v>5.7273768613974797E-2</v>
      </c>
    </row>
    <row r="195" spans="1:9" x14ac:dyDescent="0.2">
      <c r="A195" s="25">
        <v>37559</v>
      </c>
      <c r="B195" s="22">
        <v>4.72</v>
      </c>
      <c r="C195" s="23">
        <f t="shared" si="4"/>
        <v>4.7199999999999999E-2</v>
      </c>
      <c r="D195" s="25">
        <v>37559</v>
      </c>
      <c r="E195" s="22">
        <v>18.559999999999999</v>
      </c>
      <c r="F195" s="23">
        <f t="shared" si="5"/>
        <v>5.387931034482759E-2</v>
      </c>
      <c r="G195" s="25">
        <v>37527</v>
      </c>
      <c r="H195" s="23">
        <v>4.7649999999999998E-2</v>
      </c>
      <c r="I195" s="23">
        <v>5.5865921787709494E-2</v>
      </c>
    </row>
    <row r="196" spans="1:9" x14ac:dyDescent="0.2">
      <c r="A196" s="25">
        <v>37589</v>
      </c>
      <c r="B196" s="22">
        <v>4.5609999999999999</v>
      </c>
      <c r="C196" s="23">
        <f t="shared" si="4"/>
        <v>4.5609999999999998E-2</v>
      </c>
      <c r="D196" s="25">
        <v>37589</v>
      </c>
      <c r="E196" s="22">
        <v>17.809999999999999</v>
      </c>
      <c r="F196" s="23">
        <f t="shared" si="5"/>
        <v>5.6148231330713089E-2</v>
      </c>
      <c r="G196" s="25">
        <v>37559</v>
      </c>
      <c r="H196" s="23">
        <v>4.7199999999999999E-2</v>
      </c>
      <c r="I196" s="23">
        <v>5.387931034482759E-2</v>
      </c>
    </row>
    <row r="197" spans="1:9" x14ac:dyDescent="0.2">
      <c r="A197" s="25">
        <v>37618</v>
      </c>
      <c r="B197" s="22">
        <v>4.8140000000000001</v>
      </c>
      <c r="C197" s="23">
        <f t="shared" ref="C197:C260" si="6">B197/100</f>
        <v>4.8140000000000002E-2</v>
      </c>
      <c r="D197" s="25">
        <v>37618</v>
      </c>
      <c r="E197" s="22">
        <v>18.16</v>
      </c>
      <c r="F197" s="23">
        <f t="shared" ref="F197:F260" si="7">1/E197</f>
        <v>5.5066079295154183E-2</v>
      </c>
      <c r="G197" s="25">
        <v>37589</v>
      </c>
      <c r="H197" s="23">
        <v>4.5609999999999998E-2</v>
      </c>
      <c r="I197" s="23">
        <v>5.6148231330713089E-2</v>
      </c>
    </row>
    <row r="198" spans="1:9" x14ac:dyDescent="0.2">
      <c r="A198" s="25">
        <v>37651</v>
      </c>
      <c r="B198" s="22">
        <v>4.9249999999999998</v>
      </c>
      <c r="C198" s="23">
        <f t="shared" si="6"/>
        <v>4.9249999999999995E-2</v>
      </c>
      <c r="D198" s="25">
        <v>37651</v>
      </c>
      <c r="E198" s="22">
        <v>18.309999999999999</v>
      </c>
      <c r="F198" s="23">
        <f t="shared" si="7"/>
        <v>5.4614964500273082E-2</v>
      </c>
      <c r="G198" s="25">
        <v>37618</v>
      </c>
      <c r="H198" s="23">
        <v>4.8140000000000002E-2</v>
      </c>
      <c r="I198" s="23">
        <v>5.5066079295154183E-2</v>
      </c>
    </row>
    <row r="199" spans="1:9" x14ac:dyDescent="0.2">
      <c r="A199" s="25">
        <v>37679</v>
      </c>
      <c r="B199" s="22">
        <v>4.6710000000000003</v>
      </c>
      <c r="C199" s="23">
        <f t="shared" si="6"/>
        <v>4.6710000000000002E-2</v>
      </c>
      <c r="D199" s="25">
        <v>37679</v>
      </c>
      <c r="E199" s="22">
        <v>17.11</v>
      </c>
      <c r="F199" s="23">
        <f t="shared" si="7"/>
        <v>5.8445353594389245E-2</v>
      </c>
      <c r="G199" s="25">
        <v>37651</v>
      </c>
      <c r="H199" s="23">
        <v>4.9249999999999995E-2</v>
      </c>
      <c r="I199" s="23">
        <v>5.4614964500273082E-2</v>
      </c>
    </row>
    <row r="200" spans="1:9" x14ac:dyDescent="0.2">
      <c r="A200" s="25">
        <v>37709</v>
      </c>
      <c r="B200" s="22">
        <v>4.8500000000000005</v>
      </c>
      <c r="C200" s="23">
        <f t="shared" si="6"/>
        <v>4.8500000000000008E-2</v>
      </c>
      <c r="D200" s="25">
        <v>37709</v>
      </c>
      <c r="E200" s="22">
        <v>17.23</v>
      </c>
      <c r="F200" s="23">
        <f t="shared" si="7"/>
        <v>5.8038305281485777E-2</v>
      </c>
      <c r="G200" s="25">
        <v>37679</v>
      </c>
      <c r="H200" s="23">
        <v>4.6710000000000002E-2</v>
      </c>
      <c r="I200" s="23">
        <v>5.8445353594389245E-2</v>
      </c>
    </row>
    <row r="201" spans="1:9" x14ac:dyDescent="0.2">
      <c r="A201" s="25">
        <v>37740</v>
      </c>
      <c r="B201" s="22">
        <v>4.819</v>
      </c>
      <c r="C201" s="23">
        <f t="shared" si="6"/>
        <v>4.8189999999999997E-2</v>
      </c>
      <c r="D201" s="25">
        <v>37740</v>
      </c>
      <c r="E201" s="22">
        <v>18.350000000000001</v>
      </c>
      <c r="F201" s="23">
        <f t="shared" si="7"/>
        <v>5.4495912806539502E-2</v>
      </c>
      <c r="G201" s="25">
        <v>37709</v>
      </c>
      <c r="H201" s="23">
        <v>4.8500000000000008E-2</v>
      </c>
      <c r="I201" s="23">
        <v>5.8038305281485777E-2</v>
      </c>
    </row>
    <row r="202" spans="1:9" x14ac:dyDescent="0.2">
      <c r="A202" s="25">
        <v>37771</v>
      </c>
      <c r="B202" s="22">
        <v>5.0149999999999997</v>
      </c>
      <c r="C202" s="23">
        <f t="shared" si="6"/>
        <v>5.015E-2</v>
      </c>
      <c r="D202" s="25">
        <v>37771</v>
      </c>
      <c r="E202" s="22">
        <v>18.350000000000001</v>
      </c>
      <c r="F202" s="23">
        <f t="shared" si="7"/>
        <v>5.4495912806539502E-2</v>
      </c>
      <c r="G202" s="25">
        <v>37740</v>
      </c>
      <c r="H202" s="23">
        <v>4.8189999999999997E-2</v>
      </c>
      <c r="I202" s="23">
        <v>5.4495912806539502E-2</v>
      </c>
    </row>
    <row r="203" spans="1:9" x14ac:dyDescent="0.2">
      <c r="A203" s="25">
        <v>37800</v>
      </c>
      <c r="B203" s="22">
        <v>5.1269999999999998</v>
      </c>
      <c r="C203" s="23">
        <f t="shared" si="6"/>
        <v>5.1269999999999996E-2</v>
      </c>
      <c r="D203" s="25">
        <v>37800</v>
      </c>
      <c r="E203" s="22">
        <v>18.059999999999999</v>
      </c>
      <c r="F203" s="23">
        <f t="shared" si="7"/>
        <v>5.5370985603543747E-2</v>
      </c>
      <c r="G203" s="25">
        <v>37771</v>
      </c>
      <c r="H203" s="23">
        <v>5.015E-2</v>
      </c>
      <c r="I203" s="23">
        <v>5.4495912806539502E-2</v>
      </c>
    </row>
    <row r="204" spans="1:9" x14ac:dyDescent="0.2">
      <c r="A204" s="25">
        <v>37832</v>
      </c>
      <c r="B204" s="22">
        <v>4.9210000000000003</v>
      </c>
      <c r="C204" s="23">
        <f t="shared" si="6"/>
        <v>4.9210000000000004E-2</v>
      </c>
      <c r="D204" s="25">
        <v>37832</v>
      </c>
      <c r="E204" s="22">
        <v>18.260000000000002</v>
      </c>
      <c r="F204" s="23">
        <f t="shared" si="7"/>
        <v>5.4764512595837894E-2</v>
      </c>
      <c r="G204" s="25">
        <v>37800</v>
      </c>
      <c r="H204" s="23">
        <v>5.1269999999999996E-2</v>
      </c>
      <c r="I204" s="23">
        <v>5.5370985603543747E-2</v>
      </c>
    </row>
    <row r="205" spans="1:9" x14ac:dyDescent="0.2">
      <c r="A205" s="25">
        <v>37863</v>
      </c>
      <c r="B205" s="22">
        <v>4.83</v>
      </c>
      <c r="C205" s="23">
        <f t="shared" si="6"/>
        <v>4.8300000000000003E-2</v>
      </c>
      <c r="D205" s="25">
        <v>37863</v>
      </c>
      <c r="E205" s="22">
        <v>17.2</v>
      </c>
      <c r="F205" s="23">
        <f t="shared" si="7"/>
        <v>5.8139534883720929E-2</v>
      </c>
      <c r="G205" s="25">
        <v>37832</v>
      </c>
      <c r="H205" s="23">
        <v>4.9210000000000004E-2</v>
      </c>
      <c r="I205" s="23">
        <v>5.4764512595837894E-2</v>
      </c>
    </row>
    <row r="206" spans="1:9" x14ac:dyDescent="0.2">
      <c r="A206" s="25">
        <v>37891</v>
      </c>
      <c r="B206" s="22">
        <v>4.835</v>
      </c>
      <c r="C206" s="23">
        <f t="shared" si="6"/>
        <v>4.8349999999999997E-2</v>
      </c>
      <c r="D206" s="25">
        <v>37891</v>
      </c>
      <c r="E206" s="22">
        <v>17.920000000000002</v>
      </c>
      <c r="F206" s="23">
        <f t="shared" si="7"/>
        <v>5.5803571428571425E-2</v>
      </c>
      <c r="G206" s="25">
        <v>37863</v>
      </c>
      <c r="H206" s="23">
        <v>4.8300000000000003E-2</v>
      </c>
      <c r="I206" s="23">
        <v>5.8139534883720929E-2</v>
      </c>
    </row>
    <row r="207" spans="1:9" x14ac:dyDescent="0.2">
      <c r="A207" s="25">
        <v>37924</v>
      </c>
      <c r="B207" s="22">
        <v>4.7480000000000002</v>
      </c>
      <c r="C207" s="23">
        <f t="shared" si="6"/>
        <v>4.7480000000000001E-2</v>
      </c>
      <c r="D207" s="25">
        <v>37924</v>
      </c>
      <c r="E207" s="22">
        <v>18.25</v>
      </c>
      <c r="F207" s="23">
        <f t="shared" si="7"/>
        <v>5.4794520547945202E-2</v>
      </c>
      <c r="G207" s="25">
        <v>37891</v>
      </c>
      <c r="H207" s="23">
        <v>4.8349999999999997E-2</v>
      </c>
      <c r="I207" s="23">
        <v>5.5803571428571425E-2</v>
      </c>
    </row>
    <row r="208" spans="1:9" x14ac:dyDescent="0.2">
      <c r="A208" s="25">
        <v>37954</v>
      </c>
      <c r="B208" s="22">
        <v>4.4020000000000001</v>
      </c>
      <c r="C208" s="23">
        <f t="shared" si="6"/>
        <v>4.4020000000000004E-2</v>
      </c>
      <c r="D208" s="25">
        <v>37954</v>
      </c>
      <c r="E208" s="22">
        <v>18.66</v>
      </c>
      <c r="F208" s="23">
        <f t="shared" si="7"/>
        <v>5.3590568060021437E-2</v>
      </c>
      <c r="G208" s="25">
        <v>37924</v>
      </c>
      <c r="H208" s="23">
        <v>4.7480000000000001E-2</v>
      </c>
      <c r="I208" s="23">
        <v>5.4794520547945202E-2</v>
      </c>
    </row>
    <row r="209" spans="1:9" x14ac:dyDescent="0.2">
      <c r="A209" s="25">
        <v>37985</v>
      </c>
      <c r="B209" s="22">
        <v>4.4480000000000004</v>
      </c>
      <c r="C209" s="23">
        <f t="shared" si="6"/>
        <v>4.4480000000000006E-2</v>
      </c>
      <c r="D209" s="25">
        <v>37985</v>
      </c>
      <c r="E209" s="22">
        <v>19.02</v>
      </c>
      <c r="F209" s="23">
        <f t="shared" si="7"/>
        <v>5.2576235541535225E-2</v>
      </c>
      <c r="G209" s="25">
        <v>37954</v>
      </c>
      <c r="H209" s="23">
        <v>4.4020000000000004E-2</v>
      </c>
      <c r="I209" s="23">
        <v>5.3590568060021437E-2</v>
      </c>
    </row>
    <row r="210" spans="1:9" x14ac:dyDescent="0.2">
      <c r="A210" s="25">
        <v>38016</v>
      </c>
      <c r="B210" s="22">
        <v>4.3470000000000004</v>
      </c>
      <c r="C210" s="23">
        <f t="shared" si="6"/>
        <v>4.3470000000000002E-2</v>
      </c>
      <c r="D210" s="25">
        <v>38016</v>
      </c>
      <c r="E210" s="22">
        <v>17.25</v>
      </c>
      <c r="F210" s="23">
        <f t="shared" si="7"/>
        <v>5.7971014492753624E-2</v>
      </c>
      <c r="G210" s="25">
        <v>37985</v>
      </c>
      <c r="H210" s="23">
        <v>4.4480000000000006E-2</v>
      </c>
      <c r="I210" s="23">
        <v>5.2576235541535225E-2</v>
      </c>
    </row>
    <row r="211" spans="1:9" x14ac:dyDescent="0.2">
      <c r="A211" s="25">
        <v>38045</v>
      </c>
      <c r="B211" s="22">
        <v>4.4210000000000003</v>
      </c>
      <c r="C211" s="23">
        <f t="shared" si="6"/>
        <v>4.4209999999999999E-2</v>
      </c>
      <c r="D211" s="25">
        <v>38045</v>
      </c>
      <c r="E211" s="22">
        <v>19.240000000000002</v>
      </c>
      <c r="F211" s="23">
        <f t="shared" si="7"/>
        <v>5.1975051975051971E-2</v>
      </c>
      <c r="G211" s="25">
        <v>38016</v>
      </c>
      <c r="H211" s="23">
        <v>4.3470000000000002E-2</v>
      </c>
      <c r="I211" s="23">
        <v>5.7971014492753624E-2</v>
      </c>
    </row>
    <row r="212" spans="1:9" x14ac:dyDescent="0.2">
      <c r="A212" s="25">
        <v>38076</v>
      </c>
      <c r="B212" s="22">
        <v>4.3040000000000003</v>
      </c>
      <c r="C212" s="23">
        <f t="shared" si="6"/>
        <v>4.3040000000000002E-2</v>
      </c>
      <c r="D212" s="25">
        <v>38076</v>
      </c>
      <c r="E212" s="22">
        <v>17.059999999999999</v>
      </c>
      <c r="F212" s="23">
        <f t="shared" si="7"/>
        <v>5.8616647127784298E-2</v>
      </c>
      <c r="G212" s="25">
        <v>38045</v>
      </c>
      <c r="H212" s="23">
        <v>4.4209999999999999E-2</v>
      </c>
      <c r="I212" s="23">
        <v>5.1975051975051971E-2</v>
      </c>
    </row>
    <row r="213" spans="1:9" x14ac:dyDescent="0.2">
      <c r="A213" s="25">
        <v>38106</v>
      </c>
      <c r="B213" s="22">
        <v>4.4939999999999998</v>
      </c>
      <c r="C213" s="23">
        <f t="shared" si="6"/>
        <v>4.4940000000000001E-2</v>
      </c>
      <c r="D213" s="25">
        <v>38106</v>
      </c>
      <c r="E213" s="22">
        <v>20.94</v>
      </c>
      <c r="F213" s="23">
        <f t="shared" si="7"/>
        <v>4.775549188156638E-2</v>
      </c>
      <c r="G213" s="25">
        <v>38076</v>
      </c>
      <c r="H213" s="23">
        <v>4.3040000000000002E-2</v>
      </c>
      <c r="I213" s="23">
        <v>5.8616647127784298E-2</v>
      </c>
    </row>
    <row r="214" spans="1:9" x14ac:dyDescent="0.2">
      <c r="A214" s="25">
        <v>38136</v>
      </c>
      <c r="B214" s="22">
        <v>4.7039999999999997</v>
      </c>
      <c r="C214" s="23">
        <f t="shared" si="6"/>
        <v>4.7039999999999998E-2</v>
      </c>
      <c r="D214" s="25">
        <v>38136</v>
      </c>
      <c r="E214" s="22">
        <v>21.02</v>
      </c>
      <c r="F214" s="23">
        <f t="shared" si="7"/>
        <v>4.7573739295908662E-2</v>
      </c>
      <c r="G214" s="25">
        <v>38106</v>
      </c>
      <c r="H214" s="23">
        <v>4.4940000000000001E-2</v>
      </c>
      <c r="I214" s="23">
        <v>4.775549188156638E-2</v>
      </c>
    </row>
    <row r="215" spans="1:9" x14ac:dyDescent="0.2">
      <c r="A215" s="25">
        <v>38167</v>
      </c>
      <c r="B215" s="22">
        <v>4.5309999999999997</v>
      </c>
      <c r="C215" s="23">
        <f t="shared" si="6"/>
        <v>4.5309999999999996E-2</v>
      </c>
      <c r="D215" s="25">
        <v>38167</v>
      </c>
      <c r="E215" s="22">
        <v>19.98</v>
      </c>
      <c r="F215" s="23">
        <f t="shared" si="7"/>
        <v>5.0050050050050046E-2</v>
      </c>
      <c r="G215" s="25">
        <v>38136</v>
      </c>
      <c r="H215" s="23">
        <v>4.7039999999999998E-2</v>
      </c>
      <c r="I215" s="23">
        <v>4.7573739295908662E-2</v>
      </c>
    </row>
    <row r="216" spans="1:9" x14ac:dyDescent="0.2">
      <c r="A216" s="25">
        <v>38198</v>
      </c>
      <c r="B216" s="22">
        <v>4.601</v>
      </c>
      <c r="C216" s="23">
        <f t="shared" si="6"/>
        <v>4.6010000000000002E-2</v>
      </c>
      <c r="D216" s="25">
        <v>38198</v>
      </c>
      <c r="E216" s="22">
        <v>21.27</v>
      </c>
      <c r="F216" s="23">
        <f t="shared" si="7"/>
        <v>4.7014574518100614E-2</v>
      </c>
      <c r="G216" s="25">
        <v>38167</v>
      </c>
      <c r="H216" s="23">
        <v>4.5309999999999996E-2</v>
      </c>
      <c r="I216" s="23">
        <v>5.0050050050050046E-2</v>
      </c>
    </row>
    <row r="217" spans="1:9" x14ac:dyDescent="0.2">
      <c r="A217" s="25">
        <v>38227</v>
      </c>
      <c r="B217" s="22">
        <v>4.4169999999999998</v>
      </c>
      <c r="C217" s="23">
        <f t="shared" si="6"/>
        <v>4.4170000000000001E-2</v>
      </c>
      <c r="D217" s="25">
        <v>38227</v>
      </c>
      <c r="E217" s="22">
        <v>24.73</v>
      </c>
      <c r="F217" s="23">
        <f t="shared" si="7"/>
        <v>4.0436716538617065E-2</v>
      </c>
      <c r="G217" s="25">
        <v>38198</v>
      </c>
      <c r="H217" s="23">
        <v>4.6010000000000002E-2</v>
      </c>
      <c r="I217" s="23">
        <v>4.7014574518100614E-2</v>
      </c>
    </row>
    <row r="218" spans="1:9" x14ac:dyDescent="0.2">
      <c r="A218" s="25">
        <v>38259</v>
      </c>
      <c r="B218" s="22">
        <v>4.2969999999999997</v>
      </c>
      <c r="C218" s="23">
        <f t="shared" si="6"/>
        <v>4.2969999999999994E-2</v>
      </c>
      <c r="D218" s="25">
        <v>38259</v>
      </c>
      <c r="E218" s="22">
        <v>22.88</v>
      </c>
      <c r="F218" s="23">
        <f t="shared" si="7"/>
        <v>4.3706293706293711E-2</v>
      </c>
      <c r="G218" s="25">
        <v>38227</v>
      </c>
      <c r="H218" s="23">
        <v>4.4170000000000001E-2</v>
      </c>
      <c r="I218" s="23">
        <v>4.0436716538617065E-2</v>
      </c>
    </row>
    <row r="219" spans="1:9" x14ac:dyDescent="0.2">
      <c r="A219" s="25">
        <v>38290</v>
      </c>
      <c r="B219" s="22">
        <v>4.3559999999999999</v>
      </c>
      <c r="C219" s="23">
        <f t="shared" si="6"/>
        <v>4.3560000000000001E-2</v>
      </c>
      <c r="D219" s="25">
        <v>38290</v>
      </c>
      <c r="E219" s="22">
        <v>18.11</v>
      </c>
      <c r="F219" s="23">
        <f t="shared" si="7"/>
        <v>5.5218111540585313E-2</v>
      </c>
      <c r="G219" s="25">
        <v>38259</v>
      </c>
      <c r="H219" s="23">
        <v>4.2969999999999994E-2</v>
      </c>
      <c r="I219" s="23">
        <v>4.3706293706293711E-2</v>
      </c>
    </row>
    <row r="220" spans="1:9" x14ac:dyDescent="0.2">
      <c r="A220" s="25">
        <v>38318</v>
      </c>
      <c r="B220" s="22">
        <v>3.5</v>
      </c>
      <c r="C220" s="23">
        <f t="shared" si="6"/>
        <v>3.5000000000000003E-2</v>
      </c>
      <c r="D220" s="25">
        <v>38318</v>
      </c>
      <c r="E220" s="22">
        <v>19.260000000000002</v>
      </c>
      <c r="F220" s="23">
        <f t="shared" si="7"/>
        <v>5.192107995846313E-2</v>
      </c>
      <c r="G220" s="25">
        <v>38290</v>
      </c>
      <c r="H220" s="23">
        <v>4.3560000000000001E-2</v>
      </c>
      <c r="I220" s="23">
        <v>5.5218111540585313E-2</v>
      </c>
    </row>
    <row r="221" spans="1:9" x14ac:dyDescent="0.2">
      <c r="A221" s="25">
        <v>38351</v>
      </c>
      <c r="B221" s="22">
        <v>2.6949999999999998</v>
      </c>
      <c r="C221" s="23">
        <f t="shared" si="6"/>
        <v>2.6949999999999998E-2</v>
      </c>
      <c r="D221" s="25">
        <v>38351</v>
      </c>
      <c r="E221" s="22">
        <v>19.59</v>
      </c>
      <c r="F221" s="23">
        <f t="shared" si="7"/>
        <v>5.1046452271567129E-2</v>
      </c>
      <c r="G221" s="25">
        <v>38318</v>
      </c>
      <c r="H221" s="23">
        <v>3.5000000000000003E-2</v>
      </c>
      <c r="I221" s="23">
        <v>5.192107995846313E-2</v>
      </c>
    </row>
    <row r="222" spans="1:9" x14ac:dyDescent="0.2">
      <c r="A222" s="25">
        <v>38381</v>
      </c>
      <c r="B222" s="22">
        <v>3.6040000000000001</v>
      </c>
      <c r="C222" s="23">
        <f t="shared" si="6"/>
        <v>3.6040000000000003E-2</v>
      </c>
      <c r="D222" s="25">
        <v>38381</v>
      </c>
      <c r="E222" s="22">
        <v>19.02</v>
      </c>
      <c r="F222" s="23">
        <f t="shared" si="7"/>
        <v>5.2576235541535225E-2</v>
      </c>
      <c r="G222" s="25">
        <v>38351</v>
      </c>
      <c r="H222" s="23">
        <v>2.6949999999999998E-2</v>
      </c>
      <c r="I222" s="23">
        <v>5.1046452271567129E-2</v>
      </c>
    </row>
    <row r="223" spans="1:9" x14ac:dyDescent="0.2">
      <c r="A223" s="25">
        <v>38409</v>
      </c>
      <c r="B223" s="22">
        <v>3.722</v>
      </c>
      <c r="C223" s="23">
        <f t="shared" si="6"/>
        <v>3.7220000000000003E-2</v>
      </c>
      <c r="D223" s="25">
        <v>38409</v>
      </c>
      <c r="E223" s="22">
        <v>26.61</v>
      </c>
      <c r="F223" s="23">
        <f t="shared" si="7"/>
        <v>3.7579857196542651E-2</v>
      </c>
      <c r="G223" s="25">
        <v>38381</v>
      </c>
      <c r="H223" s="23">
        <v>3.6040000000000003E-2</v>
      </c>
      <c r="I223" s="23">
        <v>5.2576235541535225E-2</v>
      </c>
    </row>
    <row r="224" spans="1:9" x14ac:dyDescent="0.2">
      <c r="A224" s="25">
        <v>38441</v>
      </c>
      <c r="B224" s="22">
        <v>3.5649999999999999</v>
      </c>
      <c r="C224" s="23">
        <f t="shared" si="6"/>
        <v>3.5650000000000001E-2</v>
      </c>
      <c r="D224" s="25">
        <v>38441</v>
      </c>
      <c r="E224" s="22">
        <v>28.310000000000002</v>
      </c>
      <c r="F224" s="23">
        <f t="shared" si="7"/>
        <v>3.5323207347227124E-2</v>
      </c>
      <c r="G224" s="25">
        <v>38409</v>
      </c>
      <c r="H224" s="23">
        <v>3.7220000000000003E-2</v>
      </c>
      <c r="I224" s="23">
        <v>3.7579857196542651E-2</v>
      </c>
    </row>
    <row r="225" spans="1:10" x14ac:dyDescent="0.2">
      <c r="A225" s="25">
        <v>38471</v>
      </c>
      <c r="B225" s="22">
        <v>4.0449999999999999</v>
      </c>
      <c r="C225" s="23">
        <f t="shared" si="6"/>
        <v>4.045E-2</v>
      </c>
      <c r="D225" s="25">
        <v>38471</v>
      </c>
      <c r="E225" s="22">
        <v>58.71</v>
      </c>
      <c r="F225" s="23">
        <f t="shared" si="7"/>
        <v>1.7032873445750298E-2</v>
      </c>
      <c r="G225" s="25">
        <v>38441</v>
      </c>
      <c r="H225" s="23">
        <v>3.5650000000000001E-2</v>
      </c>
      <c r="I225" s="23">
        <v>3.5323207347227124E-2</v>
      </c>
    </row>
    <row r="226" spans="1:10" x14ac:dyDescent="0.2">
      <c r="A226" s="25">
        <v>38500</v>
      </c>
      <c r="B226" s="22">
        <v>4.3360000000000003</v>
      </c>
      <c r="C226" s="23">
        <f t="shared" si="6"/>
        <v>4.3360000000000003E-2</v>
      </c>
      <c r="D226" s="25">
        <v>38500</v>
      </c>
      <c r="E226" s="22">
        <v>123.86</v>
      </c>
      <c r="F226" s="23">
        <f t="shared" si="7"/>
        <v>8.0736315194574523E-3</v>
      </c>
      <c r="G226" s="25">
        <v>38471</v>
      </c>
      <c r="H226" s="23">
        <v>4.045E-2</v>
      </c>
      <c r="I226" s="23">
        <v>1.7032873445750298E-2</v>
      </c>
    </row>
    <row r="227" spans="1:10" x14ac:dyDescent="0.2">
      <c r="A227" s="25">
        <v>38532</v>
      </c>
      <c r="B227" s="22">
        <v>4.3100000000000005</v>
      </c>
      <c r="C227" s="23">
        <f t="shared" si="6"/>
        <v>4.3100000000000006E-2</v>
      </c>
      <c r="D227" s="25">
        <v>38532</v>
      </c>
      <c r="E227" s="22">
        <v>124.96000000000001</v>
      </c>
      <c r="F227" s="23">
        <f t="shared" si="7"/>
        <v>8.0025608194622278E-3</v>
      </c>
      <c r="G227" s="25">
        <v>38500</v>
      </c>
      <c r="H227" s="23">
        <v>4.3360000000000003E-2</v>
      </c>
      <c r="I227" s="23">
        <v>8.0736315194574523E-3</v>
      </c>
    </row>
    <row r="228" spans="1:10" x14ac:dyDescent="0.2">
      <c r="A228" s="25">
        <v>38563</v>
      </c>
      <c r="B228" s="22">
        <v>4.3109999999999999</v>
      </c>
      <c r="C228" s="23">
        <f t="shared" si="6"/>
        <v>4.3110000000000002E-2</v>
      </c>
      <c r="D228" s="25">
        <v>38563</v>
      </c>
      <c r="E228" s="22">
        <v>142.15</v>
      </c>
      <c r="F228" s="23">
        <f t="shared" si="7"/>
        <v>7.0348223707351384E-3</v>
      </c>
      <c r="G228" s="25">
        <v>38532</v>
      </c>
      <c r="H228" s="23">
        <v>4.3100000000000006E-2</v>
      </c>
      <c r="I228" s="23">
        <v>8.0025608194622278E-3</v>
      </c>
    </row>
    <row r="229" spans="1:10" x14ac:dyDescent="0.2">
      <c r="A229" s="25">
        <v>38594</v>
      </c>
      <c r="B229" s="22">
        <v>4.181</v>
      </c>
      <c r="C229" s="23">
        <f t="shared" si="6"/>
        <v>4.181E-2</v>
      </c>
      <c r="D229" s="25">
        <v>38594</v>
      </c>
      <c r="E229" s="22">
        <v>130.14000000000001</v>
      </c>
      <c r="F229" s="23">
        <f t="shared" si="7"/>
        <v>7.6840325802981398E-3</v>
      </c>
      <c r="G229" s="25">
        <v>38563</v>
      </c>
      <c r="H229" s="23">
        <v>4.3110000000000002E-2</v>
      </c>
      <c r="I229" s="23">
        <v>7.0348223707351384E-3</v>
      </c>
    </row>
    <row r="230" spans="1:10" x14ac:dyDescent="0.2">
      <c r="A230" s="25">
        <v>38624</v>
      </c>
      <c r="B230" s="22">
        <v>4.05</v>
      </c>
      <c r="C230" s="23">
        <f t="shared" si="6"/>
        <v>4.0500000000000001E-2</v>
      </c>
      <c r="D230" s="25">
        <v>38624</v>
      </c>
      <c r="E230" s="22">
        <v>133.81</v>
      </c>
      <c r="F230" s="23">
        <f t="shared" si="7"/>
        <v>7.4732830132277104E-3</v>
      </c>
      <c r="G230" s="25">
        <v>38594</v>
      </c>
      <c r="H230" s="23">
        <v>4.181E-2</v>
      </c>
      <c r="I230" s="23">
        <v>7.6840325802981398E-3</v>
      </c>
    </row>
    <row r="231" spans="1:10" x14ac:dyDescent="0.2">
      <c r="A231" s="25">
        <v>38654</v>
      </c>
      <c r="B231" s="22">
        <v>4.226</v>
      </c>
      <c r="C231" s="23">
        <f t="shared" si="6"/>
        <v>4.2259999999999999E-2</v>
      </c>
      <c r="D231" s="25">
        <v>38654</v>
      </c>
      <c r="E231" s="22">
        <v>138.83000000000001</v>
      </c>
      <c r="F231" s="23">
        <f t="shared" si="7"/>
        <v>7.203054094936252E-3</v>
      </c>
      <c r="G231" s="25">
        <v>38624</v>
      </c>
      <c r="H231" s="23">
        <v>4.0500000000000001E-2</v>
      </c>
      <c r="I231" s="23">
        <v>7.4732830132277104E-3</v>
      </c>
      <c r="J231" s="1"/>
    </row>
    <row r="232" spans="1:10" x14ac:dyDescent="0.2">
      <c r="A232" s="25">
        <v>38685</v>
      </c>
      <c r="B232" s="22">
        <v>4.194</v>
      </c>
      <c r="C232" s="23">
        <f t="shared" si="6"/>
        <v>4.1939999999999998E-2</v>
      </c>
      <c r="D232" s="25">
        <v>38685</v>
      </c>
      <c r="E232" s="22">
        <v>86.570000000000007</v>
      </c>
      <c r="F232" s="23">
        <f t="shared" si="7"/>
        <v>1.1551345731777751E-2</v>
      </c>
      <c r="G232" s="25">
        <v>38654</v>
      </c>
      <c r="H232" s="23">
        <v>4.2259999999999999E-2</v>
      </c>
      <c r="I232" s="23">
        <v>7.203054094936252E-3</v>
      </c>
      <c r="J232" s="1"/>
    </row>
    <row r="233" spans="1:10" x14ac:dyDescent="0.2">
      <c r="A233" s="25">
        <v>38716</v>
      </c>
      <c r="B233" s="22">
        <v>4.6319999999999997</v>
      </c>
      <c r="C233" s="23">
        <f t="shared" si="6"/>
        <v>4.632E-2</v>
      </c>
      <c r="D233" s="25">
        <v>38716</v>
      </c>
      <c r="E233" s="22">
        <v>87.8</v>
      </c>
      <c r="F233" s="23">
        <f t="shared" si="7"/>
        <v>1.1389521640091117E-2</v>
      </c>
      <c r="G233" s="25">
        <v>38685</v>
      </c>
      <c r="H233" s="23">
        <v>4.1939999999999998E-2</v>
      </c>
      <c r="I233" s="23">
        <v>1.1551345731777751E-2</v>
      </c>
      <c r="J233" s="1"/>
    </row>
    <row r="234" spans="1:10" x14ac:dyDescent="0.2">
      <c r="A234" s="25">
        <v>38745</v>
      </c>
      <c r="B234" s="22">
        <v>4.4950000000000001</v>
      </c>
      <c r="C234" s="23">
        <f t="shared" si="6"/>
        <v>4.4950000000000004E-2</v>
      </c>
      <c r="D234" s="25">
        <v>38745</v>
      </c>
      <c r="E234">
        <v>87.52</v>
      </c>
      <c r="F234" s="23">
        <f t="shared" si="7"/>
        <v>1.1425959780621572E-2</v>
      </c>
      <c r="G234" s="25">
        <v>38716</v>
      </c>
      <c r="H234" s="23">
        <v>4.632E-2</v>
      </c>
      <c r="I234" s="23">
        <v>1.1389521640091117E-2</v>
      </c>
      <c r="J234" s="1"/>
    </row>
    <row r="235" spans="1:10" x14ac:dyDescent="0.2">
      <c r="A235" s="25">
        <v>38773</v>
      </c>
      <c r="B235" s="22">
        <v>4.5570000000000004</v>
      </c>
      <c r="C235" s="23">
        <f t="shared" si="6"/>
        <v>4.5570000000000006E-2</v>
      </c>
      <c r="D235" s="25">
        <v>38773</v>
      </c>
      <c r="E235">
        <v>21.44</v>
      </c>
      <c r="F235" s="23">
        <f t="shared" si="7"/>
        <v>4.6641791044776115E-2</v>
      </c>
      <c r="G235" s="25">
        <v>38745</v>
      </c>
      <c r="H235" s="23">
        <v>4.4950000000000004E-2</v>
      </c>
      <c r="I235" s="23">
        <v>1.1425959780621572E-2</v>
      </c>
      <c r="J235" s="1"/>
    </row>
    <row r="236" spans="1:10" x14ac:dyDescent="0.2">
      <c r="A236" s="25">
        <v>38806</v>
      </c>
      <c r="B236" s="22">
        <v>4.7119999999999997</v>
      </c>
      <c r="C236" s="23">
        <f t="shared" si="6"/>
        <v>4.7119999999999995E-2</v>
      </c>
      <c r="D236" s="25">
        <v>38806</v>
      </c>
      <c r="E236">
        <v>22.69</v>
      </c>
      <c r="F236" s="23">
        <f t="shared" si="7"/>
        <v>4.4072278536800347E-2</v>
      </c>
      <c r="G236" s="25">
        <v>38773</v>
      </c>
      <c r="H236" s="23">
        <v>4.5570000000000006E-2</v>
      </c>
      <c r="I236" s="23">
        <v>4.6641791044776115E-2</v>
      </c>
      <c r="J236" s="1"/>
    </row>
    <row r="237" spans="1:10" x14ac:dyDescent="0.2">
      <c r="A237" s="25">
        <v>38836</v>
      </c>
      <c r="B237" s="22">
        <v>4.5190000000000001</v>
      </c>
      <c r="C237" s="23">
        <f t="shared" si="6"/>
        <v>4.5190000000000001E-2</v>
      </c>
      <c r="D237" s="25">
        <v>38836</v>
      </c>
      <c r="E237">
        <v>23.37</v>
      </c>
      <c r="F237" s="23">
        <f t="shared" si="7"/>
        <v>4.2789901583226354E-2</v>
      </c>
      <c r="G237" s="25">
        <v>38806</v>
      </c>
      <c r="H237" s="23">
        <v>4.7119999999999995E-2</v>
      </c>
      <c r="I237" s="23">
        <v>4.4072278536800347E-2</v>
      </c>
      <c r="J237" s="1"/>
    </row>
    <row r="238" spans="1:10" x14ac:dyDescent="0.2">
      <c r="A238" s="25">
        <v>38867</v>
      </c>
      <c r="B238" s="22">
        <v>4.2050000000000001</v>
      </c>
      <c r="C238" s="23">
        <f t="shared" si="6"/>
        <v>4.2050000000000004E-2</v>
      </c>
      <c r="D238" s="25">
        <v>38867</v>
      </c>
      <c r="E238">
        <v>17.510000000000002</v>
      </c>
      <c r="F238" s="23">
        <f t="shared" si="7"/>
        <v>5.711022272986864E-2</v>
      </c>
      <c r="G238" s="25">
        <v>38836</v>
      </c>
      <c r="H238" s="23">
        <v>4.5190000000000001E-2</v>
      </c>
      <c r="I238" s="23">
        <v>4.2789901583226354E-2</v>
      </c>
      <c r="J238" s="1"/>
    </row>
    <row r="239" spans="1:10" x14ac:dyDescent="0.2">
      <c r="A239" s="25">
        <v>38897</v>
      </c>
      <c r="B239" s="22">
        <v>3.891</v>
      </c>
      <c r="C239" s="23">
        <f t="shared" si="6"/>
        <v>3.891E-2</v>
      </c>
      <c r="D239" s="25">
        <v>38897</v>
      </c>
      <c r="E239">
        <v>16.899999999999999</v>
      </c>
      <c r="F239" s="23">
        <f t="shared" si="7"/>
        <v>5.9171597633136098E-2</v>
      </c>
      <c r="G239" s="25">
        <v>38867</v>
      </c>
      <c r="H239" s="23">
        <v>4.2050000000000004E-2</v>
      </c>
      <c r="I239" s="23">
        <v>5.711022272986864E-2</v>
      </c>
      <c r="J239" s="1"/>
    </row>
    <row r="240" spans="1:10" x14ac:dyDescent="0.2">
      <c r="A240" s="25">
        <v>38927</v>
      </c>
      <c r="B240" s="22">
        <v>3.9870000000000001</v>
      </c>
      <c r="C240" s="23">
        <f t="shared" si="6"/>
        <v>3.9870000000000003E-2</v>
      </c>
      <c r="D240" s="25">
        <v>38927</v>
      </c>
      <c r="E240">
        <v>18.150000000000002</v>
      </c>
      <c r="F240" s="23">
        <f t="shared" si="7"/>
        <v>5.5096418732782364E-2</v>
      </c>
      <c r="G240" s="25">
        <v>38897</v>
      </c>
      <c r="H240" s="23">
        <v>3.891E-2</v>
      </c>
      <c r="I240" s="23">
        <v>5.9171597633136098E-2</v>
      </c>
      <c r="J240" s="1"/>
    </row>
    <row r="241" spans="1:10" x14ac:dyDescent="0.2">
      <c r="A241" s="25">
        <v>38959</v>
      </c>
      <c r="B241" s="22">
        <v>3.5209999999999999</v>
      </c>
      <c r="C241" s="23">
        <f t="shared" si="6"/>
        <v>3.5209999999999998E-2</v>
      </c>
      <c r="D241" s="25">
        <v>38959</v>
      </c>
      <c r="E241">
        <v>15.67</v>
      </c>
      <c r="F241" s="23">
        <f t="shared" si="7"/>
        <v>6.3816209317166556E-2</v>
      </c>
      <c r="G241" s="25">
        <v>38927</v>
      </c>
      <c r="H241" s="23">
        <v>3.9870000000000003E-2</v>
      </c>
      <c r="I241" s="23">
        <v>5.5096418732782364E-2</v>
      </c>
      <c r="J241" s="1"/>
    </row>
    <row r="242" spans="1:10" x14ac:dyDescent="0.2">
      <c r="A242" s="25">
        <v>38989</v>
      </c>
      <c r="B242" s="22">
        <v>3.681</v>
      </c>
      <c r="C242" s="23">
        <f t="shared" si="6"/>
        <v>3.6810000000000002E-2</v>
      </c>
      <c r="D242" s="25">
        <v>38989</v>
      </c>
      <c r="E242">
        <v>17</v>
      </c>
      <c r="F242" s="23">
        <f t="shared" si="7"/>
        <v>5.8823529411764705E-2</v>
      </c>
      <c r="G242" s="25">
        <v>38959</v>
      </c>
      <c r="H242" s="23">
        <v>3.5209999999999998E-2</v>
      </c>
      <c r="I242" s="23">
        <v>6.3816209317166556E-2</v>
      </c>
      <c r="J242" s="1"/>
    </row>
    <row r="243" spans="1:10" x14ac:dyDescent="0.2">
      <c r="A243" s="25">
        <v>39018</v>
      </c>
      <c r="B243" s="22">
        <v>3.9870000000000001</v>
      </c>
      <c r="C243" s="23">
        <f t="shared" si="6"/>
        <v>3.9870000000000003E-2</v>
      </c>
      <c r="D243" s="25">
        <v>39018</v>
      </c>
      <c r="E243">
        <v>17.62</v>
      </c>
      <c r="F243" s="23">
        <f t="shared" si="7"/>
        <v>5.6753688989784334E-2</v>
      </c>
      <c r="G243" s="25">
        <v>38989</v>
      </c>
      <c r="H243" s="23">
        <v>3.6810000000000002E-2</v>
      </c>
      <c r="I243" s="23">
        <v>5.8823529411764705E-2</v>
      </c>
      <c r="J243" s="1"/>
    </row>
    <row r="244" spans="1:10" x14ac:dyDescent="0.2">
      <c r="A244" s="25">
        <v>39050</v>
      </c>
      <c r="B244" s="22">
        <v>4.1029999999999998</v>
      </c>
      <c r="C244" s="23">
        <f t="shared" si="6"/>
        <v>4.1029999999999997E-2</v>
      </c>
      <c r="D244" s="25">
        <v>39050</v>
      </c>
      <c r="E244">
        <v>16.68</v>
      </c>
      <c r="F244" s="23">
        <f t="shared" si="7"/>
        <v>5.9952038369304558E-2</v>
      </c>
      <c r="G244" s="25">
        <v>39018</v>
      </c>
      <c r="H244" s="23">
        <v>3.9870000000000003E-2</v>
      </c>
      <c r="I244" s="23">
        <v>5.6753688989784334E-2</v>
      </c>
      <c r="J244" s="1"/>
    </row>
    <row r="245" spans="1:10" x14ac:dyDescent="0.2">
      <c r="A245" s="25">
        <v>39081</v>
      </c>
      <c r="B245" s="22">
        <v>4.3330000000000002</v>
      </c>
      <c r="C245" s="23">
        <f t="shared" si="6"/>
        <v>4.333E-2</v>
      </c>
      <c r="D245" s="25">
        <v>39081</v>
      </c>
      <c r="E245">
        <v>17.53</v>
      </c>
      <c r="F245" s="23">
        <f t="shared" si="7"/>
        <v>5.7045065601825436E-2</v>
      </c>
      <c r="G245" s="25">
        <v>39050</v>
      </c>
      <c r="H245" s="23">
        <v>4.1029999999999997E-2</v>
      </c>
      <c r="I245" s="23">
        <v>5.9952038369304558E-2</v>
      </c>
      <c r="J245" s="1"/>
    </row>
    <row r="246" spans="1:10" x14ac:dyDescent="0.2">
      <c r="A246" s="25">
        <v>39112</v>
      </c>
      <c r="B246" s="22">
        <v>4.5730000000000004</v>
      </c>
      <c r="C246" s="23">
        <f t="shared" si="6"/>
        <v>4.5730000000000007E-2</v>
      </c>
      <c r="D246" s="25">
        <v>39112</v>
      </c>
      <c r="E246">
        <v>18.04</v>
      </c>
      <c r="F246" s="23">
        <f t="shared" si="7"/>
        <v>5.543237250554324E-2</v>
      </c>
      <c r="G246" s="25">
        <v>39081</v>
      </c>
      <c r="H246" s="23">
        <v>4.333E-2</v>
      </c>
      <c r="I246" s="23">
        <v>5.7045065601825436E-2</v>
      </c>
      <c r="J246" s="1"/>
    </row>
    <row r="247" spans="1:10" x14ac:dyDescent="0.2">
      <c r="A247" s="25">
        <v>39140</v>
      </c>
      <c r="B247" s="22">
        <v>4.49</v>
      </c>
      <c r="C247" s="23">
        <f t="shared" si="6"/>
        <v>4.4900000000000002E-2</v>
      </c>
      <c r="D247" s="25">
        <v>39140</v>
      </c>
      <c r="E247">
        <v>16.95</v>
      </c>
      <c r="F247" s="23">
        <f t="shared" si="7"/>
        <v>5.8997050147492625E-2</v>
      </c>
      <c r="G247" s="25">
        <v>39112</v>
      </c>
      <c r="H247" s="23">
        <v>4.5730000000000007E-2</v>
      </c>
      <c r="I247" s="23">
        <v>5.543237250554324E-2</v>
      </c>
      <c r="J247" s="1"/>
    </row>
    <row r="248" spans="1:10" x14ac:dyDescent="0.2">
      <c r="A248" s="25">
        <v>39171</v>
      </c>
      <c r="B248" s="22">
        <v>4.5090000000000003</v>
      </c>
      <c r="C248" s="23">
        <f t="shared" si="6"/>
        <v>4.5090000000000005E-2</v>
      </c>
      <c r="D248" s="25">
        <v>39171</v>
      </c>
      <c r="E248">
        <v>17.22</v>
      </c>
      <c r="F248" s="23">
        <f t="shared" si="7"/>
        <v>5.8072009291521488E-2</v>
      </c>
      <c r="G248" s="25">
        <v>39140</v>
      </c>
      <c r="H248" s="23">
        <v>4.4900000000000002E-2</v>
      </c>
      <c r="I248" s="23">
        <v>5.8997050147492625E-2</v>
      </c>
      <c r="J248" s="1"/>
    </row>
    <row r="249" spans="1:10" x14ac:dyDescent="0.2">
      <c r="A249" s="25">
        <v>39200</v>
      </c>
      <c r="B249" s="22">
        <v>4.407</v>
      </c>
      <c r="C249" s="23">
        <f t="shared" si="6"/>
        <v>4.4069999999999998E-2</v>
      </c>
      <c r="D249" s="25">
        <v>39200</v>
      </c>
      <c r="E249">
        <v>17.53</v>
      </c>
      <c r="F249" s="23">
        <f t="shared" si="7"/>
        <v>5.7045065601825436E-2</v>
      </c>
      <c r="G249" s="25">
        <v>39171</v>
      </c>
      <c r="H249" s="23">
        <v>4.5090000000000005E-2</v>
      </c>
      <c r="I249" s="23">
        <v>5.8072009291521488E-2</v>
      </c>
      <c r="J249" s="1"/>
    </row>
    <row r="250" spans="1:10" x14ac:dyDescent="0.2">
      <c r="A250" s="25">
        <v>39232</v>
      </c>
      <c r="B250" s="22">
        <v>4.2170000000000005</v>
      </c>
      <c r="C250" s="23">
        <f t="shared" si="6"/>
        <v>4.2170000000000006E-2</v>
      </c>
      <c r="D250" s="25">
        <v>39232</v>
      </c>
      <c r="E250">
        <v>16.21</v>
      </c>
      <c r="F250" s="23">
        <f t="shared" si="7"/>
        <v>6.1690314620604564E-2</v>
      </c>
      <c r="G250" s="25">
        <v>39200</v>
      </c>
      <c r="H250" s="23">
        <v>4.4069999999999998E-2</v>
      </c>
      <c r="I250" s="23">
        <v>5.7045065601825436E-2</v>
      </c>
      <c r="J250" s="1"/>
    </row>
    <row r="251" spans="1:10" x14ac:dyDescent="0.2">
      <c r="A251" s="25">
        <v>39262</v>
      </c>
      <c r="B251" s="22">
        <v>4.383</v>
      </c>
      <c r="C251" s="23">
        <f t="shared" si="6"/>
        <v>4.3830000000000001E-2</v>
      </c>
      <c r="D251" s="25">
        <v>39262</v>
      </c>
      <c r="E251">
        <v>16.05</v>
      </c>
      <c r="F251" s="23">
        <f t="shared" si="7"/>
        <v>6.2305295950155763E-2</v>
      </c>
      <c r="G251" s="25">
        <v>39232</v>
      </c>
      <c r="H251" s="23">
        <v>4.2170000000000006E-2</v>
      </c>
      <c r="I251" s="23">
        <v>6.1690314620604564E-2</v>
      </c>
      <c r="J251" s="1"/>
    </row>
    <row r="252" spans="1:10" x14ac:dyDescent="0.2">
      <c r="A252" s="25">
        <v>39291</v>
      </c>
      <c r="B252" s="22">
        <v>4.1340000000000003</v>
      </c>
      <c r="C252" s="23">
        <f t="shared" si="6"/>
        <v>4.1340000000000002E-2</v>
      </c>
      <c r="D252" s="25">
        <v>39291</v>
      </c>
      <c r="E252">
        <v>16.38</v>
      </c>
      <c r="F252" s="23">
        <f t="shared" si="7"/>
        <v>6.1050061050061055E-2</v>
      </c>
      <c r="G252" s="25">
        <v>39262</v>
      </c>
      <c r="H252" s="23">
        <v>4.3830000000000001E-2</v>
      </c>
      <c r="I252" s="23">
        <v>6.2305295950155763E-2</v>
      </c>
      <c r="J252" s="1"/>
    </row>
    <row r="253" spans="1:10" x14ac:dyDescent="0.2">
      <c r="A253" s="25">
        <v>39324</v>
      </c>
      <c r="B253" s="22">
        <v>3.59</v>
      </c>
      <c r="C253" s="23">
        <f t="shared" si="6"/>
        <v>3.5900000000000001E-2</v>
      </c>
      <c r="D253" s="25">
        <v>39324</v>
      </c>
      <c r="E253">
        <v>14.530000000000001</v>
      </c>
      <c r="F253" s="23">
        <f t="shared" si="7"/>
        <v>6.8823124569855468E-2</v>
      </c>
      <c r="G253" s="25">
        <v>39291</v>
      </c>
      <c r="H253" s="23">
        <v>4.1340000000000002E-2</v>
      </c>
      <c r="I253" s="23">
        <v>6.1050061050061055E-2</v>
      </c>
      <c r="J253" s="1"/>
    </row>
    <row r="254" spans="1:10" x14ac:dyDescent="0.2">
      <c r="A254" s="25">
        <v>39354</v>
      </c>
      <c r="B254" s="22">
        <v>2.9210000000000003</v>
      </c>
      <c r="C254" s="23">
        <f t="shared" si="6"/>
        <v>2.9210000000000003E-2</v>
      </c>
      <c r="D254" s="25">
        <v>39354</v>
      </c>
      <c r="E254">
        <v>14.01</v>
      </c>
      <c r="F254" s="23">
        <f t="shared" si="7"/>
        <v>7.1377587437544618E-2</v>
      </c>
      <c r="G254" s="25">
        <v>39324</v>
      </c>
      <c r="H254" s="23">
        <v>3.5900000000000001E-2</v>
      </c>
      <c r="I254" s="23">
        <v>6.8823124569855468E-2</v>
      </c>
      <c r="J254" s="1"/>
    </row>
    <row r="255" spans="1:10" x14ac:dyDescent="0.2">
      <c r="A255" s="25">
        <v>39385</v>
      </c>
      <c r="B255" s="22">
        <v>3.2010000000000001</v>
      </c>
      <c r="C255" s="23">
        <f t="shared" si="6"/>
        <v>3.2010000000000004E-2</v>
      </c>
      <c r="D255" s="25">
        <v>39385</v>
      </c>
      <c r="E255">
        <v>14.65</v>
      </c>
      <c r="F255" s="23">
        <f t="shared" si="7"/>
        <v>6.8259385665529013E-2</v>
      </c>
      <c r="G255" s="25">
        <v>39354</v>
      </c>
      <c r="H255" s="23">
        <v>2.9210000000000003E-2</v>
      </c>
      <c r="I255" s="23">
        <v>7.1377587437544618E-2</v>
      </c>
      <c r="J255" s="1"/>
    </row>
    <row r="256" spans="1:10" x14ac:dyDescent="0.2">
      <c r="A256" s="25">
        <v>39415</v>
      </c>
      <c r="B256" s="22">
        <v>3.0609999999999999</v>
      </c>
      <c r="C256" s="23">
        <f t="shared" si="6"/>
        <v>3.0609999999999998E-2</v>
      </c>
      <c r="D256" s="25">
        <v>39415</v>
      </c>
      <c r="E256">
        <v>14.33</v>
      </c>
      <c r="F256" s="23">
        <f t="shared" si="7"/>
        <v>6.978367062107467E-2</v>
      </c>
      <c r="G256" s="25">
        <v>39385</v>
      </c>
      <c r="H256" s="23">
        <v>3.2010000000000004E-2</v>
      </c>
      <c r="I256" s="23">
        <v>6.8259385665529013E-2</v>
      </c>
      <c r="J256" s="1"/>
    </row>
    <row r="257" spans="1:10" x14ac:dyDescent="0.2">
      <c r="A257" s="25">
        <v>39445</v>
      </c>
      <c r="B257" s="22">
        <v>2.891</v>
      </c>
      <c r="C257" s="23">
        <f t="shared" si="6"/>
        <v>2.8910000000000002E-2</v>
      </c>
      <c r="D257" s="25">
        <v>39445</v>
      </c>
      <c r="E257">
        <v>14.55</v>
      </c>
      <c r="F257" s="23">
        <f t="shared" si="7"/>
        <v>6.8728522336769751E-2</v>
      </c>
      <c r="G257" s="25">
        <v>39415</v>
      </c>
      <c r="H257" s="23">
        <v>3.0609999999999998E-2</v>
      </c>
      <c r="I257" s="23">
        <v>6.978367062107467E-2</v>
      </c>
      <c r="J257" s="1"/>
    </row>
    <row r="258" spans="1:10" x14ac:dyDescent="0.2">
      <c r="A258" s="25">
        <v>39477</v>
      </c>
      <c r="B258" s="22">
        <v>2.9370000000000003</v>
      </c>
      <c r="C258" s="23">
        <f t="shared" si="6"/>
        <v>2.9370000000000004E-2</v>
      </c>
      <c r="D258" s="25">
        <v>39477</v>
      </c>
      <c r="E258">
        <v>15.120000000000001</v>
      </c>
      <c r="F258" s="23">
        <f t="shared" si="7"/>
        <v>6.6137566137566134E-2</v>
      </c>
      <c r="G258" s="25">
        <v>39445</v>
      </c>
      <c r="H258" s="23">
        <v>2.8910000000000002E-2</v>
      </c>
      <c r="I258" s="23">
        <v>6.8728522336769751E-2</v>
      </c>
      <c r="J258" s="1"/>
    </row>
    <row r="259" spans="1:10" x14ac:dyDescent="0.2">
      <c r="A259" s="25">
        <v>39506</v>
      </c>
      <c r="B259" s="22">
        <v>3.0859999999999999</v>
      </c>
      <c r="C259" s="23">
        <f t="shared" si="6"/>
        <v>3.0859999999999999E-2</v>
      </c>
      <c r="D259" s="25">
        <v>39506</v>
      </c>
      <c r="E259">
        <v>15.68</v>
      </c>
      <c r="F259" s="23">
        <f t="shared" si="7"/>
        <v>6.3775510204081634E-2</v>
      </c>
      <c r="G259" s="25">
        <v>39477</v>
      </c>
      <c r="H259" s="23">
        <v>2.9370000000000004E-2</v>
      </c>
      <c r="I259" s="23">
        <v>6.6137566137566134E-2</v>
      </c>
      <c r="J259" s="1"/>
    </row>
    <row r="260" spans="1:10" x14ac:dyDescent="0.2">
      <c r="A260" s="25">
        <v>39536</v>
      </c>
      <c r="B260" s="22">
        <v>3.3479999999999999</v>
      </c>
      <c r="C260" s="23">
        <f t="shared" si="6"/>
        <v>3.3479999999999996E-2</v>
      </c>
      <c r="D260" s="25">
        <v>39536</v>
      </c>
      <c r="E260">
        <v>16.25</v>
      </c>
      <c r="F260" s="23">
        <f t="shared" si="7"/>
        <v>6.1538461538461542E-2</v>
      </c>
      <c r="G260" s="25">
        <v>39506</v>
      </c>
      <c r="H260" s="23">
        <v>3.0859999999999999E-2</v>
      </c>
      <c r="I260" s="23">
        <v>6.3775510204081634E-2</v>
      </c>
      <c r="J260" s="1"/>
    </row>
    <row r="261" spans="1:10" x14ac:dyDescent="0.2">
      <c r="A261" s="25">
        <v>39567</v>
      </c>
      <c r="B261" s="22">
        <v>3.11</v>
      </c>
      <c r="C261" s="23">
        <f t="shared" ref="C261:C324" si="8">B261/100</f>
        <v>3.1099999999999999E-2</v>
      </c>
      <c r="D261" s="25">
        <v>39567</v>
      </c>
      <c r="E261">
        <v>15.780000000000001</v>
      </c>
      <c r="F261" s="23">
        <f t="shared" ref="F261:F324" si="9">1/E261</f>
        <v>6.3371356147021538E-2</v>
      </c>
      <c r="G261" s="25">
        <v>39536</v>
      </c>
      <c r="H261" s="23">
        <v>3.3479999999999996E-2</v>
      </c>
      <c r="I261" s="23">
        <v>6.1538461538461542E-2</v>
      </c>
      <c r="J261" s="1"/>
    </row>
    <row r="262" spans="1:10" x14ac:dyDescent="0.2">
      <c r="A262" s="25">
        <v>39598</v>
      </c>
      <c r="B262" s="22">
        <v>2.67</v>
      </c>
      <c r="C262" s="23">
        <f t="shared" si="8"/>
        <v>2.6699999999999998E-2</v>
      </c>
      <c r="D262" s="25">
        <v>39598</v>
      </c>
      <c r="E262">
        <v>15.06</v>
      </c>
      <c r="F262" s="23">
        <f t="shared" si="9"/>
        <v>6.6401062416998669E-2</v>
      </c>
      <c r="G262" s="25">
        <v>39567</v>
      </c>
      <c r="H262" s="23">
        <v>3.1099999999999999E-2</v>
      </c>
      <c r="I262" s="23">
        <v>6.3371356147021538E-2</v>
      </c>
      <c r="J262" s="1"/>
    </row>
    <row r="263" spans="1:10" x14ac:dyDescent="0.2">
      <c r="A263" s="25">
        <v>39627</v>
      </c>
      <c r="B263" s="22">
        <v>2.7650000000000001</v>
      </c>
      <c r="C263" s="23">
        <f t="shared" si="8"/>
        <v>2.7650000000000001E-2</v>
      </c>
      <c r="D263" s="25">
        <v>39627</v>
      </c>
      <c r="E263">
        <v>14.91</v>
      </c>
      <c r="F263" s="23">
        <f t="shared" si="9"/>
        <v>6.70690811535882E-2</v>
      </c>
      <c r="G263" s="25">
        <v>39598</v>
      </c>
      <c r="H263" s="23">
        <v>2.6699999999999998E-2</v>
      </c>
      <c r="I263" s="23">
        <v>6.6401062416998669E-2</v>
      </c>
      <c r="J263" s="1"/>
    </row>
    <row r="264" spans="1:10" x14ac:dyDescent="0.2">
      <c r="A264" s="25">
        <v>39659</v>
      </c>
      <c r="B264" s="22">
        <v>2.577</v>
      </c>
      <c r="C264" s="23">
        <f t="shared" si="8"/>
        <v>2.5770000000000001E-2</v>
      </c>
      <c r="D264" s="25">
        <v>39659</v>
      </c>
      <c r="E264">
        <v>15.120000000000001</v>
      </c>
      <c r="F264" s="23">
        <f t="shared" si="9"/>
        <v>6.6137566137566134E-2</v>
      </c>
      <c r="G264" s="25">
        <v>39627</v>
      </c>
      <c r="H264" s="23">
        <v>2.7650000000000001E-2</v>
      </c>
      <c r="I264" s="23">
        <v>6.70690811535882E-2</v>
      </c>
    </row>
    <row r="265" spans="1:10" x14ac:dyDescent="0.2">
      <c r="A265" s="25">
        <v>39690</v>
      </c>
      <c r="B265" s="22">
        <v>2.6850000000000001</v>
      </c>
      <c r="C265" s="23">
        <f t="shared" si="8"/>
        <v>2.6849999999999999E-2</v>
      </c>
      <c r="D265" s="25">
        <v>39690</v>
      </c>
      <c r="E265">
        <v>16.03</v>
      </c>
      <c r="F265" s="23">
        <f t="shared" si="9"/>
        <v>6.238303181534622E-2</v>
      </c>
      <c r="G265" s="25">
        <v>39659</v>
      </c>
      <c r="H265" s="23">
        <v>2.5770000000000001E-2</v>
      </c>
      <c r="I265" s="23">
        <v>6.6137566137566134E-2</v>
      </c>
    </row>
    <row r="266" spans="1:10" x14ac:dyDescent="0.2">
      <c r="A266" s="25">
        <v>39718</v>
      </c>
      <c r="B266" s="22">
        <v>2.83</v>
      </c>
      <c r="C266" s="23">
        <f t="shared" si="8"/>
        <v>2.8300000000000002E-2</v>
      </c>
      <c r="D266" s="25">
        <v>39718</v>
      </c>
      <c r="E266" s="22">
        <v>15.600000000000001</v>
      </c>
      <c r="F266" s="23">
        <f t="shared" si="9"/>
        <v>6.4102564102564097E-2</v>
      </c>
      <c r="G266" s="25">
        <v>39690</v>
      </c>
      <c r="H266" s="23">
        <v>2.6849999999999999E-2</v>
      </c>
      <c r="I266" s="23">
        <v>6.238303181534622E-2</v>
      </c>
    </row>
    <row r="267" spans="1:10" x14ac:dyDescent="0.2">
      <c r="A267" s="25">
        <v>39751</v>
      </c>
      <c r="B267" s="22">
        <v>2.8530000000000002</v>
      </c>
      <c r="C267" s="23">
        <f t="shared" si="8"/>
        <v>2.8530000000000003E-2</v>
      </c>
      <c r="D267" s="25">
        <v>39751</v>
      </c>
      <c r="E267" s="22">
        <v>15.200000000000001</v>
      </c>
      <c r="F267" s="23">
        <f t="shared" si="9"/>
        <v>6.5789473684210523E-2</v>
      </c>
      <c r="G267" s="25">
        <v>39718</v>
      </c>
      <c r="H267" s="23">
        <v>2.8300000000000002E-2</v>
      </c>
      <c r="I267" s="23">
        <v>6.4102564102564097E-2</v>
      </c>
    </row>
    <row r="268" spans="1:10" x14ac:dyDescent="0.2">
      <c r="A268" s="25">
        <v>39781</v>
      </c>
      <c r="B268" s="22">
        <v>2.8109999999999999</v>
      </c>
      <c r="C268" s="23">
        <f t="shared" si="8"/>
        <v>2.811E-2</v>
      </c>
      <c r="D268" s="25">
        <v>39781</v>
      </c>
      <c r="E268" s="22">
        <v>15.4</v>
      </c>
      <c r="F268" s="23">
        <f t="shared" si="9"/>
        <v>6.4935064935064929E-2</v>
      </c>
      <c r="G268" s="25">
        <v>39751</v>
      </c>
      <c r="H268" s="23">
        <v>2.8530000000000003E-2</v>
      </c>
      <c r="I268" s="23">
        <v>6.5789473684210523E-2</v>
      </c>
    </row>
    <row r="269" spans="1:10" x14ac:dyDescent="0.2">
      <c r="A269" s="25">
        <v>39812</v>
      </c>
      <c r="B269" s="22">
        <v>2.9430000000000001</v>
      </c>
      <c r="C269" s="23">
        <f t="shared" si="8"/>
        <v>2.9430000000000001E-2</v>
      </c>
      <c r="D269" s="25">
        <v>39812</v>
      </c>
      <c r="E269" s="22">
        <v>15.5</v>
      </c>
      <c r="F269" s="23">
        <f t="shared" si="9"/>
        <v>6.4516129032258063E-2</v>
      </c>
      <c r="G269" s="25">
        <v>39781</v>
      </c>
      <c r="H269" s="23">
        <v>2.811E-2</v>
      </c>
      <c r="I269" s="23">
        <v>6.4935064935064929E-2</v>
      </c>
    </row>
    <row r="270" spans="1:10" x14ac:dyDescent="0.2">
      <c r="A270" s="25">
        <v>39843</v>
      </c>
      <c r="B270" s="22">
        <v>3.17</v>
      </c>
      <c r="C270" s="23">
        <f t="shared" si="8"/>
        <v>3.1699999999999999E-2</v>
      </c>
      <c r="D270" s="25">
        <v>39843</v>
      </c>
      <c r="E270" s="22">
        <v>16.2</v>
      </c>
      <c r="F270" s="23">
        <f t="shared" si="9"/>
        <v>6.1728395061728399E-2</v>
      </c>
      <c r="G270" s="25">
        <v>39812</v>
      </c>
      <c r="H270" s="23">
        <v>2.9430000000000001E-2</v>
      </c>
      <c r="I270" s="23">
        <v>6.4516129032258063E-2</v>
      </c>
    </row>
    <row r="271" spans="1:10" x14ac:dyDescent="0.2">
      <c r="A271" s="25">
        <v>39871</v>
      </c>
      <c r="B271" s="22">
        <v>3.0939999999999999</v>
      </c>
      <c r="C271" s="23">
        <f t="shared" si="8"/>
        <v>3.0939999999999999E-2</v>
      </c>
      <c r="D271" s="25">
        <v>39871</v>
      </c>
      <c r="E271" s="22">
        <v>16.7</v>
      </c>
      <c r="F271" s="23">
        <f t="shared" si="9"/>
        <v>5.9880239520958084E-2</v>
      </c>
      <c r="G271" s="25">
        <v>39843</v>
      </c>
      <c r="H271" s="10">
        <v>3.1699999999999999E-2</v>
      </c>
      <c r="I271" s="23">
        <v>6.1728395061728399E-2</v>
      </c>
    </row>
    <row r="272" spans="1:10" x14ac:dyDescent="0.2">
      <c r="A272" s="25">
        <v>39900</v>
      </c>
      <c r="B272" s="22">
        <v>3.1070000000000002</v>
      </c>
      <c r="C272" s="23">
        <f t="shared" si="8"/>
        <v>3.107E-2</v>
      </c>
      <c r="D272" s="25">
        <v>39900</v>
      </c>
      <c r="E272" s="22">
        <v>17.3</v>
      </c>
      <c r="F272" s="23">
        <f t="shared" si="9"/>
        <v>5.7803468208092484E-2</v>
      </c>
      <c r="G272" s="25">
        <v>39871</v>
      </c>
      <c r="H272" s="23">
        <v>3.0939999999999999E-2</v>
      </c>
      <c r="I272" s="23">
        <v>5.9880239520958084E-2</v>
      </c>
    </row>
    <row r="273" spans="1:9" x14ac:dyDescent="0.2">
      <c r="A273" s="25">
        <v>39932</v>
      </c>
      <c r="B273" s="22">
        <v>2.8860000000000001</v>
      </c>
      <c r="C273" s="23">
        <f t="shared" si="8"/>
        <v>2.886E-2</v>
      </c>
      <c r="D273" s="25">
        <v>39932</v>
      </c>
      <c r="E273" s="22">
        <v>17.3</v>
      </c>
      <c r="F273" s="23">
        <f t="shared" si="9"/>
        <v>5.7803468208092484E-2</v>
      </c>
      <c r="G273" s="25">
        <v>39900</v>
      </c>
      <c r="H273" s="23">
        <v>3.107E-2</v>
      </c>
      <c r="I273" s="23">
        <v>5.7803468208092484E-2</v>
      </c>
    </row>
    <row r="274" spans="1:9" x14ac:dyDescent="0.2">
      <c r="A274" s="25">
        <v>39963</v>
      </c>
      <c r="B274" s="22">
        <v>3.3109999999999999</v>
      </c>
      <c r="C274" s="23">
        <f t="shared" si="8"/>
        <v>3.3110000000000001E-2</v>
      </c>
      <c r="D274" s="25">
        <v>39963</v>
      </c>
      <c r="E274" s="22">
        <v>17.7</v>
      </c>
      <c r="F274" s="23">
        <f t="shared" si="9"/>
        <v>5.6497175141242938E-2</v>
      </c>
      <c r="G274" s="25">
        <v>39932</v>
      </c>
      <c r="H274" s="23">
        <v>2.886E-2</v>
      </c>
      <c r="I274" s="23">
        <v>5.7803468208092484E-2</v>
      </c>
    </row>
    <row r="275" spans="1:9" x14ac:dyDescent="0.2">
      <c r="A275" s="25">
        <v>39991</v>
      </c>
      <c r="B275" s="22">
        <v>3.5009999999999999</v>
      </c>
      <c r="C275" s="23">
        <f t="shared" si="8"/>
        <v>3.5009999999999999E-2</v>
      </c>
      <c r="D275" s="25">
        <v>39991</v>
      </c>
      <c r="E275" s="22">
        <v>17.400000000000002</v>
      </c>
      <c r="F275" s="23">
        <f t="shared" si="9"/>
        <v>5.7471264367816084E-2</v>
      </c>
      <c r="G275" s="25">
        <v>39963</v>
      </c>
      <c r="H275" s="23">
        <v>3.3110000000000001E-2</v>
      </c>
      <c r="I275" s="23">
        <v>5.6497175141242938E-2</v>
      </c>
    </row>
    <row r="276" spans="1:9" x14ac:dyDescent="0.2">
      <c r="A276" s="25">
        <v>40024</v>
      </c>
      <c r="B276" s="22">
        <v>3.645</v>
      </c>
      <c r="C276" s="23">
        <f t="shared" si="8"/>
        <v>3.6450000000000003E-2</v>
      </c>
      <c r="D276" s="25">
        <v>40024</v>
      </c>
      <c r="E276" s="22">
        <v>17.7</v>
      </c>
      <c r="F276" s="23">
        <f t="shared" si="9"/>
        <v>5.6497175141242938E-2</v>
      </c>
      <c r="G276" s="25">
        <v>39991</v>
      </c>
      <c r="H276" s="23">
        <v>3.5009999999999999E-2</v>
      </c>
      <c r="I276" s="23">
        <v>5.7471264367816084E-2</v>
      </c>
    </row>
    <row r="277" spans="1:9" x14ac:dyDescent="0.2">
      <c r="A277" s="25">
        <v>40054</v>
      </c>
      <c r="B277" s="22">
        <v>3.6749999999999998</v>
      </c>
      <c r="C277" s="23">
        <f t="shared" si="8"/>
        <v>3.6749999999999998E-2</v>
      </c>
      <c r="D277" s="25">
        <v>40054</v>
      </c>
      <c r="E277" s="22">
        <v>17.2</v>
      </c>
      <c r="F277" s="23">
        <f t="shared" si="9"/>
        <v>5.8139534883720929E-2</v>
      </c>
      <c r="G277" s="25">
        <v>40024</v>
      </c>
      <c r="H277" s="23">
        <v>3.6450000000000003E-2</v>
      </c>
      <c r="I277" s="23">
        <v>5.6497175141242938E-2</v>
      </c>
    </row>
    <row r="278" spans="1:9" x14ac:dyDescent="0.2">
      <c r="A278" s="25">
        <v>40085</v>
      </c>
      <c r="B278" s="22">
        <v>3.6880000000000002</v>
      </c>
      <c r="C278" s="23">
        <f t="shared" si="8"/>
        <v>3.6880000000000003E-2</v>
      </c>
      <c r="D278" s="25">
        <v>40085</v>
      </c>
      <c r="E278" s="22">
        <v>17.7</v>
      </c>
      <c r="F278" s="23">
        <f t="shared" si="9"/>
        <v>5.6497175141242938E-2</v>
      </c>
      <c r="G278" s="25">
        <v>40054</v>
      </c>
      <c r="H278" s="23">
        <v>3.6749999999999998E-2</v>
      </c>
      <c r="I278" s="23">
        <v>5.8139534883720929E-2</v>
      </c>
    </row>
    <row r="279" spans="1:9" x14ac:dyDescent="0.2">
      <c r="A279" s="25">
        <v>40116</v>
      </c>
      <c r="B279" s="22">
        <v>3.6309999999999998</v>
      </c>
      <c r="C279" s="23">
        <f t="shared" si="8"/>
        <v>3.6309999999999995E-2</v>
      </c>
      <c r="D279" s="25">
        <v>40116</v>
      </c>
      <c r="E279" s="22">
        <v>18.2</v>
      </c>
      <c r="F279" s="23">
        <f t="shared" si="9"/>
        <v>5.4945054945054944E-2</v>
      </c>
      <c r="G279" s="25">
        <v>40085</v>
      </c>
      <c r="H279" s="23">
        <v>3.6880000000000003E-2</v>
      </c>
      <c r="I279" s="23">
        <v>5.6497175141242938E-2</v>
      </c>
    </row>
    <row r="280" spans="1:9" x14ac:dyDescent="0.2">
      <c r="A280" s="25">
        <v>40145</v>
      </c>
      <c r="B280" s="22">
        <v>3.827</v>
      </c>
      <c r="C280" s="23">
        <f t="shared" si="8"/>
        <v>3.8269999999999998E-2</v>
      </c>
      <c r="D280" s="25">
        <v>40145</v>
      </c>
      <c r="E280" s="22">
        <v>18.5</v>
      </c>
      <c r="F280" s="23">
        <f>1/E280</f>
        <v>5.4054054054054057E-2</v>
      </c>
      <c r="G280" s="25">
        <v>40116</v>
      </c>
      <c r="H280" s="23">
        <v>3.6309999999999995E-2</v>
      </c>
      <c r="I280" s="23">
        <v>5.4945054945054944E-2</v>
      </c>
    </row>
    <row r="281" spans="1:9" x14ac:dyDescent="0.2">
      <c r="A281" s="25">
        <v>40177</v>
      </c>
      <c r="B281" s="22">
        <v>3.9430000000000001</v>
      </c>
      <c r="C281" s="23">
        <f t="shared" si="8"/>
        <v>3.943E-2</v>
      </c>
      <c r="D281" s="25">
        <v>40177</v>
      </c>
      <c r="E281" s="22">
        <v>19.100000000000001</v>
      </c>
      <c r="F281" s="23">
        <f>1/E281</f>
        <v>5.235602094240837E-2</v>
      </c>
      <c r="G281" s="25">
        <v>40145</v>
      </c>
      <c r="H281" s="23">
        <v>3.8269999999999998E-2</v>
      </c>
      <c r="I281" s="23">
        <v>5.4054054054054057E-2</v>
      </c>
    </row>
    <row r="282" spans="1:9" x14ac:dyDescent="0.2">
      <c r="A282" s="25">
        <v>40208</v>
      </c>
      <c r="B282" s="22">
        <v>3.6219999999999999</v>
      </c>
      <c r="C282" s="23">
        <f t="shared" si="8"/>
        <v>3.6220000000000002E-2</v>
      </c>
      <c r="D282" s="25">
        <v>40208</v>
      </c>
      <c r="E282" s="22">
        <v>17.5</v>
      </c>
      <c r="F282" s="23">
        <f>1/E282</f>
        <v>5.7142857142857141E-2</v>
      </c>
      <c r="G282" s="25">
        <v>40177</v>
      </c>
      <c r="H282" s="23">
        <v>3.943E-2</v>
      </c>
      <c r="I282" s="23">
        <v>5.235602094240837E-2</v>
      </c>
    </row>
    <row r="283" spans="1:9" x14ac:dyDescent="0.2">
      <c r="A283" s="25">
        <v>40236</v>
      </c>
      <c r="B283" s="22">
        <v>3.5950000000000002</v>
      </c>
      <c r="C283" s="23">
        <f t="shared" si="8"/>
        <v>3.5950000000000003E-2</v>
      </c>
      <c r="D283" s="25">
        <v>40236</v>
      </c>
      <c r="E283" s="22">
        <v>18.2</v>
      </c>
      <c r="F283" s="23">
        <f>1/E283</f>
        <v>5.4945054945054944E-2</v>
      </c>
      <c r="G283" s="25">
        <v>40208</v>
      </c>
      <c r="H283" s="23">
        <v>3.6220000000000002E-2</v>
      </c>
      <c r="I283" s="23">
        <v>5.7142857142857141E-2</v>
      </c>
    </row>
    <row r="284" spans="1:9" x14ac:dyDescent="0.2">
      <c r="A284" s="25">
        <v>40267</v>
      </c>
      <c r="B284" s="22">
        <v>3.5619999999999998</v>
      </c>
      <c r="C284" s="23">
        <f t="shared" si="8"/>
        <v>3.5619999999999999E-2</v>
      </c>
      <c r="D284" s="25">
        <v>40267</v>
      </c>
      <c r="E284" s="22">
        <v>18.3</v>
      </c>
      <c r="F284" s="23">
        <f t="shared" ref="F284" si="10">1/E284</f>
        <v>5.4644808743169397E-2</v>
      </c>
      <c r="G284" s="25">
        <v>40236</v>
      </c>
      <c r="H284" s="23">
        <v>3.5950000000000003E-2</v>
      </c>
      <c r="I284" s="23">
        <v>5.4945054945054944E-2</v>
      </c>
    </row>
    <row r="285" spans="1:9" x14ac:dyDescent="0.2">
      <c r="A285" s="25">
        <v>40297</v>
      </c>
      <c r="B285" s="22">
        <v>3.46</v>
      </c>
      <c r="C285" s="23">
        <f t="shared" si="8"/>
        <v>3.4599999999999999E-2</v>
      </c>
      <c r="D285" s="25">
        <v>40297</v>
      </c>
      <c r="E285" s="22">
        <v>18.2</v>
      </c>
      <c r="F285" s="23">
        <f t="shared" si="9"/>
        <v>5.4945054945054944E-2</v>
      </c>
      <c r="G285" s="25">
        <v>40267</v>
      </c>
      <c r="H285" s="23">
        <v>3.5619999999999999E-2</v>
      </c>
      <c r="I285" s="23">
        <v>5.4644808743169397E-2</v>
      </c>
    </row>
    <row r="286" spans="1:9" x14ac:dyDescent="0.2">
      <c r="A286" s="25">
        <v>40327</v>
      </c>
      <c r="B286" s="22">
        <v>3.3140000000000001</v>
      </c>
      <c r="C286" s="23">
        <f t="shared" si="8"/>
        <v>3.3140000000000003E-2</v>
      </c>
      <c r="D286" s="25">
        <v>40327</v>
      </c>
      <c r="E286" s="22">
        <v>18.5</v>
      </c>
      <c r="F286" s="23">
        <f t="shared" si="9"/>
        <v>5.4054054054054057E-2</v>
      </c>
      <c r="G286" s="25">
        <v>40297</v>
      </c>
      <c r="H286" s="23">
        <v>3.4599999999999999E-2</v>
      </c>
      <c r="I286" s="23">
        <v>5.4945054945054944E-2</v>
      </c>
    </row>
    <row r="287" spans="1:9" x14ac:dyDescent="0.2">
      <c r="A287" s="25">
        <v>40358</v>
      </c>
      <c r="B287" s="22">
        <v>3.3380000000000001</v>
      </c>
      <c r="C287" s="23">
        <f t="shared" si="8"/>
        <v>3.338E-2</v>
      </c>
      <c r="D287" s="25">
        <v>40358</v>
      </c>
      <c r="E287" s="22">
        <v>18.8</v>
      </c>
      <c r="F287" s="23">
        <f t="shared" si="9"/>
        <v>5.3191489361702128E-2</v>
      </c>
      <c r="G287" s="25">
        <v>40327</v>
      </c>
      <c r="H287" s="23">
        <v>3.3140000000000003E-2</v>
      </c>
      <c r="I287" s="23">
        <v>5.4054054054054057E-2</v>
      </c>
    </row>
    <row r="288" spans="1:9" x14ac:dyDescent="0.2">
      <c r="A288" s="25">
        <v>40389</v>
      </c>
      <c r="B288" s="22">
        <v>3.3109999999999999</v>
      </c>
      <c r="C288" s="23">
        <f t="shared" si="8"/>
        <v>3.3110000000000001E-2</v>
      </c>
      <c r="D288" s="25">
        <v>40389</v>
      </c>
      <c r="E288" s="22">
        <v>18.7</v>
      </c>
      <c r="F288" s="23">
        <f t="shared" si="9"/>
        <v>5.3475935828877004E-2</v>
      </c>
      <c r="G288" s="25">
        <v>40358</v>
      </c>
      <c r="H288" s="23">
        <v>3.338E-2</v>
      </c>
      <c r="I288" s="23">
        <v>5.3191489361702128E-2</v>
      </c>
    </row>
    <row r="289" spans="1:9" x14ac:dyDescent="0.2">
      <c r="A289" s="25">
        <v>40418</v>
      </c>
      <c r="B289" s="22">
        <v>3.0840000000000001</v>
      </c>
      <c r="C289" s="23">
        <f t="shared" si="8"/>
        <v>3.0839999999999999E-2</v>
      </c>
      <c r="D289" s="25">
        <v>40418</v>
      </c>
      <c r="E289" s="22">
        <v>19.100000000000001</v>
      </c>
      <c r="F289" s="23">
        <f t="shared" si="9"/>
        <v>5.235602094240837E-2</v>
      </c>
      <c r="G289" s="25">
        <v>40389</v>
      </c>
      <c r="H289" s="23">
        <v>3.3110000000000001E-2</v>
      </c>
      <c r="I289" s="23">
        <v>5.3475935828877004E-2</v>
      </c>
    </row>
    <row r="290" spans="1:9" x14ac:dyDescent="0.2">
      <c r="A290" s="25">
        <v>40450</v>
      </c>
      <c r="B290" s="22">
        <v>3.2090000000000001</v>
      </c>
      <c r="C290" s="23">
        <f t="shared" si="8"/>
        <v>3.209E-2</v>
      </c>
      <c r="D290" s="25">
        <v>40450</v>
      </c>
      <c r="E290" s="22">
        <v>18.8</v>
      </c>
      <c r="F290" s="23">
        <f t="shared" si="9"/>
        <v>5.3191489361702128E-2</v>
      </c>
      <c r="G290" s="25">
        <v>40418</v>
      </c>
      <c r="H290" s="23">
        <v>3.0839999999999999E-2</v>
      </c>
      <c r="I290" s="23">
        <v>5.235602094240837E-2</v>
      </c>
    </row>
    <row r="291" spans="1:9" x14ac:dyDescent="0.2">
      <c r="A291" s="25">
        <v>40481</v>
      </c>
      <c r="B291" s="22">
        <v>3.0590000000000002</v>
      </c>
      <c r="C291" s="23">
        <f t="shared" si="8"/>
        <v>3.0590000000000003E-2</v>
      </c>
      <c r="D291" s="25">
        <v>40481</v>
      </c>
      <c r="E291" s="22">
        <v>18.7</v>
      </c>
      <c r="F291" s="23">
        <f t="shared" si="9"/>
        <v>5.3475935828877004E-2</v>
      </c>
      <c r="G291" s="25">
        <v>40450</v>
      </c>
      <c r="H291" s="23">
        <v>3.209E-2</v>
      </c>
      <c r="I291" s="23">
        <v>5.3191489361702128E-2</v>
      </c>
    </row>
    <row r="292" spans="1:9" x14ac:dyDescent="0.2">
      <c r="A292" s="25">
        <v>40509</v>
      </c>
      <c r="B292" s="22">
        <v>2.91</v>
      </c>
      <c r="C292" s="23">
        <f t="shared" si="8"/>
        <v>2.9100000000000001E-2</v>
      </c>
      <c r="D292" s="25">
        <v>40509</v>
      </c>
      <c r="E292" s="22">
        <v>19</v>
      </c>
      <c r="F292" s="23">
        <f t="shared" si="9"/>
        <v>5.2631578947368418E-2</v>
      </c>
      <c r="G292" s="25">
        <v>40481</v>
      </c>
      <c r="H292" s="23">
        <v>3.0590000000000003E-2</v>
      </c>
      <c r="I292" s="23">
        <v>5.3475935828877004E-2</v>
      </c>
    </row>
    <row r="293" spans="1:9" x14ac:dyDescent="0.2">
      <c r="A293" s="25">
        <v>40542</v>
      </c>
      <c r="B293" s="22">
        <v>2.7490000000000001</v>
      </c>
      <c r="C293" s="23">
        <f t="shared" si="8"/>
        <v>2.7490000000000001E-2</v>
      </c>
      <c r="D293" s="1">
        <v>40542</v>
      </c>
      <c r="E293" s="22">
        <v>19</v>
      </c>
      <c r="F293" s="23">
        <f t="shared" si="9"/>
        <v>5.2631578947368418E-2</v>
      </c>
      <c r="G293" s="25">
        <v>40509</v>
      </c>
      <c r="H293" s="23">
        <v>2.9100000000000001E-2</v>
      </c>
      <c r="I293" s="23">
        <v>5.2631578947368418E-2</v>
      </c>
    </row>
    <row r="294" spans="1:9" x14ac:dyDescent="0.2">
      <c r="A294" s="25">
        <v>40573</v>
      </c>
      <c r="B294" s="22">
        <v>2.258</v>
      </c>
      <c r="C294" s="23">
        <f t="shared" si="8"/>
        <v>2.2579999999999999E-2</v>
      </c>
      <c r="D294" s="1">
        <v>40573</v>
      </c>
      <c r="E294" s="22">
        <v>19</v>
      </c>
      <c r="F294" s="23">
        <f t="shared" si="9"/>
        <v>5.2631578947368418E-2</v>
      </c>
      <c r="G294" s="25">
        <v>40542</v>
      </c>
      <c r="H294" s="23">
        <v>2.7490000000000001E-2</v>
      </c>
      <c r="I294" s="23">
        <v>5.2631578947368418E-2</v>
      </c>
    </row>
    <row r="295" spans="1:9" x14ac:dyDescent="0.2">
      <c r="A295" s="25">
        <v>40601</v>
      </c>
      <c r="B295" s="22">
        <v>2.5939999999999999</v>
      </c>
      <c r="C295" s="23">
        <f t="shared" si="8"/>
        <v>2.5939999999999998E-2</v>
      </c>
      <c r="D295" s="1">
        <v>40601</v>
      </c>
      <c r="E295" s="22">
        <v>19.900000000000002</v>
      </c>
      <c r="F295" s="23">
        <f t="shared" si="9"/>
        <v>5.0251256281407031E-2</v>
      </c>
      <c r="G295" s="25">
        <v>40573</v>
      </c>
      <c r="H295" s="23">
        <v>2.2579999999999999E-2</v>
      </c>
      <c r="I295" s="23">
        <v>5.2631578947368418E-2</v>
      </c>
    </row>
    <row r="296" spans="1:9" x14ac:dyDescent="0.2">
      <c r="A296" s="25">
        <v>40632</v>
      </c>
      <c r="B296" s="22">
        <v>2.5430000000000001</v>
      </c>
      <c r="C296" s="23">
        <f t="shared" si="8"/>
        <v>2.5430000000000001E-2</v>
      </c>
      <c r="D296" s="1">
        <v>40632</v>
      </c>
      <c r="E296" s="22">
        <v>19.700000000000003</v>
      </c>
      <c r="F296" s="23">
        <f t="shared" si="9"/>
        <v>5.0761421319796947E-2</v>
      </c>
      <c r="G296" s="25">
        <v>40601</v>
      </c>
      <c r="H296" s="23">
        <v>2.5939999999999998E-2</v>
      </c>
      <c r="I296" s="23">
        <v>5.0251256281407031E-2</v>
      </c>
    </row>
    <row r="297" spans="1:9" x14ac:dyDescent="0.2">
      <c r="A297" s="25">
        <v>40662</v>
      </c>
      <c r="B297" s="22">
        <v>2.7520000000000002</v>
      </c>
      <c r="C297" s="23">
        <f t="shared" si="8"/>
        <v>2.7520000000000003E-2</v>
      </c>
      <c r="D297" s="1">
        <v>40662</v>
      </c>
      <c r="E297" s="22">
        <v>20</v>
      </c>
      <c r="F297" s="23">
        <f t="shared" si="9"/>
        <v>0.05</v>
      </c>
      <c r="G297" s="25">
        <v>40632</v>
      </c>
      <c r="H297" s="23">
        <v>2.5430000000000001E-2</v>
      </c>
      <c r="I297" s="23">
        <v>5.0761421319796947E-2</v>
      </c>
    </row>
    <row r="298" spans="1:9" x14ac:dyDescent="0.2">
      <c r="A298" s="25">
        <v>40693</v>
      </c>
      <c r="B298" s="22">
        <v>2.847</v>
      </c>
      <c r="C298" s="23">
        <f t="shared" si="8"/>
        <v>2.8469999999999999E-2</v>
      </c>
      <c r="D298" s="1">
        <v>40693</v>
      </c>
      <c r="E298" s="22">
        <v>20.400000000000002</v>
      </c>
      <c r="F298" s="23">
        <f t="shared" si="9"/>
        <v>4.9019607843137247E-2</v>
      </c>
      <c r="G298" s="25">
        <v>40662</v>
      </c>
      <c r="H298" s="23">
        <v>2.7520000000000003E-2</v>
      </c>
      <c r="I298" s="23">
        <v>0.05</v>
      </c>
    </row>
    <row r="299" spans="1:9" x14ac:dyDescent="0.2">
      <c r="A299" s="25">
        <v>40723</v>
      </c>
      <c r="B299" s="22">
        <v>3.1040000000000001</v>
      </c>
      <c r="C299" s="23">
        <f t="shared" si="8"/>
        <v>3.1040000000000002E-2</v>
      </c>
      <c r="D299" s="1">
        <v>40723</v>
      </c>
      <c r="E299" s="22">
        <v>20</v>
      </c>
      <c r="F299" s="23">
        <f t="shared" si="9"/>
        <v>0.05</v>
      </c>
      <c r="G299" s="25">
        <v>40693</v>
      </c>
      <c r="H299" s="23">
        <v>2.8469999999999999E-2</v>
      </c>
      <c r="I299" s="23">
        <v>4.9019607843137247E-2</v>
      </c>
    </row>
    <row r="300" spans="1:9" x14ac:dyDescent="0.2">
      <c r="A300" s="25">
        <v>40754</v>
      </c>
      <c r="B300" s="22">
        <v>2.9279999999999999</v>
      </c>
      <c r="C300" s="23">
        <f t="shared" si="8"/>
        <v>2.928E-2</v>
      </c>
      <c r="D300" s="1">
        <v>40754</v>
      </c>
      <c r="E300" s="22">
        <v>20.400000000000002</v>
      </c>
      <c r="F300" s="23">
        <f t="shared" si="9"/>
        <v>4.9019607843137247E-2</v>
      </c>
      <c r="G300" s="25">
        <v>40723</v>
      </c>
      <c r="H300" s="23">
        <v>3.1040000000000002E-2</v>
      </c>
      <c r="I300" s="23">
        <v>0.05</v>
      </c>
    </row>
    <row r="301" spans="1:9" x14ac:dyDescent="0.2">
      <c r="A301" s="25">
        <v>40785</v>
      </c>
      <c r="B301" s="22">
        <v>2.9330000000000003</v>
      </c>
      <c r="C301" s="23">
        <f t="shared" si="8"/>
        <v>2.9330000000000002E-2</v>
      </c>
      <c r="D301" s="1">
        <v>40785</v>
      </c>
      <c r="E301" s="22">
        <v>19.5</v>
      </c>
      <c r="F301" s="23">
        <f t="shared" si="9"/>
        <v>5.128205128205128E-2</v>
      </c>
      <c r="G301" s="25">
        <v>40754</v>
      </c>
      <c r="H301" s="23">
        <v>2.928E-2</v>
      </c>
      <c r="I301" s="23">
        <v>4.9019607843137247E-2</v>
      </c>
    </row>
    <row r="302" spans="1:9" x14ac:dyDescent="0.2">
      <c r="A302" s="25">
        <v>40815</v>
      </c>
      <c r="B302" s="22">
        <v>2.8770000000000002</v>
      </c>
      <c r="C302" s="23">
        <f t="shared" si="8"/>
        <v>2.8770000000000004E-2</v>
      </c>
      <c r="D302" s="1">
        <v>40815</v>
      </c>
      <c r="E302" s="22">
        <v>18.900000000000002</v>
      </c>
      <c r="F302" s="23">
        <f t="shared" si="9"/>
        <v>5.2910052910052907E-2</v>
      </c>
      <c r="G302" s="25">
        <v>40785</v>
      </c>
      <c r="H302" s="23">
        <v>2.9330000000000002E-2</v>
      </c>
      <c r="I302" s="23">
        <v>5.128205128205128E-2</v>
      </c>
    </row>
    <row r="303" spans="1:9" x14ac:dyDescent="0.2">
      <c r="A303" s="25">
        <v>40846</v>
      </c>
      <c r="B303" s="22">
        <v>2.9350000000000001</v>
      </c>
      <c r="C303" s="23">
        <f t="shared" si="8"/>
        <v>2.9350000000000001E-2</v>
      </c>
      <c r="D303" s="1">
        <v>40846</v>
      </c>
      <c r="E303" s="22">
        <v>20.3</v>
      </c>
      <c r="F303" s="23">
        <f t="shared" si="9"/>
        <v>4.926108374384236E-2</v>
      </c>
      <c r="G303" s="25">
        <v>40815</v>
      </c>
      <c r="H303" s="23">
        <v>2.8770000000000004E-2</v>
      </c>
      <c r="I303" s="23">
        <v>5.2910052910052907E-2</v>
      </c>
    </row>
    <row r="304" spans="1:9" x14ac:dyDescent="0.2">
      <c r="A304" s="1">
        <v>40876</v>
      </c>
      <c r="B304">
        <v>2.9740000000000002</v>
      </c>
      <c r="C304" s="23">
        <f t="shared" si="8"/>
        <v>2.9740000000000003E-2</v>
      </c>
      <c r="D304" s="1">
        <v>40876</v>
      </c>
      <c r="E304">
        <v>20.5</v>
      </c>
      <c r="F304" s="23">
        <f t="shared" si="9"/>
        <v>4.878048780487805E-2</v>
      </c>
      <c r="G304" s="25">
        <v>40846</v>
      </c>
      <c r="H304" s="23">
        <v>2.9350000000000001E-2</v>
      </c>
      <c r="I304" s="23">
        <v>4.926108374384236E-2</v>
      </c>
    </row>
    <row r="305" spans="1:9" x14ac:dyDescent="0.2">
      <c r="A305" s="1">
        <v>40907</v>
      </c>
      <c r="B305">
        <v>3.0150000000000001</v>
      </c>
      <c r="C305" s="23">
        <f t="shared" si="8"/>
        <v>3.015E-2</v>
      </c>
      <c r="D305" s="1">
        <v>40907</v>
      </c>
      <c r="E305">
        <v>20.100000000000001</v>
      </c>
      <c r="F305" s="23">
        <f t="shared" si="9"/>
        <v>4.9751243781094523E-2</v>
      </c>
      <c r="G305" s="1">
        <v>40876</v>
      </c>
      <c r="H305" s="23">
        <v>2.9740000000000003E-2</v>
      </c>
      <c r="I305" s="23">
        <v>4.878048780487805E-2</v>
      </c>
    </row>
    <row r="306" spans="1:9" x14ac:dyDescent="0.2">
      <c r="A306" s="1">
        <v>40936</v>
      </c>
      <c r="B306">
        <v>2.7570000000000001</v>
      </c>
      <c r="C306" s="23">
        <f t="shared" si="8"/>
        <v>2.7570000000000001E-2</v>
      </c>
      <c r="D306" s="1">
        <v>40936</v>
      </c>
      <c r="E306">
        <v>18.7</v>
      </c>
      <c r="F306" s="23">
        <f t="shared" si="9"/>
        <v>5.3475935828877004E-2</v>
      </c>
      <c r="G306" s="1">
        <v>40907</v>
      </c>
      <c r="H306" s="23">
        <v>3.015E-2</v>
      </c>
      <c r="I306" s="23">
        <v>4.9751243781094523E-2</v>
      </c>
    </row>
    <row r="307" spans="1:9" x14ac:dyDescent="0.2">
      <c r="A307" s="1">
        <v>40967</v>
      </c>
      <c r="B307">
        <v>2.6160000000000001</v>
      </c>
      <c r="C307" s="23">
        <f t="shared" si="8"/>
        <v>2.6160000000000003E-2</v>
      </c>
      <c r="D307" s="1">
        <v>40967</v>
      </c>
      <c r="E307">
        <v>18.8</v>
      </c>
      <c r="F307" s="23">
        <f t="shared" si="9"/>
        <v>5.3191489361702128E-2</v>
      </c>
      <c r="G307" s="1">
        <v>40936</v>
      </c>
      <c r="H307" s="23">
        <v>2.7570000000000001E-2</v>
      </c>
      <c r="I307" s="23">
        <v>5.3475935828877004E-2</v>
      </c>
    </row>
    <row r="308" spans="1:9" x14ac:dyDescent="0.2">
      <c r="A308" s="1">
        <v>40998</v>
      </c>
      <c r="B308">
        <v>2.62</v>
      </c>
      <c r="C308" s="23">
        <f t="shared" si="8"/>
        <v>2.6200000000000001E-2</v>
      </c>
      <c r="D308" s="1">
        <v>40998</v>
      </c>
      <c r="E308">
        <v>20</v>
      </c>
      <c r="F308" s="23">
        <f t="shared" si="9"/>
        <v>0.05</v>
      </c>
      <c r="G308" s="1">
        <v>40967</v>
      </c>
      <c r="H308" s="23">
        <v>2.6160000000000003E-2</v>
      </c>
      <c r="I308" s="23">
        <v>5.3191489361702128E-2</v>
      </c>
    </row>
    <row r="309" spans="1:9" x14ac:dyDescent="0.2">
      <c r="A309" s="1">
        <v>41027</v>
      </c>
      <c r="B309">
        <v>2.6629999999999998</v>
      </c>
      <c r="C309" s="23">
        <f t="shared" si="8"/>
        <v>2.6629999999999997E-2</v>
      </c>
      <c r="D309" s="1">
        <v>41027</v>
      </c>
      <c r="E309">
        <v>19.899999999999999</v>
      </c>
      <c r="F309" s="23">
        <f t="shared" si="9"/>
        <v>5.0251256281407038E-2</v>
      </c>
      <c r="G309" s="1">
        <v>40998</v>
      </c>
      <c r="H309" s="23">
        <v>2.6200000000000001E-2</v>
      </c>
      <c r="I309" s="23">
        <v>0.05</v>
      </c>
    </row>
    <row r="310" spans="1:9" x14ac:dyDescent="0.2">
      <c r="A310" s="1">
        <v>41059</v>
      </c>
      <c r="B310">
        <v>2.63</v>
      </c>
      <c r="C310" s="23">
        <f t="shared" si="8"/>
        <v>2.63E-2</v>
      </c>
      <c r="D310" s="1">
        <v>41059</v>
      </c>
      <c r="E310">
        <v>20.3</v>
      </c>
      <c r="F310" s="23">
        <f t="shared" si="9"/>
        <v>4.926108374384236E-2</v>
      </c>
      <c r="G310" s="1">
        <v>41027</v>
      </c>
      <c r="H310" s="23">
        <v>2.6629999999999997E-2</v>
      </c>
      <c r="I310" s="23">
        <v>5.0251256281407038E-2</v>
      </c>
    </row>
    <row r="311" spans="1:9" x14ac:dyDescent="0.2">
      <c r="A311" s="1">
        <v>41089</v>
      </c>
      <c r="B311">
        <v>2.3079999999999998</v>
      </c>
      <c r="C311" s="23">
        <f t="shared" si="8"/>
        <v>2.308E-2</v>
      </c>
      <c r="D311" s="1">
        <v>41089</v>
      </c>
      <c r="E311">
        <v>20.3</v>
      </c>
      <c r="F311" s="23">
        <f t="shared" si="9"/>
        <v>4.926108374384236E-2</v>
      </c>
      <c r="G311" s="1">
        <v>41059</v>
      </c>
      <c r="H311" s="23">
        <v>2.63E-2</v>
      </c>
      <c r="I311" s="23">
        <v>4.926108374384236E-2</v>
      </c>
    </row>
    <row r="312" spans="1:9" x14ac:dyDescent="0.2">
      <c r="A312" s="1">
        <v>41118</v>
      </c>
      <c r="B312">
        <v>2.1819999999999999</v>
      </c>
      <c r="C312" s="23">
        <f t="shared" si="8"/>
        <v>2.1819999999999999E-2</v>
      </c>
      <c r="D312" s="1">
        <v>41118</v>
      </c>
      <c r="E312">
        <v>21</v>
      </c>
      <c r="F312" s="23">
        <f t="shared" si="9"/>
        <v>4.7619047619047616E-2</v>
      </c>
      <c r="G312" s="1">
        <v>41089</v>
      </c>
      <c r="H312" s="23">
        <v>2.308E-2</v>
      </c>
      <c r="I312" s="23">
        <v>4.926108374384236E-2</v>
      </c>
    </row>
    <row r="313" spans="1:9" x14ac:dyDescent="0.2">
      <c r="A313" s="1">
        <v>41151</v>
      </c>
      <c r="B313">
        <v>2.2309999999999999</v>
      </c>
      <c r="C313" s="23">
        <f t="shared" si="8"/>
        <v>2.231E-2</v>
      </c>
      <c r="D313" s="1">
        <v>41151</v>
      </c>
      <c r="E313">
        <v>20.9</v>
      </c>
      <c r="F313" s="23">
        <f t="shared" si="9"/>
        <v>4.784688995215311E-2</v>
      </c>
      <c r="G313" s="1">
        <v>41118</v>
      </c>
      <c r="H313" s="23">
        <v>2.1819999999999999E-2</v>
      </c>
      <c r="I313" s="23">
        <v>4.7619047619047616E-2</v>
      </c>
    </row>
    <row r="314" spans="1:9" x14ac:dyDescent="0.2">
      <c r="A314" s="1">
        <v>41181</v>
      </c>
      <c r="B314">
        <v>2.3330000000000002</v>
      </c>
      <c r="C314" s="23">
        <f t="shared" si="8"/>
        <v>2.3330000000000004E-2</v>
      </c>
      <c r="D314" s="1">
        <v>41181</v>
      </c>
      <c r="E314">
        <v>20.8</v>
      </c>
      <c r="F314" s="23">
        <f t="shared" si="9"/>
        <v>4.8076923076923073E-2</v>
      </c>
      <c r="G314" s="1">
        <v>41151</v>
      </c>
      <c r="H314" s="23">
        <v>2.231E-2</v>
      </c>
      <c r="I314" s="23">
        <v>4.784688995215311E-2</v>
      </c>
    </row>
    <row r="315" spans="1:9" x14ac:dyDescent="0.2">
      <c r="A315" s="1">
        <v>41212</v>
      </c>
      <c r="B315">
        <v>2.5870000000000002</v>
      </c>
      <c r="C315" s="23">
        <f t="shared" si="8"/>
        <v>2.5870000000000001E-2</v>
      </c>
      <c r="D315" s="1">
        <v>41212</v>
      </c>
      <c r="E315">
        <v>20.399999999999999</v>
      </c>
      <c r="F315" s="23">
        <f t="shared" si="9"/>
        <v>4.9019607843137261E-2</v>
      </c>
      <c r="G315" s="1">
        <v>41181</v>
      </c>
      <c r="H315" s="23">
        <v>2.3330000000000004E-2</v>
      </c>
      <c r="I315" s="23">
        <v>4.8076923076923073E-2</v>
      </c>
    </row>
    <row r="316" spans="1:9" x14ac:dyDescent="0.2">
      <c r="A316" s="1">
        <v>41242</v>
      </c>
      <c r="B316">
        <v>3.0190000000000001</v>
      </c>
      <c r="C316" s="23">
        <f t="shared" si="8"/>
        <v>3.0190000000000002E-2</v>
      </c>
      <c r="D316" s="1">
        <v>41242</v>
      </c>
      <c r="E316">
        <v>20.9</v>
      </c>
      <c r="F316" s="23">
        <f t="shared" si="9"/>
        <v>4.784688995215311E-2</v>
      </c>
      <c r="G316" s="1">
        <v>41212</v>
      </c>
      <c r="H316" s="23">
        <v>2.5870000000000001E-2</v>
      </c>
      <c r="I316" s="23">
        <v>4.9019607843137261E-2</v>
      </c>
    </row>
    <row r="317" spans="1:9" x14ac:dyDescent="0.2">
      <c r="A317" s="1">
        <v>41272</v>
      </c>
      <c r="B317">
        <v>3.0630000000000002</v>
      </c>
      <c r="C317" s="23">
        <f t="shared" si="8"/>
        <v>3.0630000000000001E-2</v>
      </c>
      <c r="D317" s="1">
        <v>41272</v>
      </c>
      <c r="E317">
        <v>21.3</v>
      </c>
      <c r="F317" s="23">
        <f t="shared" si="9"/>
        <v>4.6948356807511735E-2</v>
      </c>
      <c r="G317" s="1">
        <v>41242</v>
      </c>
      <c r="H317" s="23">
        <v>3.0190000000000002E-2</v>
      </c>
      <c r="I317" s="23">
        <v>4.784688995215311E-2</v>
      </c>
    </row>
    <row r="318" spans="1:9" x14ac:dyDescent="0.2">
      <c r="A318" s="1">
        <v>41304</v>
      </c>
      <c r="B318">
        <v>3.0710000000000002</v>
      </c>
      <c r="C318" s="23">
        <f t="shared" si="8"/>
        <v>3.0710000000000001E-2</v>
      </c>
      <c r="D318" s="1">
        <v>41304</v>
      </c>
      <c r="E318">
        <v>21.8</v>
      </c>
      <c r="F318" s="23">
        <f t="shared" si="9"/>
        <v>4.5871559633027519E-2</v>
      </c>
      <c r="G318" s="1">
        <v>41272</v>
      </c>
      <c r="H318" s="23">
        <v>3.0630000000000001E-2</v>
      </c>
      <c r="I318" s="23">
        <v>4.6948356807511735E-2</v>
      </c>
    </row>
    <row r="319" spans="1:9" x14ac:dyDescent="0.2">
      <c r="A319" s="1">
        <v>41332</v>
      </c>
      <c r="B319">
        <v>2.9689999999999999</v>
      </c>
      <c r="C319" s="23">
        <f t="shared" si="8"/>
        <v>2.9689999999999998E-2</v>
      </c>
      <c r="D319" s="1">
        <v>41332</v>
      </c>
      <c r="E319">
        <v>22.5</v>
      </c>
      <c r="F319" s="23">
        <f t="shared" si="9"/>
        <v>4.4444444444444446E-2</v>
      </c>
      <c r="G319" s="1">
        <v>41304</v>
      </c>
      <c r="H319" s="23">
        <v>3.0710000000000001E-2</v>
      </c>
      <c r="I319" s="23">
        <v>4.5871559633027519E-2</v>
      </c>
    </row>
    <row r="320" spans="1:9" x14ac:dyDescent="0.2">
      <c r="A320" s="1">
        <v>41363</v>
      </c>
      <c r="B320">
        <v>3.0169999999999999</v>
      </c>
      <c r="C320" s="23">
        <f t="shared" si="8"/>
        <v>3.0169999999999999E-2</v>
      </c>
      <c r="D320" s="1">
        <v>41363</v>
      </c>
      <c r="E320">
        <v>22.5</v>
      </c>
      <c r="F320" s="23">
        <f t="shared" si="9"/>
        <v>4.4444444444444446E-2</v>
      </c>
      <c r="G320" s="1">
        <v>41332</v>
      </c>
      <c r="H320" s="23">
        <v>2.9689999999999998E-2</v>
      </c>
      <c r="I320" s="23">
        <v>4.4444444444444446E-2</v>
      </c>
    </row>
    <row r="321" spans="1:9" x14ac:dyDescent="0.2">
      <c r="A321" s="1">
        <v>41391</v>
      </c>
      <c r="B321">
        <v>2.9529999999999998</v>
      </c>
      <c r="C321" s="23">
        <f t="shared" si="8"/>
        <v>2.9529999999999997E-2</v>
      </c>
      <c r="D321" s="1">
        <v>41391</v>
      </c>
      <c r="E321">
        <v>22.7</v>
      </c>
      <c r="F321" s="23">
        <f t="shared" si="9"/>
        <v>4.405286343612335E-2</v>
      </c>
      <c r="G321" s="1">
        <v>41363</v>
      </c>
      <c r="H321" s="23">
        <v>3.0169999999999999E-2</v>
      </c>
      <c r="I321" s="23">
        <v>4.4444444444444446E-2</v>
      </c>
    </row>
    <row r="322" spans="1:9" x14ac:dyDescent="0.2">
      <c r="A322" s="1">
        <v>41424</v>
      </c>
      <c r="B322">
        <v>2.8570000000000002</v>
      </c>
      <c r="C322" s="23">
        <f t="shared" si="8"/>
        <v>2.8570000000000002E-2</v>
      </c>
      <c r="D322" s="1">
        <v>41424</v>
      </c>
      <c r="E322">
        <v>22.5</v>
      </c>
      <c r="F322" s="23">
        <f t="shared" si="9"/>
        <v>4.4444444444444446E-2</v>
      </c>
      <c r="G322" s="1">
        <v>41391</v>
      </c>
      <c r="H322" s="23">
        <v>2.9529999999999997E-2</v>
      </c>
      <c r="I322" s="23">
        <v>4.405286343612335E-2</v>
      </c>
    </row>
    <row r="323" spans="1:9" x14ac:dyDescent="0.2">
      <c r="A323" s="1">
        <v>41454</v>
      </c>
      <c r="B323">
        <v>2.839</v>
      </c>
      <c r="C323" s="23">
        <f t="shared" si="8"/>
        <v>2.8389999999999999E-2</v>
      </c>
      <c r="D323" s="1">
        <v>41454</v>
      </c>
      <c r="E323">
        <v>22.6</v>
      </c>
      <c r="F323" s="23">
        <f t="shared" si="9"/>
        <v>4.4247787610619468E-2</v>
      </c>
      <c r="G323" s="1">
        <v>41424</v>
      </c>
      <c r="H323" s="23">
        <v>2.8570000000000002E-2</v>
      </c>
      <c r="I323" s="23">
        <v>4.4444444444444446E-2</v>
      </c>
    </row>
    <row r="324" spans="1:9" x14ac:dyDescent="0.2">
      <c r="A324" s="1">
        <v>41485</v>
      </c>
      <c r="B324">
        <v>2.8980000000000001</v>
      </c>
      <c r="C324" s="23">
        <f t="shared" si="8"/>
        <v>2.8980000000000002E-2</v>
      </c>
      <c r="D324" s="1">
        <v>41485</v>
      </c>
      <c r="E324">
        <v>22.8</v>
      </c>
      <c r="F324" s="23">
        <f t="shared" si="9"/>
        <v>4.3859649122807015E-2</v>
      </c>
      <c r="G324" s="1">
        <v>41454</v>
      </c>
      <c r="H324" s="23">
        <v>2.8389999999999999E-2</v>
      </c>
      <c r="I324" s="23">
        <v>4.4247787610619468E-2</v>
      </c>
    </row>
    <row r="325" spans="1:9" x14ac:dyDescent="0.2">
      <c r="A325" s="1">
        <v>41516</v>
      </c>
      <c r="B325">
        <v>2.7240000000000002</v>
      </c>
      <c r="C325" s="23">
        <f t="shared" ref="C325:C345" si="11">B325/100</f>
        <v>2.724E-2</v>
      </c>
      <c r="D325" s="1">
        <v>41516</v>
      </c>
      <c r="E325">
        <v>22.5</v>
      </c>
      <c r="F325" s="23">
        <f t="shared" ref="F325:F345" si="12">1/E325</f>
        <v>4.4444444444444446E-2</v>
      </c>
      <c r="G325" s="1">
        <v>41485</v>
      </c>
      <c r="H325" s="23">
        <v>2.8980000000000002E-2</v>
      </c>
      <c r="I325" s="23">
        <v>4.3859649122807015E-2</v>
      </c>
    </row>
    <row r="326" spans="1:9" x14ac:dyDescent="0.2">
      <c r="A326" s="1">
        <v>41545</v>
      </c>
      <c r="B326">
        <v>2.8570000000000002</v>
      </c>
      <c r="C326" s="23">
        <f t="shared" si="11"/>
        <v>2.8570000000000002E-2</v>
      </c>
      <c r="D326" s="1">
        <v>41545</v>
      </c>
      <c r="E326">
        <v>22.9</v>
      </c>
      <c r="F326" s="23">
        <f t="shared" si="12"/>
        <v>4.3668122270742363E-2</v>
      </c>
      <c r="G326" s="1">
        <v>41516</v>
      </c>
      <c r="H326" s="23">
        <v>2.724E-2</v>
      </c>
      <c r="I326" s="23">
        <v>4.4444444444444446E-2</v>
      </c>
    </row>
    <row r="327" spans="1:9" x14ac:dyDescent="0.2">
      <c r="A327" s="1">
        <v>41577</v>
      </c>
      <c r="B327">
        <v>2.875</v>
      </c>
      <c r="C327" s="23">
        <f t="shared" si="11"/>
        <v>2.8750000000000001E-2</v>
      </c>
      <c r="D327" s="1">
        <v>41577</v>
      </c>
      <c r="E327">
        <v>23.2</v>
      </c>
      <c r="F327" s="23">
        <f t="shared" si="12"/>
        <v>4.3103448275862072E-2</v>
      </c>
      <c r="G327" s="1">
        <v>41545</v>
      </c>
      <c r="H327" s="23">
        <v>2.8570000000000002E-2</v>
      </c>
      <c r="I327" s="23">
        <v>4.3668122270742363E-2</v>
      </c>
    </row>
    <row r="328" spans="1:9" x14ac:dyDescent="0.2">
      <c r="A328" s="1">
        <v>41607</v>
      </c>
      <c r="B328">
        <v>2.831</v>
      </c>
      <c r="C328" s="23">
        <f t="shared" si="11"/>
        <v>2.8309999999999998E-2</v>
      </c>
      <c r="D328" s="1">
        <v>41607</v>
      </c>
      <c r="E328">
        <v>23.9</v>
      </c>
      <c r="F328" s="23">
        <f t="shared" si="12"/>
        <v>4.1841004184100423E-2</v>
      </c>
      <c r="G328" s="1">
        <v>41577</v>
      </c>
      <c r="H328" s="23">
        <v>2.8750000000000001E-2</v>
      </c>
      <c r="I328" s="23">
        <v>4.3103448275862072E-2</v>
      </c>
    </row>
    <row r="329" spans="1:9" x14ac:dyDescent="0.2">
      <c r="A329" s="1">
        <v>41636</v>
      </c>
      <c r="B329">
        <v>2.7410000000000001</v>
      </c>
      <c r="C329" s="23">
        <f t="shared" si="11"/>
        <v>2.741E-2</v>
      </c>
      <c r="D329" s="1">
        <v>41636</v>
      </c>
      <c r="E329">
        <v>24</v>
      </c>
      <c r="F329" s="23">
        <f t="shared" si="12"/>
        <v>4.1666666666666664E-2</v>
      </c>
      <c r="G329" s="1">
        <v>41607</v>
      </c>
      <c r="H329" s="23">
        <v>2.8309999999999998E-2</v>
      </c>
      <c r="I329" s="23">
        <v>4.1841004184100423E-2</v>
      </c>
    </row>
    <row r="330" spans="1:9" x14ac:dyDescent="0.2">
      <c r="A330" s="1">
        <v>41669</v>
      </c>
      <c r="B330">
        <v>2.9409999999999998</v>
      </c>
      <c r="C330" s="23">
        <f t="shared" si="11"/>
        <v>2.9409999999999999E-2</v>
      </c>
      <c r="D330" s="1">
        <v>41669</v>
      </c>
      <c r="E330">
        <v>26</v>
      </c>
      <c r="F330" s="23">
        <f t="shared" si="12"/>
        <v>3.8461538461538464E-2</v>
      </c>
      <c r="G330" s="1">
        <v>41636</v>
      </c>
      <c r="H330" s="23">
        <v>2.741E-2</v>
      </c>
      <c r="I330" s="23">
        <v>4.1666666666666664E-2</v>
      </c>
    </row>
    <row r="331" spans="1:9" x14ac:dyDescent="0.2">
      <c r="A331" s="1">
        <v>41697</v>
      </c>
      <c r="B331">
        <v>3.129</v>
      </c>
      <c r="C331" s="23">
        <f t="shared" si="11"/>
        <v>3.1289999999999998E-2</v>
      </c>
      <c r="D331" s="1">
        <v>41697</v>
      </c>
      <c r="E331">
        <v>23.9</v>
      </c>
      <c r="F331" s="23">
        <f t="shared" si="12"/>
        <v>4.1841004184100423E-2</v>
      </c>
      <c r="G331" s="1">
        <v>41669</v>
      </c>
      <c r="H331" s="23">
        <v>2.9409999999999999E-2</v>
      </c>
      <c r="I331" s="23">
        <v>3.8461538461538464E-2</v>
      </c>
    </row>
    <row r="332" spans="1:9" x14ac:dyDescent="0.2">
      <c r="A332" s="1">
        <v>41727</v>
      </c>
      <c r="B332">
        <v>2.972</v>
      </c>
      <c r="C332" s="23">
        <f t="shared" si="11"/>
        <v>2.972E-2</v>
      </c>
      <c r="D332" s="1">
        <v>41727</v>
      </c>
      <c r="E332">
        <v>23.6</v>
      </c>
      <c r="F332" s="23">
        <f t="shared" si="12"/>
        <v>4.2372881355932202E-2</v>
      </c>
      <c r="G332" s="1">
        <v>41697</v>
      </c>
      <c r="H332" s="23">
        <v>3.1289999999999998E-2</v>
      </c>
      <c r="I332" s="23">
        <v>4.1841004184100423E-2</v>
      </c>
    </row>
    <row r="333" spans="1:9" x14ac:dyDescent="0.2">
      <c r="A333" s="1">
        <v>41758</v>
      </c>
      <c r="B333">
        <v>3.0960000000000001</v>
      </c>
      <c r="C333" s="23">
        <f t="shared" si="11"/>
        <v>3.0960000000000001E-2</v>
      </c>
      <c r="D333" s="1">
        <v>41758</v>
      </c>
      <c r="E333">
        <v>23</v>
      </c>
      <c r="F333" s="23">
        <f t="shared" si="12"/>
        <v>4.3478260869565216E-2</v>
      </c>
      <c r="G333" s="1">
        <v>41727</v>
      </c>
      <c r="H333" s="23">
        <v>2.972E-2</v>
      </c>
      <c r="I333" s="23">
        <v>4.2372881355932202E-2</v>
      </c>
    </row>
    <row r="334" spans="1:9" x14ac:dyDescent="0.2">
      <c r="A334" s="1">
        <v>41789</v>
      </c>
      <c r="B334">
        <v>3.024</v>
      </c>
      <c r="C334" s="23">
        <f t="shared" si="11"/>
        <v>3.024E-2</v>
      </c>
      <c r="D334" s="1">
        <v>41789</v>
      </c>
      <c r="E334">
        <v>22.8</v>
      </c>
      <c r="F334" s="23">
        <f t="shared" si="12"/>
        <v>4.3859649122807015E-2</v>
      </c>
      <c r="G334" s="1">
        <v>41758</v>
      </c>
      <c r="H334" s="23">
        <v>3.0960000000000001E-2</v>
      </c>
      <c r="I334" s="23">
        <v>4.3478260869565216E-2</v>
      </c>
    </row>
    <row r="335" spans="1:9" x14ac:dyDescent="0.2">
      <c r="A335" s="1">
        <v>41818</v>
      </c>
      <c r="B335">
        <v>2.9889999999999999</v>
      </c>
      <c r="C335" s="23">
        <f t="shared" si="11"/>
        <v>2.989E-2</v>
      </c>
      <c r="D335" s="1">
        <v>41818</v>
      </c>
      <c r="E335">
        <v>23</v>
      </c>
      <c r="F335" s="23">
        <f t="shared" si="12"/>
        <v>4.3478260869565216E-2</v>
      </c>
      <c r="G335" s="1">
        <v>41789</v>
      </c>
      <c r="H335" s="23">
        <v>3.024E-2</v>
      </c>
      <c r="I335" s="23">
        <v>4.3859649122807015E-2</v>
      </c>
    </row>
    <row r="336" spans="1:9" x14ac:dyDescent="0.2">
      <c r="A336" s="1">
        <v>41850</v>
      </c>
      <c r="B336">
        <v>3.081</v>
      </c>
      <c r="C336" s="23">
        <f t="shared" si="11"/>
        <v>3.0810000000000001E-2</v>
      </c>
      <c r="D336" s="1">
        <v>41850</v>
      </c>
      <c r="E336">
        <v>23</v>
      </c>
      <c r="F336" s="23">
        <f t="shared" si="12"/>
        <v>4.3478260869565216E-2</v>
      </c>
      <c r="G336" s="1">
        <v>41818</v>
      </c>
      <c r="H336" s="23">
        <v>2.989E-2</v>
      </c>
      <c r="I336" s="23">
        <v>4.3478260869565216E-2</v>
      </c>
    </row>
    <row r="337" spans="1:9" x14ac:dyDescent="0.2">
      <c r="A337" s="1">
        <v>41881</v>
      </c>
      <c r="B337">
        <v>3.0059999999999998</v>
      </c>
      <c r="C337" s="23">
        <f t="shared" si="11"/>
        <v>3.0059999999999996E-2</v>
      </c>
      <c r="D337" s="1">
        <v>41881</v>
      </c>
      <c r="E337">
        <v>23.4</v>
      </c>
      <c r="F337" s="23">
        <f t="shared" si="12"/>
        <v>4.2735042735042736E-2</v>
      </c>
      <c r="G337" s="1">
        <v>41850</v>
      </c>
      <c r="H337" s="23">
        <v>3.0810000000000001E-2</v>
      </c>
      <c r="I337" s="23">
        <v>4.3478260869565216E-2</v>
      </c>
    </row>
    <row r="338" spans="1:9" x14ac:dyDescent="0.2">
      <c r="A338" s="1">
        <v>41909</v>
      </c>
      <c r="B338">
        <v>3.2080000000000002</v>
      </c>
      <c r="C338" s="23">
        <f t="shared" si="11"/>
        <v>3.2080000000000004E-2</v>
      </c>
      <c r="D338" s="1">
        <v>41909</v>
      </c>
      <c r="E338">
        <v>23.4</v>
      </c>
      <c r="F338" s="23">
        <f t="shared" si="12"/>
        <v>4.2735042735042736E-2</v>
      </c>
      <c r="G338" s="1">
        <v>41881</v>
      </c>
      <c r="H338" s="23">
        <v>3.0059999999999996E-2</v>
      </c>
      <c r="I338" s="23">
        <v>4.2735042735042736E-2</v>
      </c>
    </row>
    <row r="339" spans="1:9" x14ac:dyDescent="0.2">
      <c r="A339" s="1">
        <v>41942</v>
      </c>
      <c r="B339">
        <v>3.4020000000000001</v>
      </c>
      <c r="C339" s="23">
        <f t="shared" si="11"/>
        <v>3.4020000000000002E-2</v>
      </c>
      <c r="D339" s="1">
        <v>41942</v>
      </c>
      <c r="E339">
        <v>21</v>
      </c>
      <c r="F339" s="23">
        <f t="shared" si="12"/>
        <v>4.7619047619047616E-2</v>
      </c>
      <c r="G339" s="1">
        <v>41909</v>
      </c>
      <c r="H339" s="23">
        <v>3.2080000000000004E-2</v>
      </c>
      <c r="I339" s="23">
        <v>4.2735042735042736E-2</v>
      </c>
    </row>
    <row r="340" spans="1:9" x14ac:dyDescent="0.2">
      <c r="A340" s="1">
        <v>41972</v>
      </c>
      <c r="B340">
        <v>3.3140000000000001</v>
      </c>
      <c r="C340" s="23">
        <f t="shared" si="11"/>
        <v>3.3140000000000003E-2</v>
      </c>
      <c r="D340" s="1">
        <v>41972</v>
      </c>
      <c r="E340">
        <v>20.6</v>
      </c>
      <c r="F340" s="23">
        <f t="shared" si="12"/>
        <v>4.8543689320388349E-2</v>
      </c>
      <c r="G340" s="1">
        <v>41942</v>
      </c>
      <c r="H340" s="23">
        <v>3.4020000000000002E-2</v>
      </c>
      <c r="I340" s="23">
        <v>4.7619047619047616E-2</v>
      </c>
    </row>
    <row r="341" spans="1:9" x14ac:dyDescent="0.2">
      <c r="A341" s="1">
        <v>42003</v>
      </c>
      <c r="B341">
        <v>3.02</v>
      </c>
      <c r="C341" s="23">
        <f t="shared" si="11"/>
        <v>3.0200000000000001E-2</v>
      </c>
      <c r="D341" s="1">
        <v>42003</v>
      </c>
      <c r="E341">
        <v>18.7</v>
      </c>
      <c r="F341" s="23">
        <f t="shared" si="12"/>
        <v>5.3475935828877004E-2</v>
      </c>
      <c r="G341" s="1">
        <v>41972</v>
      </c>
      <c r="H341" s="23">
        <v>3.3140000000000003E-2</v>
      </c>
      <c r="I341" s="23">
        <v>4.8543689320388349E-2</v>
      </c>
    </row>
    <row r="342" spans="1:9" x14ac:dyDescent="0.2">
      <c r="A342" s="1">
        <v>42034</v>
      </c>
      <c r="B342">
        <v>3.004</v>
      </c>
      <c r="C342" s="23">
        <f t="shared" si="11"/>
        <v>3.0040000000000001E-2</v>
      </c>
      <c r="D342" s="1">
        <v>42034</v>
      </c>
      <c r="E342">
        <v>20</v>
      </c>
      <c r="F342" s="23">
        <f t="shared" si="12"/>
        <v>0.05</v>
      </c>
      <c r="G342" s="1">
        <v>42003</v>
      </c>
      <c r="H342" s="23">
        <v>3.0200000000000001E-2</v>
      </c>
      <c r="I342" s="23">
        <v>5.3475935828877004E-2</v>
      </c>
    </row>
    <row r="343" spans="1:9" x14ac:dyDescent="0.2">
      <c r="A343" s="1">
        <v>42062</v>
      </c>
      <c r="B343">
        <v>3.0779999999999998</v>
      </c>
      <c r="C343" s="23">
        <f t="shared" si="11"/>
        <v>3.0779999999999998E-2</v>
      </c>
      <c r="D343" s="1">
        <v>42062</v>
      </c>
      <c r="E343">
        <v>20</v>
      </c>
      <c r="F343" s="23">
        <f t="shared" si="12"/>
        <v>0.05</v>
      </c>
      <c r="G343" s="1">
        <v>42034</v>
      </c>
      <c r="H343" s="23">
        <v>3.0040000000000001E-2</v>
      </c>
      <c r="I343" s="23">
        <v>0.05</v>
      </c>
    </row>
    <row r="344" spans="1:9" x14ac:dyDescent="0.2">
      <c r="A344" s="1">
        <v>42091</v>
      </c>
      <c r="B344">
        <v>2.8210000000000002</v>
      </c>
      <c r="C344" s="23">
        <f t="shared" si="11"/>
        <v>2.8210000000000002E-2</v>
      </c>
      <c r="D344" s="1">
        <v>42091</v>
      </c>
      <c r="E344">
        <v>20.5</v>
      </c>
      <c r="F344" s="23">
        <f t="shared" si="12"/>
        <v>4.878048780487805E-2</v>
      </c>
      <c r="G344" s="1">
        <v>42062</v>
      </c>
      <c r="H344" s="23">
        <v>3.0779999999999998E-2</v>
      </c>
      <c r="I344" s="23">
        <v>0.05</v>
      </c>
    </row>
    <row r="345" spans="1:9" x14ac:dyDescent="0.2">
      <c r="A345" s="1">
        <v>42123</v>
      </c>
      <c r="B345">
        <v>2.9369999999999998</v>
      </c>
      <c r="C345" s="23">
        <f t="shared" si="11"/>
        <v>2.9369999999999997E-2</v>
      </c>
      <c r="D345" s="1">
        <v>42123</v>
      </c>
      <c r="E345">
        <v>21.1</v>
      </c>
      <c r="F345" s="23">
        <f t="shared" si="12"/>
        <v>4.7393364928909949E-2</v>
      </c>
      <c r="G345" s="1">
        <v>42091</v>
      </c>
      <c r="H345" s="23">
        <v>2.8210000000000002E-2</v>
      </c>
      <c r="I345" s="23">
        <v>4.878048780487805E-2</v>
      </c>
    </row>
    <row r="346" spans="1:9" x14ac:dyDescent="0.2">
      <c r="G346" s="1">
        <v>42123</v>
      </c>
      <c r="H346" s="23">
        <v>2.9369999999999997E-2</v>
      </c>
      <c r="I346" s="23">
        <v>4.7393364928909949E-2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44"/>
  <sheetViews>
    <sheetView topLeftCell="F1" workbookViewId="0">
      <pane ySplit="5610" topLeftCell="A322"/>
      <selection activeCell="H19" sqref="H19"/>
      <selection pane="bottomLeft" activeCell="I337" sqref="I337"/>
    </sheetView>
  </sheetViews>
  <sheetFormatPr baseColWidth="10" defaultColWidth="11.42578125" defaultRowHeight="12.75" x14ac:dyDescent="0.2"/>
  <cols>
    <col min="1" max="4" width="11.42578125" style="2"/>
    <col min="5" max="5" width="15.5703125" style="2" customWidth="1"/>
    <col min="6" max="6" width="14.5703125" style="2" customWidth="1"/>
    <col min="7" max="16384" width="11.42578125" style="2"/>
  </cols>
  <sheetData>
    <row r="2" spans="1:11" x14ac:dyDescent="0.2">
      <c r="A2" t="s">
        <v>41</v>
      </c>
      <c r="B2" t="s">
        <v>65</v>
      </c>
      <c r="C2"/>
      <c r="D2" t="s">
        <v>41</v>
      </c>
      <c r="E2" t="s">
        <v>58</v>
      </c>
      <c r="F2"/>
      <c r="G2"/>
      <c r="H2"/>
      <c r="I2"/>
      <c r="J2"/>
      <c r="K2"/>
    </row>
    <row r="3" spans="1:11" x14ac:dyDescent="0.2">
      <c r="A3" t="s">
        <v>36</v>
      </c>
      <c r="B3" t="s">
        <v>64</v>
      </c>
      <c r="C3"/>
      <c r="D3"/>
      <c r="E3" t="s">
        <v>55</v>
      </c>
      <c r="F3" t="s">
        <v>0</v>
      </c>
      <c r="G3"/>
      <c r="H3"/>
      <c r="I3"/>
      <c r="J3"/>
      <c r="K3"/>
    </row>
    <row r="4" spans="1:11" x14ac:dyDescent="0.2">
      <c r="A4" s="1">
        <v>31776</v>
      </c>
      <c r="B4">
        <v>14.200000000000001</v>
      </c>
      <c r="C4"/>
      <c r="D4" s="1">
        <v>31776</v>
      </c>
      <c r="E4">
        <v>8.2509999999999994</v>
      </c>
      <c r="F4">
        <v>14.200000000000001</v>
      </c>
      <c r="G4"/>
      <c r="H4"/>
      <c r="I4"/>
      <c r="J4"/>
      <c r="K4"/>
    </row>
    <row r="5" spans="1:11" x14ac:dyDescent="0.2">
      <c r="A5" s="1">
        <v>31807</v>
      </c>
      <c r="B5">
        <v>14.5</v>
      </c>
      <c r="C5"/>
      <c r="D5" s="1">
        <v>31807</v>
      </c>
      <c r="E5">
        <v>8.2089999999999996</v>
      </c>
      <c r="F5">
        <v>14.5</v>
      </c>
      <c r="G5"/>
      <c r="H5"/>
      <c r="I5"/>
      <c r="J5"/>
      <c r="K5"/>
    </row>
    <row r="6" spans="1:11" x14ac:dyDescent="0.2">
      <c r="A6" s="1">
        <v>31835</v>
      </c>
      <c r="B6">
        <v>15.5</v>
      </c>
      <c r="C6"/>
      <c r="D6" s="1">
        <v>31835</v>
      </c>
      <c r="E6">
        <v>8.2219999999999995</v>
      </c>
      <c r="F6">
        <v>15.5</v>
      </c>
      <c r="G6"/>
      <c r="H6"/>
      <c r="I6"/>
      <c r="J6"/>
      <c r="K6"/>
    </row>
    <row r="7" spans="1:11" x14ac:dyDescent="0.2">
      <c r="A7" s="1">
        <v>31864</v>
      </c>
      <c r="B7">
        <v>16</v>
      </c>
      <c r="C7"/>
      <c r="D7" s="1">
        <v>31864</v>
      </c>
      <c r="E7">
        <v>8.2349999999999994</v>
      </c>
      <c r="F7">
        <v>16</v>
      </c>
      <c r="G7"/>
      <c r="H7"/>
      <c r="I7"/>
      <c r="J7"/>
      <c r="K7"/>
    </row>
    <row r="8" spans="1:11" x14ac:dyDescent="0.2">
      <c r="A8" s="1">
        <v>31896</v>
      </c>
      <c r="B8">
        <v>15.9</v>
      </c>
      <c r="C8"/>
      <c r="D8" s="1">
        <v>31896</v>
      </c>
      <c r="E8">
        <v>8.1929999999999996</v>
      </c>
      <c r="F8">
        <v>15.9</v>
      </c>
      <c r="G8"/>
      <c r="H8"/>
      <c r="I8"/>
      <c r="J8"/>
      <c r="K8"/>
    </row>
    <row r="9" spans="1:11" x14ac:dyDescent="0.2">
      <c r="A9" s="1">
        <v>31927</v>
      </c>
      <c r="B9">
        <v>16.5</v>
      </c>
      <c r="C9"/>
      <c r="D9" s="1">
        <v>31927</v>
      </c>
      <c r="E9">
        <v>8.2870000000000008</v>
      </c>
      <c r="F9">
        <v>16.5</v>
      </c>
      <c r="G9"/>
      <c r="H9"/>
      <c r="I9"/>
      <c r="J9"/>
      <c r="K9"/>
    </row>
    <row r="10" spans="1:11" x14ac:dyDescent="0.2">
      <c r="A10" s="1">
        <v>31955</v>
      </c>
      <c r="B10">
        <v>15.700000000000001</v>
      </c>
      <c r="C10"/>
      <c r="D10" s="1">
        <v>31955</v>
      </c>
      <c r="E10">
        <v>8.4169999999999998</v>
      </c>
      <c r="F10">
        <v>15.700000000000001</v>
      </c>
      <c r="G10"/>
      <c r="H10"/>
      <c r="I10"/>
      <c r="J10"/>
      <c r="K10"/>
    </row>
    <row r="11" spans="1:11" x14ac:dyDescent="0.2">
      <c r="A11" s="1">
        <v>31988</v>
      </c>
      <c r="B11">
        <v>16.8</v>
      </c>
      <c r="C11"/>
      <c r="D11" s="1">
        <v>31988</v>
      </c>
      <c r="E11">
        <v>8.3529999999999998</v>
      </c>
      <c r="F11">
        <v>16.8</v>
      </c>
      <c r="G11"/>
      <c r="H11"/>
      <c r="I11"/>
      <c r="J11"/>
      <c r="K11"/>
    </row>
    <row r="12" spans="1:11" x14ac:dyDescent="0.2">
      <c r="A12" s="1">
        <v>32018</v>
      </c>
      <c r="B12">
        <v>17.3</v>
      </c>
      <c r="C12"/>
      <c r="D12" s="1">
        <v>32018</v>
      </c>
      <c r="E12">
        <v>8.0860000000000003</v>
      </c>
      <c r="F12">
        <v>17.3</v>
      </c>
      <c r="G12"/>
      <c r="H12"/>
      <c r="I12"/>
      <c r="J12"/>
      <c r="K12"/>
    </row>
    <row r="13" spans="1:11" x14ac:dyDescent="0.2">
      <c r="A13" s="1">
        <v>32049</v>
      </c>
      <c r="B13">
        <v>17</v>
      </c>
      <c r="C13"/>
      <c r="D13" s="1">
        <v>32049</v>
      </c>
      <c r="E13">
        <v>7.8090000000000002</v>
      </c>
      <c r="F13">
        <v>17</v>
      </c>
      <c r="G13"/>
      <c r="H13"/>
      <c r="I13"/>
      <c r="J13"/>
      <c r="K13"/>
    </row>
    <row r="14" spans="1:11" x14ac:dyDescent="0.2">
      <c r="A14" s="1">
        <v>32080</v>
      </c>
      <c r="B14">
        <v>17.8</v>
      </c>
      <c r="C14"/>
      <c r="D14" s="1">
        <v>32080</v>
      </c>
      <c r="E14">
        <v>7.899</v>
      </c>
      <c r="F14">
        <v>17.8</v>
      </c>
      <c r="G14"/>
      <c r="H14"/>
      <c r="I14"/>
      <c r="J14"/>
      <c r="K14"/>
    </row>
    <row r="15" spans="1:11" x14ac:dyDescent="0.2">
      <c r="A15" s="1">
        <v>32109</v>
      </c>
      <c r="B15">
        <v>17.2</v>
      </c>
      <c r="C15"/>
      <c r="D15" s="1">
        <v>32109</v>
      </c>
      <c r="E15">
        <v>7.9779999999999998</v>
      </c>
      <c r="F15">
        <v>17.2</v>
      </c>
      <c r="G15"/>
      <c r="H15"/>
      <c r="I15"/>
      <c r="J15"/>
      <c r="K15"/>
    </row>
    <row r="16" spans="1:11" x14ac:dyDescent="0.2">
      <c r="A16" s="1">
        <v>32141</v>
      </c>
      <c r="B16">
        <v>19.200000000000003</v>
      </c>
      <c r="C16"/>
      <c r="D16" s="1">
        <v>32141</v>
      </c>
      <c r="E16">
        <v>7.4089999999999998</v>
      </c>
      <c r="F16">
        <v>19.200000000000003</v>
      </c>
      <c r="G16"/>
      <c r="H16"/>
      <c r="I16"/>
      <c r="J16"/>
      <c r="K16"/>
    </row>
    <row r="17" spans="1:11" x14ac:dyDescent="0.2">
      <c r="A17" s="1">
        <v>32172</v>
      </c>
      <c r="B17">
        <v>20.5</v>
      </c>
      <c r="C17"/>
      <c r="D17" s="1">
        <v>32172</v>
      </c>
      <c r="E17">
        <v>7.7629999999999999</v>
      </c>
      <c r="F17">
        <v>20.5</v>
      </c>
      <c r="G17"/>
      <c r="H17"/>
      <c r="I17"/>
      <c r="J17"/>
      <c r="K17"/>
    </row>
    <row r="18" spans="1:11" x14ac:dyDescent="0.2">
      <c r="A18" s="1">
        <v>32200</v>
      </c>
      <c r="B18">
        <v>20.6</v>
      </c>
      <c r="C18"/>
      <c r="D18" s="1">
        <v>32200</v>
      </c>
      <c r="E18">
        <v>7.8</v>
      </c>
      <c r="F18">
        <v>20.6</v>
      </c>
      <c r="G18"/>
      <c r="H18"/>
      <c r="I18"/>
      <c r="J18"/>
      <c r="K18"/>
    </row>
    <row r="19" spans="1:11" x14ac:dyDescent="0.2">
      <c r="A19" s="1">
        <v>32232</v>
      </c>
      <c r="B19">
        <v>20.100000000000001</v>
      </c>
      <c r="C19"/>
      <c r="D19" s="1">
        <v>32232</v>
      </c>
      <c r="E19">
        <v>7.96</v>
      </c>
      <c r="F19">
        <v>20.100000000000001</v>
      </c>
      <c r="G19"/>
      <c r="H19"/>
      <c r="I19"/>
      <c r="J19"/>
      <c r="K19"/>
    </row>
    <row r="20" spans="1:11" x14ac:dyDescent="0.2">
      <c r="A20" s="1">
        <v>32262</v>
      </c>
      <c r="B20">
        <v>20.3</v>
      </c>
      <c r="C20"/>
      <c r="D20" s="1">
        <v>32262</v>
      </c>
      <c r="E20">
        <v>8.0519999999999996</v>
      </c>
      <c r="F20">
        <v>20.3</v>
      </c>
      <c r="G20"/>
      <c r="H20"/>
      <c r="I20"/>
      <c r="J20"/>
      <c r="K20"/>
    </row>
    <row r="21" spans="1:11" x14ac:dyDescent="0.2">
      <c r="A21" s="1">
        <v>32291</v>
      </c>
      <c r="B21">
        <v>20.400000000000002</v>
      </c>
      <c r="C21"/>
      <c r="D21" s="1">
        <v>32291</v>
      </c>
      <c r="E21">
        <v>7.8330000000000002</v>
      </c>
      <c r="F21">
        <v>20.400000000000002</v>
      </c>
      <c r="G21"/>
      <c r="H21"/>
      <c r="I21"/>
      <c r="J21"/>
      <c r="K21"/>
    </row>
    <row r="22" spans="1:11" x14ac:dyDescent="0.2">
      <c r="A22" s="1">
        <v>32323</v>
      </c>
      <c r="B22">
        <v>20</v>
      </c>
      <c r="C22"/>
      <c r="D22" s="1">
        <v>32323</v>
      </c>
      <c r="E22">
        <v>7.7839999999999998</v>
      </c>
      <c r="F22">
        <v>20</v>
      </c>
      <c r="G22"/>
      <c r="H22"/>
      <c r="I22"/>
      <c r="J22"/>
      <c r="K22"/>
    </row>
    <row r="23" spans="1:11" x14ac:dyDescent="0.2">
      <c r="A23" s="1">
        <v>32354</v>
      </c>
      <c r="B23">
        <v>20.400000000000002</v>
      </c>
      <c r="C23"/>
      <c r="D23" s="1">
        <v>32354</v>
      </c>
      <c r="E23">
        <v>7.4530000000000003</v>
      </c>
      <c r="F23">
        <v>20.400000000000002</v>
      </c>
      <c r="G23"/>
      <c r="H23"/>
      <c r="I23"/>
      <c r="J23"/>
      <c r="K23"/>
    </row>
    <row r="24" spans="1:11" x14ac:dyDescent="0.2">
      <c r="A24" s="1">
        <v>32385</v>
      </c>
      <c r="B24">
        <v>19.900000000000002</v>
      </c>
      <c r="C24"/>
      <c r="D24" s="1">
        <v>32385</v>
      </c>
      <c r="E24">
        <v>7.4710000000000001</v>
      </c>
      <c r="F24">
        <v>19.900000000000002</v>
      </c>
      <c r="G24"/>
      <c r="H24"/>
      <c r="I24"/>
      <c r="J24"/>
      <c r="K24"/>
    </row>
    <row r="25" spans="1:11" x14ac:dyDescent="0.2">
      <c r="A25" s="1">
        <v>32415</v>
      </c>
      <c r="B25">
        <v>20.100000000000001</v>
      </c>
      <c r="C25"/>
      <c r="D25" s="1">
        <v>32415</v>
      </c>
      <c r="E25">
        <v>7.375</v>
      </c>
      <c r="F25">
        <v>20.100000000000001</v>
      </c>
      <c r="G25"/>
      <c r="H25"/>
      <c r="I25"/>
      <c r="J25"/>
      <c r="K25"/>
    </row>
    <row r="26" spans="1:11" x14ac:dyDescent="0.2">
      <c r="A26" s="1">
        <v>32445</v>
      </c>
      <c r="B26">
        <v>19.200000000000003</v>
      </c>
      <c r="C26"/>
      <c r="D26" s="1">
        <v>32445</v>
      </c>
      <c r="E26">
        <v>7.6290000000000004</v>
      </c>
      <c r="F26">
        <v>19.200000000000003</v>
      </c>
      <c r="G26"/>
      <c r="H26"/>
      <c r="I26"/>
      <c r="J26"/>
      <c r="K26"/>
    </row>
    <row r="27" spans="1:11" x14ac:dyDescent="0.2">
      <c r="A27" s="1">
        <v>32476</v>
      </c>
      <c r="B27">
        <v>19.900000000000002</v>
      </c>
      <c r="C27"/>
      <c r="D27" s="1">
        <v>32476</v>
      </c>
      <c r="E27">
        <v>7.6210000000000004</v>
      </c>
      <c r="F27">
        <v>19.900000000000002</v>
      </c>
      <c r="G27"/>
      <c r="H27"/>
      <c r="I27"/>
      <c r="J27"/>
      <c r="K27"/>
    </row>
    <row r="28" spans="1:11" x14ac:dyDescent="0.2">
      <c r="A28" s="1">
        <v>32507</v>
      </c>
      <c r="B28">
        <v>20.100000000000001</v>
      </c>
      <c r="C28"/>
      <c r="D28" s="1">
        <v>32507</v>
      </c>
      <c r="E28">
        <v>7.3959999999999999</v>
      </c>
      <c r="F28">
        <v>20.100000000000001</v>
      </c>
      <c r="G28"/>
      <c r="H28"/>
      <c r="I28"/>
      <c r="J28"/>
      <c r="K28"/>
    </row>
    <row r="29" spans="1:11" x14ac:dyDescent="0.2">
      <c r="A29" s="1">
        <v>32536</v>
      </c>
      <c r="B29">
        <v>19.5</v>
      </c>
      <c r="C29"/>
      <c r="D29" s="1">
        <v>32536</v>
      </c>
      <c r="E29">
        <v>7.2119999999999997</v>
      </c>
      <c r="F29">
        <v>19.5</v>
      </c>
      <c r="G29"/>
      <c r="H29"/>
      <c r="I29"/>
      <c r="J29"/>
      <c r="K29"/>
    </row>
    <row r="30" spans="1:11" x14ac:dyDescent="0.2">
      <c r="A30" s="1">
        <v>32564</v>
      </c>
      <c r="B30">
        <v>20</v>
      </c>
      <c r="C30"/>
      <c r="D30" s="1">
        <v>32564</v>
      </c>
      <c r="E30">
        <v>6.9590000000000005</v>
      </c>
      <c r="F30">
        <v>20</v>
      </c>
      <c r="G30"/>
      <c r="H30"/>
      <c r="I30"/>
      <c r="J30"/>
      <c r="K30"/>
    </row>
    <row r="31" spans="1:11" x14ac:dyDescent="0.2">
      <c r="A31" s="1">
        <v>32597</v>
      </c>
      <c r="B31">
        <v>20.200000000000003</v>
      </c>
      <c r="C31"/>
      <c r="D31" s="1">
        <v>32597</v>
      </c>
      <c r="E31">
        <v>6.9270000000000005</v>
      </c>
      <c r="F31">
        <v>20.200000000000003</v>
      </c>
      <c r="G31"/>
      <c r="H31"/>
      <c r="I31"/>
      <c r="J31"/>
      <c r="K31"/>
    </row>
    <row r="32" spans="1:11" x14ac:dyDescent="0.2">
      <c r="A32" s="1">
        <v>32627</v>
      </c>
      <c r="B32">
        <v>19.5</v>
      </c>
      <c r="C32"/>
      <c r="D32" s="1">
        <v>32627</v>
      </c>
      <c r="E32">
        <v>6.9430000000000005</v>
      </c>
      <c r="F32">
        <v>19.5</v>
      </c>
      <c r="G32"/>
      <c r="H32"/>
      <c r="I32"/>
      <c r="J32"/>
      <c r="K32"/>
    </row>
    <row r="33" spans="1:11" x14ac:dyDescent="0.2">
      <c r="A33" s="1">
        <v>32658</v>
      </c>
      <c r="B33">
        <v>19.900000000000002</v>
      </c>
      <c r="C33"/>
      <c r="D33" s="1">
        <v>32658</v>
      </c>
      <c r="E33">
        <v>6.9790000000000001</v>
      </c>
      <c r="F33">
        <v>19.900000000000002</v>
      </c>
      <c r="G33"/>
      <c r="H33"/>
      <c r="I33"/>
      <c r="J33"/>
      <c r="K33"/>
    </row>
    <row r="34" spans="1:11" x14ac:dyDescent="0.2">
      <c r="A34" s="1">
        <v>32688</v>
      </c>
      <c r="B34">
        <v>20</v>
      </c>
      <c r="C34"/>
      <c r="D34" s="1">
        <v>32688</v>
      </c>
      <c r="E34">
        <v>6.6770000000000005</v>
      </c>
      <c r="F34">
        <v>20</v>
      </c>
      <c r="G34"/>
      <c r="H34"/>
      <c r="I34"/>
      <c r="J34"/>
      <c r="K34"/>
    </row>
    <row r="35" spans="1:11" x14ac:dyDescent="0.2">
      <c r="A35" s="1">
        <v>32718</v>
      </c>
      <c r="B35">
        <v>19.5</v>
      </c>
      <c r="C35"/>
      <c r="D35" s="1">
        <v>32718</v>
      </c>
      <c r="E35">
        <v>6.5659999999999998</v>
      </c>
      <c r="F35">
        <v>19.5</v>
      </c>
      <c r="G35"/>
      <c r="H35"/>
      <c r="I35"/>
      <c r="J35"/>
      <c r="K35"/>
    </row>
    <row r="36" spans="1:11" x14ac:dyDescent="0.2">
      <c r="A36" s="1">
        <v>32750</v>
      </c>
      <c r="B36">
        <v>20.100000000000001</v>
      </c>
      <c r="C36"/>
      <c r="D36" s="1">
        <v>32750</v>
      </c>
      <c r="E36">
        <v>6.22</v>
      </c>
      <c r="F36">
        <v>20.100000000000001</v>
      </c>
      <c r="G36"/>
      <c r="H36"/>
      <c r="I36"/>
      <c r="J36"/>
      <c r="K36"/>
    </row>
    <row r="37" spans="1:11" x14ac:dyDescent="0.2">
      <c r="A37" s="1">
        <v>32780</v>
      </c>
      <c r="B37">
        <v>19.900000000000002</v>
      </c>
      <c r="C37"/>
      <c r="D37" s="1">
        <v>32780</v>
      </c>
      <c r="E37">
        <v>6.0339999999999998</v>
      </c>
      <c r="F37">
        <v>19.900000000000002</v>
      </c>
      <c r="G37"/>
      <c r="H37"/>
      <c r="I37"/>
      <c r="J37"/>
      <c r="K37"/>
    </row>
    <row r="38" spans="1:11" x14ac:dyDescent="0.2">
      <c r="A38" s="1">
        <v>32809</v>
      </c>
      <c r="B38">
        <v>20.100000000000001</v>
      </c>
      <c r="C38"/>
      <c r="D38" s="1">
        <v>32809</v>
      </c>
      <c r="E38">
        <v>5.9569999999999999</v>
      </c>
      <c r="F38">
        <v>20.100000000000001</v>
      </c>
      <c r="G38"/>
      <c r="H38"/>
      <c r="I38"/>
      <c r="J38"/>
      <c r="K38"/>
    </row>
    <row r="39" spans="1:11" x14ac:dyDescent="0.2">
      <c r="A39" s="1">
        <v>32841</v>
      </c>
      <c r="B39">
        <v>19.700000000000003</v>
      </c>
      <c r="C39"/>
      <c r="D39" s="1">
        <v>32841</v>
      </c>
      <c r="E39">
        <v>6.2880000000000003</v>
      </c>
      <c r="F39">
        <v>19.700000000000003</v>
      </c>
      <c r="G39"/>
      <c r="H39"/>
      <c r="I39"/>
      <c r="J39"/>
      <c r="K39"/>
    </row>
    <row r="40" spans="1:11" x14ac:dyDescent="0.2">
      <c r="A40" s="1">
        <v>32872</v>
      </c>
      <c r="B40">
        <v>20.100000000000001</v>
      </c>
      <c r="C40"/>
      <c r="D40" s="1">
        <v>32872</v>
      </c>
      <c r="E40">
        <v>6.3479999999999999</v>
      </c>
      <c r="F40">
        <v>20.100000000000001</v>
      </c>
      <c r="G40"/>
      <c r="H40"/>
      <c r="I40"/>
      <c r="J40"/>
      <c r="K40"/>
    </row>
    <row r="41" spans="1:11" x14ac:dyDescent="0.2">
      <c r="A41" s="1">
        <v>32903</v>
      </c>
      <c r="B41">
        <v>20.400000000000002</v>
      </c>
      <c r="C41"/>
      <c r="D41" s="1">
        <v>32903</v>
      </c>
      <c r="E41">
        <v>6.2309999999999999</v>
      </c>
      <c r="F41">
        <v>20.400000000000002</v>
      </c>
      <c r="G41"/>
      <c r="H41"/>
      <c r="I41"/>
      <c r="J41"/>
      <c r="K41"/>
    </row>
    <row r="42" spans="1:11" x14ac:dyDescent="0.2">
      <c r="A42" s="1">
        <v>32931</v>
      </c>
      <c r="B42">
        <v>19.200000000000003</v>
      </c>
      <c r="C42"/>
      <c r="D42" s="1">
        <v>32931</v>
      </c>
      <c r="E42">
        <v>6.6710000000000003</v>
      </c>
      <c r="F42">
        <v>19.200000000000003</v>
      </c>
      <c r="G42"/>
      <c r="H42"/>
      <c r="I42"/>
      <c r="J42"/>
      <c r="K42"/>
    </row>
    <row r="43" spans="1:11" x14ac:dyDescent="0.2">
      <c r="A43" s="1">
        <v>32962</v>
      </c>
      <c r="B43">
        <v>18.400000000000002</v>
      </c>
      <c r="C43"/>
      <c r="D43" s="1">
        <v>32962</v>
      </c>
      <c r="E43">
        <v>7.11</v>
      </c>
      <c r="F43">
        <v>18.400000000000002</v>
      </c>
      <c r="G43"/>
      <c r="H43"/>
      <c r="I43"/>
      <c r="J43"/>
      <c r="K43"/>
    </row>
    <row r="44" spans="1:11" x14ac:dyDescent="0.2">
      <c r="A44" s="1">
        <v>32991</v>
      </c>
      <c r="B44">
        <v>17.900000000000002</v>
      </c>
      <c r="C44"/>
      <c r="D44" s="1">
        <v>32991</v>
      </c>
      <c r="E44">
        <v>7.3090000000000002</v>
      </c>
      <c r="F44">
        <v>17.900000000000002</v>
      </c>
      <c r="G44"/>
      <c r="H44"/>
      <c r="I44"/>
      <c r="J44"/>
      <c r="K44"/>
    </row>
    <row r="45" spans="1:11" x14ac:dyDescent="0.2">
      <c r="A45" s="1">
        <v>33023</v>
      </c>
      <c r="B45">
        <v>17.900000000000002</v>
      </c>
      <c r="C45"/>
      <c r="D45" s="1">
        <v>33023</v>
      </c>
      <c r="E45">
        <v>7.4359999999999999</v>
      </c>
      <c r="F45">
        <v>17.900000000000002</v>
      </c>
      <c r="G45"/>
      <c r="H45"/>
      <c r="I45"/>
      <c r="J45"/>
      <c r="K45"/>
    </row>
    <row r="46" spans="1:11" x14ac:dyDescent="0.2">
      <c r="A46" s="1">
        <v>33053</v>
      </c>
      <c r="B46">
        <v>17.400000000000002</v>
      </c>
      <c r="C46"/>
      <c r="D46" s="1">
        <v>33053</v>
      </c>
      <c r="E46">
        <v>7.6219999999999999</v>
      </c>
      <c r="F46">
        <v>17.400000000000002</v>
      </c>
      <c r="G46"/>
      <c r="H46"/>
      <c r="I46"/>
      <c r="J46"/>
      <c r="K46"/>
    </row>
    <row r="47" spans="1:11" x14ac:dyDescent="0.2">
      <c r="A47" s="1">
        <v>33082</v>
      </c>
      <c r="B47">
        <v>17.3</v>
      </c>
      <c r="C47"/>
      <c r="D47" s="1">
        <v>33082</v>
      </c>
      <c r="E47">
        <v>7.3849999999999998</v>
      </c>
      <c r="F47">
        <v>17.3</v>
      </c>
      <c r="G47"/>
      <c r="H47"/>
      <c r="I47"/>
      <c r="J47"/>
      <c r="K47"/>
    </row>
    <row r="48" spans="1:11" x14ac:dyDescent="0.2">
      <c r="A48" s="1">
        <v>33115</v>
      </c>
      <c r="B48">
        <v>17.7</v>
      </c>
      <c r="C48"/>
      <c r="D48" s="1">
        <v>33115</v>
      </c>
      <c r="E48">
        <v>7.548</v>
      </c>
      <c r="F48">
        <v>17.7</v>
      </c>
      <c r="G48"/>
      <c r="H48"/>
      <c r="I48"/>
      <c r="J48"/>
      <c r="K48"/>
    </row>
    <row r="49" spans="1:11" x14ac:dyDescent="0.2">
      <c r="A49" s="1">
        <v>33145</v>
      </c>
      <c r="B49">
        <v>17.3</v>
      </c>
      <c r="C49"/>
      <c r="D49" s="1">
        <v>33145</v>
      </c>
      <c r="E49">
        <v>7.8180000000000005</v>
      </c>
      <c r="F49">
        <v>17.3</v>
      </c>
      <c r="G49"/>
      <c r="H49"/>
      <c r="I49"/>
      <c r="J49"/>
      <c r="K49"/>
    </row>
    <row r="50" spans="1:11" x14ac:dyDescent="0.2">
      <c r="A50" s="1">
        <v>33176</v>
      </c>
      <c r="B50">
        <v>16.7</v>
      </c>
      <c r="C50"/>
      <c r="D50" s="1">
        <v>33176</v>
      </c>
      <c r="E50">
        <v>7.9640000000000004</v>
      </c>
      <c r="F50">
        <v>16.7</v>
      </c>
      <c r="G50"/>
      <c r="H50"/>
      <c r="I50"/>
      <c r="J50"/>
      <c r="K50"/>
    </row>
    <row r="51" spans="1:11" x14ac:dyDescent="0.2">
      <c r="A51" s="1">
        <v>33206</v>
      </c>
      <c r="B51">
        <v>16</v>
      </c>
      <c r="C51"/>
      <c r="D51" s="1">
        <v>33206</v>
      </c>
      <c r="E51">
        <v>7.9880000000000004</v>
      </c>
      <c r="F51">
        <v>16</v>
      </c>
      <c r="G51"/>
      <c r="H51"/>
      <c r="I51"/>
      <c r="J51"/>
      <c r="K51"/>
    </row>
    <row r="52" spans="1:11" x14ac:dyDescent="0.2">
      <c r="A52" s="1">
        <v>33236</v>
      </c>
      <c r="B52">
        <v>16.2</v>
      </c>
      <c r="C52"/>
      <c r="D52" s="1">
        <v>33236</v>
      </c>
      <c r="E52">
        <v>7.8810000000000002</v>
      </c>
      <c r="F52">
        <v>16.2</v>
      </c>
      <c r="G52"/>
      <c r="H52"/>
      <c r="I52"/>
      <c r="J52"/>
      <c r="K52"/>
    </row>
    <row r="53" spans="1:11" x14ac:dyDescent="0.2">
      <c r="A53" s="1">
        <v>33268</v>
      </c>
      <c r="B53">
        <v>15.700000000000001</v>
      </c>
      <c r="C53"/>
      <c r="D53" s="1">
        <v>33268</v>
      </c>
      <c r="E53">
        <v>7.7069999999999999</v>
      </c>
      <c r="F53">
        <v>15.700000000000001</v>
      </c>
      <c r="G53"/>
      <c r="H53"/>
      <c r="I53"/>
      <c r="J53"/>
      <c r="K53"/>
    </row>
    <row r="54" spans="1:11" x14ac:dyDescent="0.2">
      <c r="A54" s="1">
        <v>33296</v>
      </c>
      <c r="B54">
        <v>16.2</v>
      </c>
      <c r="C54"/>
      <c r="D54" s="1">
        <v>33296</v>
      </c>
      <c r="E54">
        <v>7.508</v>
      </c>
      <c r="F54">
        <v>16.2</v>
      </c>
      <c r="G54"/>
      <c r="H54"/>
      <c r="I54"/>
      <c r="J54"/>
      <c r="K54"/>
    </row>
    <row r="55" spans="1:11" x14ac:dyDescent="0.2">
      <c r="A55" s="1">
        <v>33327</v>
      </c>
      <c r="B55">
        <v>16.600000000000001</v>
      </c>
      <c r="C55"/>
      <c r="D55" s="1">
        <v>33327</v>
      </c>
      <c r="E55">
        <v>7.4340000000000002</v>
      </c>
      <c r="F55">
        <v>16.600000000000001</v>
      </c>
      <c r="G55"/>
      <c r="H55"/>
      <c r="I55"/>
      <c r="J55"/>
      <c r="K55"/>
    </row>
    <row r="56" spans="1:11" x14ac:dyDescent="0.2">
      <c r="A56" s="1">
        <v>33355</v>
      </c>
      <c r="B56">
        <v>16.2</v>
      </c>
      <c r="C56"/>
      <c r="D56" s="1">
        <v>33355</v>
      </c>
      <c r="E56">
        <v>7.3390000000000004</v>
      </c>
      <c r="F56">
        <v>16.2</v>
      </c>
      <c r="G56"/>
      <c r="H56"/>
      <c r="I56"/>
      <c r="J56"/>
      <c r="K56"/>
    </row>
    <row r="57" spans="1:11" x14ac:dyDescent="0.2">
      <c r="A57" s="1">
        <v>33388</v>
      </c>
      <c r="B57">
        <v>16.600000000000001</v>
      </c>
      <c r="C57"/>
      <c r="D57" s="1">
        <v>33388</v>
      </c>
      <c r="E57">
        <v>6.665</v>
      </c>
      <c r="F57">
        <v>16.600000000000001</v>
      </c>
      <c r="G57"/>
      <c r="H57"/>
      <c r="I57"/>
      <c r="J57"/>
      <c r="K57"/>
    </row>
    <row r="58" spans="1:11" x14ac:dyDescent="0.2">
      <c r="A58" s="1">
        <v>33418</v>
      </c>
      <c r="B58">
        <v>17</v>
      </c>
      <c r="C58"/>
      <c r="D58" s="1">
        <v>33418</v>
      </c>
      <c r="E58">
        <v>6.6240000000000006</v>
      </c>
      <c r="F58">
        <v>17</v>
      </c>
      <c r="G58"/>
      <c r="H58"/>
      <c r="I58"/>
      <c r="J58"/>
      <c r="K58"/>
    </row>
    <row r="59" spans="1:11" x14ac:dyDescent="0.2">
      <c r="A59" s="1">
        <v>33449</v>
      </c>
      <c r="B59">
        <v>16.8</v>
      </c>
      <c r="C59"/>
      <c r="D59" s="1">
        <v>33449</v>
      </c>
      <c r="E59">
        <v>6.8580000000000005</v>
      </c>
      <c r="F59">
        <v>16.8</v>
      </c>
      <c r="G59"/>
      <c r="H59"/>
      <c r="I59"/>
      <c r="J59"/>
      <c r="K59"/>
    </row>
    <row r="60" spans="1:11" x14ac:dyDescent="0.2">
      <c r="A60" s="1">
        <v>33480</v>
      </c>
      <c r="B60">
        <v>16.7</v>
      </c>
      <c r="C60"/>
      <c r="D60" s="1">
        <v>33480</v>
      </c>
      <c r="E60">
        <v>6.7140000000000004</v>
      </c>
      <c r="F60">
        <v>16.7</v>
      </c>
      <c r="G60"/>
      <c r="H60"/>
      <c r="I60"/>
      <c r="J60"/>
      <c r="K60"/>
    </row>
    <row r="61" spans="1:11" x14ac:dyDescent="0.2">
      <c r="A61" s="1">
        <v>33509</v>
      </c>
      <c r="B61">
        <v>17.400000000000002</v>
      </c>
      <c r="C61"/>
      <c r="D61" s="1">
        <v>33509</v>
      </c>
      <c r="E61">
        <v>6.4850000000000003</v>
      </c>
      <c r="F61">
        <v>17.400000000000002</v>
      </c>
      <c r="G61"/>
      <c r="H61"/>
      <c r="I61"/>
      <c r="J61"/>
      <c r="K61"/>
    </row>
    <row r="62" spans="1:11" x14ac:dyDescent="0.2">
      <c r="A62" s="1">
        <v>33541</v>
      </c>
      <c r="B62">
        <v>16.900000000000002</v>
      </c>
      <c r="C62"/>
      <c r="D62" s="1">
        <v>33541</v>
      </c>
      <c r="E62">
        <v>6.3310000000000004</v>
      </c>
      <c r="F62">
        <v>16.900000000000002</v>
      </c>
      <c r="G62"/>
      <c r="H62"/>
      <c r="I62"/>
      <c r="J62"/>
      <c r="K62"/>
    </row>
    <row r="63" spans="1:11" x14ac:dyDescent="0.2">
      <c r="A63" s="1">
        <v>33571</v>
      </c>
      <c r="B63">
        <v>17.600000000000001</v>
      </c>
      <c r="C63"/>
      <c r="D63" s="1">
        <v>33571</v>
      </c>
      <c r="E63">
        <v>6.1349999999999998</v>
      </c>
      <c r="F63">
        <v>17.600000000000001</v>
      </c>
      <c r="G63"/>
      <c r="H63"/>
      <c r="I63"/>
      <c r="J63"/>
      <c r="K63"/>
    </row>
    <row r="64" spans="1:11" x14ac:dyDescent="0.2">
      <c r="A64" s="1">
        <v>33600</v>
      </c>
      <c r="B64">
        <v>17.8</v>
      </c>
      <c r="C64"/>
      <c r="D64" s="1">
        <v>33600</v>
      </c>
      <c r="E64">
        <v>5.9550000000000001</v>
      </c>
      <c r="F64">
        <v>17.8</v>
      </c>
      <c r="G64"/>
      <c r="H64"/>
      <c r="I64"/>
      <c r="J64"/>
      <c r="K64"/>
    </row>
    <row r="65" spans="1:11" x14ac:dyDescent="0.2">
      <c r="A65" s="1">
        <v>33633</v>
      </c>
      <c r="B65">
        <v>18.600000000000001</v>
      </c>
      <c r="C65"/>
      <c r="D65" s="1">
        <v>33633</v>
      </c>
      <c r="E65">
        <v>6.0289999999999999</v>
      </c>
      <c r="F65">
        <v>18.600000000000001</v>
      </c>
      <c r="G65"/>
      <c r="H65"/>
      <c r="I65"/>
      <c r="J65"/>
      <c r="K65"/>
    </row>
    <row r="66" spans="1:11" x14ac:dyDescent="0.2">
      <c r="A66" s="1">
        <v>33662</v>
      </c>
      <c r="B66">
        <v>18.5</v>
      </c>
      <c r="C66"/>
      <c r="D66" s="1">
        <v>33662</v>
      </c>
      <c r="E66">
        <v>6.548</v>
      </c>
      <c r="F66">
        <v>18.5</v>
      </c>
      <c r="G66"/>
      <c r="H66"/>
      <c r="I66"/>
      <c r="J66"/>
      <c r="K66"/>
    </row>
    <row r="67" spans="1:11" x14ac:dyDescent="0.2">
      <c r="A67" s="1">
        <v>33691</v>
      </c>
      <c r="B67">
        <v>18.7</v>
      </c>
      <c r="C67"/>
      <c r="D67" s="1">
        <v>33691</v>
      </c>
      <c r="E67">
        <v>6.6690000000000005</v>
      </c>
      <c r="F67">
        <v>18.7</v>
      </c>
      <c r="G67"/>
      <c r="H67"/>
      <c r="I67"/>
      <c r="J67"/>
      <c r="K67"/>
    </row>
    <row r="68" spans="1:11" x14ac:dyDescent="0.2">
      <c r="A68" s="1">
        <v>33723</v>
      </c>
      <c r="B68">
        <v>18.8</v>
      </c>
      <c r="C68"/>
      <c r="D68" s="1">
        <v>33723</v>
      </c>
      <c r="E68">
        <v>6.883</v>
      </c>
      <c r="F68">
        <v>18.8</v>
      </c>
      <c r="G68"/>
      <c r="H68"/>
      <c r="I68"/>
      <c r="J68"/>
      <c r="K68"/>
    </row>
    <row r="69" spans="1:11" x14ac:dyDescent="0.2">
      <c r="A69" s="1">
        <v>33754</v>
      </c>
      <c r="B69">
        <v>19.200000000000003</v>
      </c>
      <c r="C69"/>
      <c r="D69" s="1">
        <v>33754</v>
      </c>
      <c r="E69">
        <v>6.9939999999999998</v>
      </c>
      <c r="F69">
        <v>19.200000000000003</v>
      </c>
      <c r="G69"/>
      <c r="H69"/>
      <c r="I69"/>
      <c r="J69"/>
      <c r="K69"/>
    </row>
    <row r="70" spans="1:11" x14ac:dyDescent="0.2">
      <c r="A70" s="1">
        <v>33782</v>
      </c>
      <c r="B70">
        <v>19.200000000000003</v>
      </c>
      <c r="C70"/>
      <c r="D70" s="1">
        <v>33782</v>
      </c>
      <c r="E70">
        <v>6.9009999999999998</v>
      </c>
      <c r="F70">
        <v>19.200000000000003</v>
      </c>
      <c r="G70"/>
      <c r="H70"/>
      <c r="I70"/>
      <c r="J70"/>
      <c r="K70"/>
    </row>
    <row r="71" spans="1:11" x14ac:dyDescent="0.2">
      <c r="A71" s="1">
        <v>33815</v>
      </c>
      <c r="B71">
        <v>17.900000000000002</v>
      </c>
      <c r="C71"/>
      <c r="D71" s="1">
        <v>33815</v>
      </c>
      <c r="E71">
        <v>6.9740000000000002</v>
      </c>
      <c r="F71">
        <v>17.900000000000002</v>
      </c>
      <c r="G71"/>
      <c r="H71"/>
      <c r="I71"/>
      <c r="J71"/>
      <c r="K71"/>
    </row>
    <row r="72" spans="1:11" x14ac:dyDescent="0.2">
      <c r="A72" s="1">
        <v>33845</v>
      </c>
      <c r="B72">
        <v>18.3</v>
      </c>
      <c r="C72"/>
      <c r="D72" s="1">
        <v>33845</v>
      </c>
      <c r="E72">
        <v>7.0810000000000004</v>
      </c>
      <c r="F72">
        <v>18.3</v>
      </c>
      <c r="G72"/>
      <c r="H72"/>
      <c r="I72"/>
      <c r="J72"/>
      <c r="K72"/>
    </row>
    <row r="73" spans="1:11" x14ac:dyDescent="0.2">
      <c r="A73" s="1">
        <v>33876</v>
      </c>
      <c r="B73">
        <v>19.400000000000002</v>
      </c>
      <c r="C73"/>
      <c r="D73" s="1">
        <v>33876</v>
      </c>
      <c r="E73">
        <v>6.9270000000000005</v>
      </c>
      <c r="F73">
        <v>19.400000000000002</v>
      </c>
      <c r="G73"/>
      <c r="H73"/>
      <c r="I73"/>
      <c r="J73"/>
      <c r="K73"/>
    </row>
    <row r="74" spans="1:11" x14ac:dyDescent="0.2">
      <c r="A74" s="1">
        <v>33907</v>
      </c>
      <c r="B74">
        <v>19.400000000000002</v>
      </c>
      <c r="C74"/>
      <c r="D74" s="1">
        <v>33907</v>
      </c>
      <c r="E74">
        <v>6.6530000000000005</v>
      </c>
      <c r="F74">
        <v>19.400000000000002</v>
      </c>
      <c r="G74"/>
      <c r="H74"/>
      <c r="I74"/>
      <c r="J74"/>
      <c r="K74"/>
    </row>
    <row r="75" spans="1:11" x14ac:dyDescent="0.2">
      <c r="A75" s="1">
        <v>33936</v>
      </c>
      <c r="B75">
        <v>20.700000000000003</v>
      </c>
      <c r="C75"/>
      <c r="D75" s="1">
        <v>33936</v>
      </c>
      <c r="E75">
        <v>6.4169999999999998</v>
      </c>
      <c r="F75">
        <v>20.700000000000003</v>
      </c>
      <c r="G75"/>
      <c r="H75"/>
      <c r="I75"/>
      <c r="J75"/>
      <c r="K75"/>
    </row>
    <row r="76" spans="1:11" x14ac:dyDescent="0.2">
      <c r="A76" s="1">
        <v>33968</v>
      </c>
      <c r="B76">
        <v>20.400000000000002</v>
      </c>
      <c r="C76"/>
      <c r="D76" s="1">
        <v>33968</v>
      </c>
      <c r="E76">
        <v>6.6429999999999998</v>
      </c>
      <c r="F76">
        <v>20.400000000000002</v>
      </c>
      <c r="G76"/>
      <c r="H76"/>
      <c r="I76"/>
      <c r="J76"/>
      <c r="K76"/>
    </row>
    <row r="77" spans="1:11" x14ac:dyDescent="0.2">
      <c r="A77" s="1">
        <v>33999</v>
      </c>
      <c r="B77">
        <v>20.400000000000002</v>
      </c>
      <c r="C77"/>
      <c r="D77" s="1">
        <v>33999</v>
      </c>
      <c r="E77">
        <v>6.8</v>
      </c>
      <c r="F77">
        <v>20.400000000000002</v>
      </c>
      <c r="G77"/>
      <c r="H77"/>
      <c r="I77"/>
      <c r="J77"/>
      <c r="K77"/>
    </row>
    <row r="78" spans="1:11" x14ac:dyDescent="0.2">
      <c r="A78" s="1">
        <v>34027</v>
      </c>
      <c r="B78">
        <v>20.3</v>
      </c>
      <c r="C78"/>
      <c r="D78" s="1">
        <v>34027</v>
      </c>
      <c r="E78">
        <v>6.8490000000000002</v>
      </c>
      <c r="F78">
        <v>20.3</v>
      </c>
      <c r="G78"/>
      <c r="H78"/>
      <c r="I78"/>
      <c r="J78"/>
      <c r="K78"/>
    </row>
    <row r="79" spans="1:11" x14ac:dyDescent="0.2">
      <c r="A79" s="1">
        <v>34058</v>
      </c>
      <c r="B79">
        <v>19.400000000000002</v>
      </c>
      <c r="C79"/>
      <c r="D79" s="1">
        <v>34058</v>
      </c>
      <c r="E79">
        <v>7.1050000000000004</v>
      </c>
      <c r="F79">
        <v>19.400000000000002</v>
      </c>
      <c r="G79"/>
      <c r="H79"/>
      <c r="I79"/>
      <c r="J79"/>
      <c r="K79"/>
    </row>
    <row r="80" spans="1:11" x14ac:dyDescent="0.2">
      <c r="A80" s="1">
        <v>34088</v>
      </c>
      <c r="B80">
        <v>19.8</v>
      </c>
      <c r="C80"/>
      <c r="D80" s="1">
        <v>34088</v>
      </c>
      <c r="E80">
        <v>6.9580000000000002</v>
      </c>
      <c r="F80">
        <v>19.8</v>
      </c>
      <c r="G80"/>
      <c r="H80"/>
      <c r="I80"/>
      <c r="J80"/>
      <c r="K80"/>
    </row>
    <row r="81" spans="1:11" x14ac:dyDescent="0.2">
      <c r="A81" s="1">
        <v>34118</v>
      </c>
      <c r="B81">
        <v>20.8</v>
      </c>
      <c r="C81"/>
      <c r="D81" s="1">
        <v>34118</v>
      </c>
      <c r="E81">
        <v>6.9160000000000004</v>
      </c>
      <c r="F81">
        <v>20.8</v>
      </c>
      <c r="G81"/>
      <c r="H81"/>
      <c r="I81"/>
      <c r="J81"/>
      <c r="K81"/>
    </row>
    <row r="82" spans="1:11" x14ac:dyDescent="0.2">
      <c r="A82" s="1">
        <v>34149</v>
      </c>
      <c r="B82">
        <v>21.700000000000003</v>
      </c>
      <c r="C82"/>
      <c r="D82" s="1">
        <v>34149</v>
      </c>
      <c r="E82">
        <v>6.7949999999999999</v>
      </c>
      <c r="F82">
        <v>21.700000000000003</v>
      </c>
      <c r="G82"/>
      <c r="H82"/>
      <c r="I82"/>
      <c r="J82"/>
      <c r="K82"/>
    </row>
    <row r="83" spans="1:11" x14ac:dyDescent="0.2">
      <c r="A83" s="1">
        <v>34180</v>
      </c>
      <c r="B83">
        <v>23.200000000000003</v>
      </c>
      <c r="C83"/>
      <c r="D83" s="1">
        <v>34180</v>
      </c>
      <c r="E83">
        <v>6.2990000000000004</v>
      </c>
      <c r="F83">
        <v>23.200000000000003</v>
      </c>
      <c r="G83"/>
      <c r="H83"/>
      <c r="I83"/>
      <c r="J83"/>
      <c r="K83"/>
    </row>
    <row r="84" spans="1:11" x14ac:dyDescent="0.2">
      <c r="A84" s="1">
        <v>34209</v>
      </c>
      <c r="B84">
        <v>22.200000000000003</v>
      </c>
      <c r="C84"/>
      <c r="D84" s="1">
        <v>34209</v>
      </c>
      <c r="E84">
        <v>6.6349999999999998</v>
      </c>
      <c r="F84">
        <v>22.200000000000003</v>
      </c>
      <c r="G84"/>
      <c r="H84"/>
      <c r="I84"/>
      <c r="J84"/>
      <c r="K84"/>
    </row>
    <row r="85" spans="1:11" x14ac:dyDescent="0.2">
      <c r="A85" s="1">
        <v>34241</v>
      </c>
      <c r="B85">
        <v>23.3</v>
      </c>
      <c r="C85"/>
      <c r="D85" s="1">
        <v>34241</v>
      </c>
      <c r="E85">
        <v>6.4059999999999997</v>
      </c>
      <c r="F85">
        <v>23.3</v>
      </c>
      <c r="G85"/>
      <c r="H85"/>
      <c r="I85"/>
      <c r="J85"/>
      <c r="K85"/>
    </row>
    <row r="86" spans="1:11" x14ac:dyDescent="0.2">
      <c r="A86" s="1">
        <v>34272</v>
      </c>
      <c r="B86">
        <v>22.1</v>
      </c>
      <c r="C86"/>
      <c r="D86" s="1">
        <v>34272</v>
      </c>
      <c r="E86">
        <v>6.1450000000000005</v>
      </c>
      <c r="F86">
        <v>22.1</v>
      </c>
      <c r="G86"/>
      <c r="H86"/>
      <c r="I86"/>
      <c r="J86"/>
      <c r="K86"/>
    </row>
    <row r="87" spans="1:11" x14ac:dyDescent="0.2">
      <c r="A87" s="1">
        <v>34300</v>
      </c>
      <c r="B87">
        <v>22.900000000000002</v>
      </c>
      <c r="C87"/>
      <c r="D87" s="1">
        <v>34300</v>
      </c>
      <c r="E87">
        <v>6.0940000000000003</v>
      </c>
      <c r="F87">
        <v>22.900000000000002</v>
      </c>
      <c r="G87"/>
      <c r="H87"/>
      <c r="I87"/>
      <c r="J87"/>
      <c r="K87"/>
    </row>
    <row r="88" spans="1:11" x14ac:dyDescent="0.2">
      <c r="A88" s="1">
        <v>34333</v>
      </c>
      <c r="B88">
        <v>23.400000000000002</v>
      </c>
      <c r="C88"/>
      <c r="D88" s="1">
        <v>34333</v>
      </c>
      <c r="E88">
        <v>5.9260000000000002</v>
      </c>
      <c r="F88">
        <v>23.400000000000002</v>
      </c>
      <c r="G88"/>
      <c r="H88"/>
      <c r="I88"/>
      <c r="J88"/>
      <c r="K88"/>
    </row>
    <row r="89" spans="1:11" x14ac:dyDescent="0.2">
      <c r="A89" s="1">
        <v>34363</v>
      </c>
      <c r="B89">
        <v>23.400000000000002</v>
      </c>
      <c r="C89"/>
      <c r="D89" s="1">
        <v>34363</v>
      </c>
      <c r="E89">
        <v>5.8079999999999998</v>
      </c>
      <c r="F89">
        <v>23.400000000000002</v>
      </c>
      <c r="G89"/>
      <c r="H89"/>
      <c r="I89"/>
      <c r="J89"/>
      <c r="K89"/>
    </row>
    <row r="90" spans="1:11" x14ac:dyDescent="0.2">
      <c r="A90" s="1">
        <v>34391</v>
      </c>
      <c r="B90">
        <v>25.1</v>
      </c>
      <c r="C90"/>
      <c r="D90" s="1">
        <v>34391</v>
      </c>
      <c r="E90">
        <v>5.92</v>
      </c>
      <c r="F90">
        <v>25.1</v>
      </c>
      <c r="G90"/>
      <c r="H90"/>
      <c r="I90"/>
      <c r="J90"/>
      <c r="K90"/>
    </row>
    <row r="91" spans="1:11" x14ac:dyDescent="0.2">
      <c r="A91" s="1">
        <v>34423</v>
      </c>
      <c r="B91">
        <v>26.5</v>
      </c>
      <c r="C91"/>
      <c r="D91" s="1">
        <v>34423</v>
      </c>
      <c r="E91">
        <v>5.94</v>
      </c>
      <c r="F91">
        <v>26.5</v>
      </c>
      <c r="G91"/>
      <c r="H91"/>
      <c r="I91"/>
      <c r="J91"/>
      <c r="K91"/>
    </row>
    <row r="92" spans="1:11" x14ac:dyDescent="0.2">
      <c r="A92" s="1">
        <v>34453</v>
      </c>
      <c r="B92">
        <v>26.6</v>
      </c>
      <c r="C92"/>
      <c r="D92" s="1">
        <v>34453</v>
      </c>
      <c r="E92">
        <v>5.9489999999999998</v>
      </c>
      <c r="F92">
        <v>26.6</v>
      </c>
      <c r="G92"/>
      <c r="H92"/>
      <c r="I92"/>
      <c r="J92"/>
      <c r="K92"/>
    </row>
    <row r="93" spans="1:11" x14ac:dyDescent="0.2">
      <c r="A93" s="1">
        <v>34482</v>
      </c>
      <c r="B93">
        <v>25.8</v>
      </c>
      <c r="C93"/>
      <c r="D93" s="1">
        <v>34482</v>
      </c>
      <c r="E93">
        <v>5.8029999999999999</v>
      </c>
      <c r="F93">
        <v>25.8</v>
      </c>
      <c r="G93"/>
      <c r="H93"/>
      <c r="I93"/>
      <c r="J93"/>
      <c r="K93"/>
    </row>
    <row r="94" spans="1:11" x14ac:dyDescent="0.2">
      <c r="A94" s="1">
        <v>34514</v>
      </c>
      <c r="B94">
        <v>26.900000000000002</v>
      </c>
      <c r="C94"/>
      <c r="D94" s="1">
        <v>34514</v>
      </c>
      <c r="E94">
        <v>5.62</v>
      </c>
      <c r="F94">
        <v>26.900000000000002</v>
      </c>
      <c r="G94"/>
      <c r="H94"/>
      <c r="I94"/>
      <c r="J94"/>
      <c r="K94"/>
    </row>
    <row r="95" spans="1:11" x14ac:dyDescent="0.2">
      <c r="A95" s="1">
        <v>34545</v>
      </c>
      <c r="B95">
        <v>26</v>
      </c>
      <c r="C95"/>
      <c r="D95" s="1">
        <v>34545</v>
      </c>
      <c r="E95">
        <v>5.7160000000000002</v>
      </c>
      <c r="F95">
        <v>26</v>
      </c>
      <c r="G95"/>
      <c r="H95"/>
      <c r="I95"/>
      <c r="J95"/>
      <c r="K95"/>
    </row>
    <row r="96" spans="1:11" x14ac:dyDescent="0.2">
      <c r="A96" s="1">
        <v>34576</v>
      </c>
      <c r="B96">
        <v>22</v>
      </c>
      <c r="C96"/>
      <c r="D96" s="1">
        <v>34576</v>
      </c>
      <c r="E96">
        <v>5.3790000000000004</v>
      </c>
      <c r="F96">
        <v>22</v>
      </c>
      <c r="G96"/>
      <c r="H96"/>
      <c r="I96"/>
      <c r="J96"/>
      <c r="K96"/>
    </row>
    <row r="97" spans="1:11" x14ac:dyDescent="0.2">
      <c r="A97" s="1">
        <v>34606</v>
      </c>
      <c r="B97">
        <v>23.6</v>
      </c>
      <c r="C97"/>
      <c r="D97" s="1">
        <v>34606</v>
      </c>
      <c r="E97">
        <v>4.9750000000000005</v>
      </c>
      <c r="F97">
        <v>23.6</v>
      </c>
      <c r="G97"/>
      <c r="H97"/>
      <c r="I97"/>
      <c r="J97"/>
      <c r="K97"/>
    </row>
    <row r="98" spans="1:11" x14ac:dyDescent="0.2">
      <c r="A98" s="1">
        <v>34636</v>
      </c>
      <c r="B98">
        <v>24.6</v>
      </c>
      <c r="C98"/>
      <c r="D98" s="1">
        <v>34636</v>
      </c>
      <c r="E98">
        <v>5.1479999999999997</v>
      </c>
      <c r="F98">
        <v>24.6</v>
      </c>
      <c r="G98"/>
      <c r="H98"/>
      <c r="I98"/>
      <c r="J98"/>
      <c r="K98"/>
    </row>
    <row r="99" spans="1:11" x14ac:dyDescent="0.2">
      <c r="A99" s="1">
        <v>34667</v>
      </c>
      <c r="B99">
        <v>26</v>
      </c>
      <c r="C99"/>
      <c r="D99" s="1">
        <v>34667</v>
      </c>
      <c r="E99">
        <v>5.1219999999999999</v>
      </c>
      <c r="F99">
        <v>26</v>
      </c>
      <c r="G99"/>
      <c r="H99"/>
      <c r="I99"/>
      <c r="J99"/>
      <c r="K99"/>
    </row>
    <row r="100" spans="1:11" x14ac:dyDescent="0.2">
      <c r="A100" s="1">
        <v>34698</v>
      </c>
      <c r="B100">
        <v>27.700000000000003</v>
      </c>
      <c r="C100"/>
      <c r="D100" s="1">
        <v>34698</v>
      </c>
      <c r="E100">
        <v>5.085</v>
      </c>
      <c r="F100">
        <v>27.700000000000003</v>
      </c>
      <c r="G100"/>
      <c r="H100"/>
      <c r="I100"/>
      <c r="J100"/>
      <c r="K100"/>
    </row>
    <row r="101" spans="1:11" x14ac:dyDescent="0.2">
      <c r="A101" s="1">
        <v>34727</v>
      </c>
      <c r="B101">
        <v>28.900000000000002</v>
      </c>
      <c r="C101"/>
      <c r="D101" s="1">
        <v>34727</v>
      </c>
      <c r="E101">
        <v>5.09</v>
      </c>
      <c r="F101">
        <v>28.900000000000002</v>
      </c>
      <c r="G101"/>
      <c r="H101"/>
      <c r="I101"/>
      <c r="J101"/>
      <c r="K101"/>
    </row>
    <row r="102" spans="1:11" x14ac:dyDescent="0.2">
      <c r="A102" s="1">
        <v>34755</v>
      </c>
      <c r="B102">
        <v>28.1</v>
      </c>
      <c r="C102"/>
      <c r="D102" s="1">
        <v>34755</v>
      </c>
      <c r="E102">
        <v>5.62</v>
      </c>
      <c r="F102">
        <v>28.1</v>
      </c>
      <c r="G102"/>
      <c r="H102"/>
      <c r="I102"/>
      <c r="J102"/>
      <c r="K102"/>
    </row>
    <row r="103" spans="1:11" x14ac:dyDescent="0.2">
      <c r="A103" s="1">
        <v>34788</v>
      </c>
      <c r="B103">
        <v>29.3</v>
      </c>
      <c r="C103"/>
      <c r="D103" s="1">
        <v>34788</v>
      </c>
      <c r="E103">
        <v>5.6219999999999999</v>
      </c>
      <c r="F103">
        <v>29.3</v>
      </c>
      <c r="G103"/>
      <c r="H103"/>
      <c r="I103"/>
      <c r="J103"/>
      <c r="K103"/>
    </row>
    <row r="104" spans="1:11" x14ac:dyDescent="0.2">
      <c r="A104" s="1">
        <v>34818</v>
      </c>
      <c r="B104">
        <v>31</v>
      </c>
      <c r="C104"/>
      <c r="D104" s="1">
        <v>34818</v>
      </c>
      <c r="E104">
        <v>5.6740000000000004</v>
      </c>
      <c r="F104">
        <v>31</v>
      </c>
      <c r="G104"/>
      <c r="H104"/>
      <c r="I104"/>
      <c r="J104"/>
      <c r="K104"/>
    </row>
    <row r="105" spans="1:11" x14ac:dyDescent="0.2">
      <c r="A105" s="1">
        <v>34849</v>
      </c>
      <c r="B105">
        <v>30.200000000000003</v>
      </c>
      <c r="C105"/>
      <c r="D105" s="1">
        <v>34849</v>
      </c>
      <c r="E105">
        <v>5.843</v>
      </c>
      <c r="F105">
        <v>30.200000000000003</v>
      </c>
      <c r="G105"/>
      <c r="H105"/>
      <c r="I105"/>
      <c r="J105"/>
      <c r="K105"/>
    </row>
    <row r="106" spans="1:11" x14ac:dyDescent="0.2">
      <c r="A106" s="1">
        <v>34879</v>
      </c>
      <c r="B106">
        <v>31.400000000000002</v>
      </c>
      <c r="C106"/>
      <c r="D106" s="1">
        <v>34879</v>
      </c>
      <c r="E106">
        <v>5.9910000000000005</v>
      </c>
      <c r="F106">
        <v>31.400000000000002</v>
      </c>
      <c r="G106"/>
      <c r="H106"/>
      <c r="I106"/>
      <c r="J106"/>
      <c r="K106"/>
    </row>
    <row r="107" spans="1:11" x14ac:dyDescent="0.2">
      <c r="A107" s="1">
        <v>34909</v>
      </c>
      <c r="B107">
        <v>29.200000000000003</v>
      </c>
      <c r="C107"/>
      <c r="D107" s="1">
        <v>34909</v>
      </c>
      <c r="E107">
        <v>6.1070000000000002</v>
      </c>
      <c r="F107">
        <v>29.200000000000003</v>
      </c>
      <c r="G107"/>
      <c r="H107"/>
      <c r="I107"/>
      <c r="J107"/>
      <c r="K107"/>
    </row>
    <row r="108" spans="1:11" x14ac:dyDescent="0.2">
      <c r="A108" s="1">
        <v>34941</v>
      </c>
      <c r="B108">
        <v>29</v>
      </c>
      <c r="C108"/>
      <c r="D108" s="1">
        <v>34941</v>
      </c>
      <c r="E108">
        <v>6.1850000000000005</v>
      </c>
      <c r="F108">
        <v>29</v>
      </c>
      <c r="G108"/>
      <c r="H108"/>
      <c r="I108"/>
      <c r="J108"/>
      <c r="K108"/>
    </row>
    <row r="109" spans="1:11" x14ac:dyDescent="0.2">
      <c r="A109" s="1">
        <v>34971</v>
      </c>
      <c r="B109">
        <v>28.1</v>
      </c>
      <c r="C109"/>
      <c r="D109" s="1">
        <v>34971</v>
      </c>
      <c r="E109">
        <v>6.0549999999999997</v>
      </c>
      <c r="F109">
        <v>28.1</v>
      </c>
      <c r="G109"/>
      <c r="H109"/>
      <c r="I109"/>
      <c r="J109"/>
      <c r="K109"/>
    </row>
    <row r="110" spans="1:11" x14ac:dyDescent="0.2">
      <c r="A110" s="1">
        <v>35000</v>
      </c>
      <c r="B110">
        <v>28.700000000000003</v>
      </c>
      <c r="C110"/>
      <c r="D110" s="1">
        <v>35000</v>
      </c>
      <c r="E110">
        <v>6.1509999999999998</v>
      </c>
      <c r="F110">
        <v>28.700000000000003</v>
      </c>
      <c r="G110"/>
      <c r="H110"/>
      <c r="I110"/>
      <c r="J110"/>
      <c r="K110"/>
    </row>
    <row r="111" spans="1:11" x14ac:dyDescent="0.2">
      <c r="A111" s="1">
        <v>35032</v>
      </c>
      <c r="B111">
        <v>29</v>
      </c>
      <c r="C111"/>
      <c r="D111" s="1">
        <v>35032</v>
      </c>
      <c r="E111">
        <v>6.282</v>
      </c>
      <c r="F111">
        <v>29</v>
      </c>
      <c r="G111"/>
      <c r="H111"/>
      <c r="I111"/>
      <c r="J111"/>
      <c r="K111"/>
    </row>
    <row r="112" spans="1:11" x14ac:dyDescent="0.2">
      <c r="A112" s="1">
        <v>35063</v>
      </c>
      <c r="B112">
        <v>30.8</v>
      </c>
      <c r="C112"/>
      <c r="D112" s="1">
        <v>35063</v>
      </c>
      <c r="E112">
        <v>6.4770000000000003</v>
      </c>
      <c r="F112">
        <v>30.8</v>
      </c>
      <c r="G112"/>
      <c r="H112"/>
      <c r="I112"/>
      <c r="J112"/>
      <c r="K112"/>
    </row>
    <row r="113" spans="1:11" x14ac:dyDescent="0.2">
      <c r="A113" s="1">
        <v>35094</v>
      </c>
      <c r="B113">
        <v>28.8</v>
      </c>
      <c r="C113"/>
      <c r="D113" s="1">
        <v>35094</v>
      </c>
      <c r="E113">
        <v>6.49</v>
      </c>
      <c r="F113">
        <v>28.8</v>
      </c>
      <c r="G113"/>
      <c r="H113"/>
      <c r="I113"/>
      <c r="J113"/>
      <c r="K113"/>
    </row>
    <row r="114" spans="1:11" x14ac:dyDescent="0.2">
      <c r="A114" s="1">
        <v>35123</v>
      </c>
      <c r="B114">
        <v>28</v>
      </c>
      <c r="C114"/>
      <c r="D114" s="1">
        <v>35123</v>
      </c>
      <c r="E114">
        <v>6.2540000000000004</v>
      </c>
      <c r="F114">
        <v>28</v>
      </c>
      <c r="G114"/>
      <c r="H114"/>
      <c r="I114"/>
      <c r="J114"/>
      <c r="K114"/>
    </row>
    <row r="115" spans="1:11" x14ac:dyDescent="0.2">
      <c r="A115" s="1">
        <v>35154</v>
      </c>
      <c r="B115">
        <v>30.700000000000003</v>
      </c>
      <c r="C115"/>
      <c r="D115" s="1">
        <v>35154</v>
      </c>
      <c r="E115">
        <v>5.8369999999999997</v>
      </c>
      <c r="F115">
        <v>30.700000000000003</v>
      </c>
      <c r="G115"/>
      <c r="H115"/>
      <c r="I115"/>
      <c r="J115"/>
      <c r="K115"/>
    </row>
    <row r="116" spans="1:11" x14ac:dyDescent="0.2">
      <c r="A116" s="1">
        <v>35182</v>
      </c>
      <c r="B116">
        <v>30.1</v>
      </c>
      <c r="C116"/>
      <c r="D116" s="1">
        <v>35182</v>
      </c>
      <c r="E116">
        <v>5.9640000000000004</v>
      </c>
      <c r="F116">
        <v>30.1</v>
      </c>
      <c r="G116"/>
      <c r="H116"/>
      <c r="I116"/>
      <c r="J116"/>
      <c r="K116"/>
    </row>
    <row r="117" spans="1:11" x14ac:dyDescent="0.2">
      <c r="A117" s="1">
        <v>35215</v>
      </c>
      <c r="B117">
        <v>28.8</v>
      </c>
      <c r="C117"/>
      <c r="D117" s="1">
        <v>35215</v>
      </c>
      <c r="E117">
        <v>6.0190000000000001</v>
      </c>
      <c r="F117">
        <v>28.8</v>
      </c>
      <c r="G117"/>
      <c r="H117"/>
      <c r="I117"/>
      <c r="J117"/>
      <c r="K117"/>
    </row>
    <row r="118" spans="1:11" x14ac:dyDescent="0.2">
      <c r="A118" s="1">
        <v>35245</v>
      </c>
      <c r="B118">
        <v>30.1</v>
      </c>
      <c r="C118"/>
      <c r="D118" s="1">
        <v>35245</v>
      </c>
      <c r="E118">
        <v>5.8920000000000003</v>
      </c>
      <c r="F118">
        <v>30.1</v>
      </c>
      <c r="G118"/>
      <c r="H118"/>
      <c r="I118"/>
      <c r="J118"/>
      <c r="K118"/>
    </row>
    <row r="119" spans="1:11" x14ac:dyDescent="0.2">
      <c r="A119" s="1">
        <v>35276</v>
      </c>
      <c r="B119">
        <v>29.5</v>
      </c>
      <c r="C119"/>
      <c r="D119" s="1">
        <v>35276</v>
      </c>
      <c r="E119">
        <v>5.7850000000000001</v>
      </c>
      <c r="F119">
        <v>29.5</v>
      </c>
      <c r="G119"/>
      <c r="H119"/>
      <c r="I119"/>
      <c r="J119"/>
      <c r="K119"/>
    </row>
    <row r="120" spans="1:11" x14ac:dyDescent="0.2">
      <c r="A120" s="1">
        <v>35307</v>
      </c>
      <c r="B120">
        <v>31.200000000000003</v>
      </c>
      <c r="C120"/>
      <c r="D120" s="1">
        <v>35307</v>
      </c>
      <c r="E120">
        <v>5.6749999999999998</v>
      </c>
      <c r="F120">
        <v>31.200000000000003</v>
      </c>
      <c r="G120"/>
      <c r="H120"/>
      <c r="I120"/>
      <c r="J120"/>
      <c r="K120"/>
    </row>
    <row r="121" spans="1:11" x14ac:dyDescent="0.2">
      <c r="A121" s="1">
        <v>35336</v>
      </c>
      <c r="B121">
        <v>29.3</v>
      </c>
      <c r="C121"/>
      <c r="D121" s="1">
        <v>35336</v>
      </c>
      <c r="E121">
        <v>5.8810000000000002</v>
      </c>
      <c r="F121">
        <v>29.3</v>
      </c>
      <c r="G121"/>
      <c r="H121"/>
      <c r="I121"/>
      <c r="J121"/>
      <c r="K121"/>
    </row>
    <row r="122" spans="1:11" x14ac:dyDescent="0.2">
      <c r="A122" s="1">
        <v>35368</v>
      </c>
      <c r="B122">
        <v>28.1</v>
      </c>
      <c r="C122"/>
      <c r="D122" s="1">
        <v>35368</v>
      </c>
      <c r="E122">
        <v>5.7850000000000001</v>
      </c>
      <c r="F122">
        <v>28.1</v>
      </c>
      <c r="G122"/>
      <c r="H122"/>
      <c r="I122"/>
      <c r="J122"/>
      <c r="K122"/>
    </row>
    <row r="123" spans="1:11" x14ac:dyDescent="0.2">
      <c r="A123" s="1">
        <v>35398</v>
      </c>
      <c r="B123">
        <v>25</v>
      </c>
      <c r="C123"/>
      <c r="D123" s="1">
        <v>35398</v>
      </c>
      <c r="E123">
        <v>5.59</v>
      </c>
      <c r="F123">
        <v>25</v>
      </c>
      <c r="G123"/>
      <c r="H123"/>
      <c r="I123"/>
      <c r="J123"/>
      <c r="K123"/>
    </row>
    <row r="124" spans="1:11" x14ac:dyDescent="0.2">
      <c r="A124" s="1">
        <v>35427</v>
      </c>
      <c r="B124">
        <v>25.3</v>
      </c>
      <c r="C124"/>
      <c r="D124" s="1">
        <v>35427</v>
      </c>
      <c r="E124">
        <v>5.4480000000000004</v>
      </c>
      <c r="F124">
        <v>25.3</v>
      </c>
      <c r="G124"/>
      <c r="H124"/>
      <c r="I124"/>
      <c r="J124"/>
      <c r="K124"/>
    </row>
    <row r="125" spans="1:11" x14ac:dyDescent="0.2">
      <c r="A125" s="1">
        <v>35460</v>
      </c>
      <c r="B125">
        <v>26.400000000000002</v>
      </c>
      <c r="C125"/>
      <c r="D125" s="1">
        <v>35460</v>
      </c>
      <c r="E125">
        <v>5.5419999999999998</v>
      </c>
      <c r="F125">
        <v>26.400000000000002</v>
      </c>
      <c r="G125"/>
      <c r="H125"/>
      <c r="I125"/>
      <c r="J125"/>
      <c r="K125"/>
    </row>
    <row r="126" spans="1:11" x14ac:dyDescent="0.2">
      <c r="A126" s="1">
        <v>35488</v>
      </c>
      <c r="B126">
        <v>23.5</v>
      </c>
      <c r="C126"/>
      <c r="D126" s="1">
        <v>35488</v>
      </c>
      <c r="E126">
        <v>5.4610000000000003</v>
      </c>
      <c r="F126">
        <v>23.5</v>
      </c>
      <c r="G126"/>
      <c r="H126"/>
      <c r="I126"/>
      <c r="J126"/>
      <c r="K126"/>
    </row>
    <row r="127" spans="1:11" x14ac:dyDescent="0.2">
      <c r="A127" s="1">
        <v>35518</v>
      </c>
      <c r="B127">
        <v>22.1</v>
      </c>
      <c r="C127"/>
      <c r="D127" s="1">
        <v>35518</v>
      </c>
      <c r="E127">
        <v>5.4630000000000001</v>
      </c>
      <c r="F127">
        <v>22.1</v>
      </c>
      <c r="G127"/>
      <c r="H127"/>
      <c r="I127"/>
      <c r="J127"/>
      <c r="K127"/>
    </row>
    <row r="128" spans="1:11" x14ac:dyDescent="0.2">
      <c r="A128" s="1">
        <v>35549</v>
      </c>
      <c r="B128">
        <v>23.8</v>
      </c>
      <c r="C128"/>
      <c r="D128" s="1">
        <v>35549</v>
      </c>
      <c r="E128">
        <v>5.7780000000000005</v>
      </c>
      <c r="F128">
        <v>23.8</v>
      </c>
      <c r="G128"/>
      <c r="H128"/>
      <c r="I128"/>
      <c r="J128"/>
      <c r="K128"/>
    </row>
    <row r="129" spans="1:11" x14ac:dyDescent="0.2">
      <c r="A129" s="1">
        <v>35580</v>
      </c>
      <c r="B129">
        <v>24.3</v>
      </c>
      <c r="C129"/>
      <c r="D129" s="1">
        <v>35580</v>
      </c>
      <c r="E129">
        <v>5.7679999999999998</v>
      </c>
      <c r="F129">
        <v>24.3</v>
      </c>
      <c r="G129"/>
      <c r="H129"/>
      <c r="I129"/>
      <c r="J129"/>
      <c r="K129"/>
    </row>
    <row r="130" spans="1:11" x14ac:dyDescent="0.2">
      <c r="A130" s="1">
        <v>35609</v>
      </c>
      <c r="B130">
        <v>24.1</v>
      </c>
      <c r="C130"/>
      <c r="D130" s="1">
        <v>35609</v>
      </c>
      <c r="E130">
        <v>5.7460000000000004</v>
      </c>
      <c r="F130">
        <v>24.1</v>
      </c>
      <c r="G130"/>
      <c r="H130"/>
      <c r="I130"/>
      <c r="J130"/>
      <c r="K130"/>
    </row>
    <row r="131" spans="1:11" x14ac:dyDescent="0.2">
      <c r="A131" s="1">
        <v>35641</v>
      </c>
      <c r="B131">
        <v>25.400000000000002</v>
      </c>
      <c r="C131"/>
      <c r="D131" s="1">
        <v>35641</v>
      </c>
      <c r="E131">
        <v>5.508</v>
      </c>
      <c r="F131">
        <v>25.400000000000002</v>
      </c>
      <c r="G131"/>
      <c r="H131"/>
      <c r="I131"/>
      <c r="J131"/>
      <c r="K131"/>
    </row>
    <row r="132" spans="1:11" x14ac:dyDescent="0.2">
      <c r="A132" s="1">
        <v>35672</v>
      </c>
      <c r="B132">
        <v>24.900000000000002</v>
      </c>
      <c r="C132"/>
      <c r="D132" s="1">
        <v>35672</v>
      </c>
      <c r="E132">
        <v>5.3689999999999998</v>
      </c>
      <c r="F132">
        <v>24.900000000000002</v>
      </c>
      <c r="G132"/>
      <c r="H132"/>
      <c r="I132"/>
      <c r="J132"/>
      <c r="K132"/>
    </row>
    <row r="133" spans="1:11" x14ac:dyDescent="0.2">
      <c r="A133" s="1">
        <v>35700</v>
      </c>
      <c r="B133">
        <v>23.200000000000003</v>
      </c>
      <c r="C133"/>
      <c r="D133" s="1">
        <v>35700</v>
      </c>
      <c r="E133">
        <v>5.4160000000000004</v>
      </c>
      <c r="F133">
        <v>23.200000000000003</v>
      </c>
      <c r="G133"/>
      <c r="H133"/>
      <c r="I133"/>
      <c r="J133"/>
      <c r="K133"/>
    </row>
    <row r="134" spans="1:11" x14ac:dyDescent="0.2">
      <c r="A134" s="1">
        <v>35733</v>
      </c>
      <c r="B134">
        <v>23.900000000000002</v>
      </c>
      <c r="C134"/>
      <c r="D134" s="1">
        <v>35733</v>
      </c>
      <c r="E134">
        <v>4.891</v>
      </c>
      <c r="F134">
        <v>23.900000000000002</v>
      </c>
      <c r="G134"/>
      <c r="H134"/>
      <c r="I134"/>
      <c r="J134"/>
      <c r="K134"/>
    </row>
    <row r="135" spans="1:11" x14ac:dyDescent="0.2">
      <c r="A135" s="1">
        <v>35763</v>
      </c>
      <c r="B135">
        <v>27.200000000000003</v>
      </c>
      <c r="C135"/>
      <c r="D135" s="1">
        <v>35763</v>
      </c>
      <c r="E135">
        <v>5.266</v>
      </c>
      <c r="F135">
        <v>27.200000000000003</v>
      </c>
      <c r="G135"/>
      <c r="H135"/>
      <c r="I135"/>
      <c r="J135"/>
      <c r="K135"/>
    </row>
    <row r="136" spans="1:11" x14ac:dyDescent="0.2">
      <c r="A136" s="1">
        <v>35794</v>
      </c>
      <c r="B136">
        <v>27.8</v>
      </c>
      <c r="C136"/>
      <c r="D136" s="1">
        <v>35794</v>
      </c>
      <c r="E136">
        <v>5.4740000000000002</v>
      </c>
      <c r="F136">
        <v>27.8</v>
      </c>
      <c r="G136"/>
      <c r="H136"/>
      <c r="I136"/>
      <c r="J136"/>
      <c r="K136"/>
    </row>
    <row r="137" spans="1:11" x14ac:dyDescent="0.2">
      <c r="A137" s="1">
        <v>35825</v>
      </c>
      <c r="B137">
        <v>28</v>
      </c>
      <c r="C137"/>
      <c r="D137" s="1">
        <v>35825</v>
      </c>
      <c r="E137">
        <v>5.4340000000000002</v>
      </c>
      <c r="F137">
        <v>28</v>
      </c>
      <c r="G137"/>
      <c r="H137"/>
      <c r="I137"/>
      <c r="J137"/>
      <c r="K137"/>
    </row>
    <row r="138" spans="1:11" x14ac:dyDescent="0.2">
      <c r="A138" s="1">
        <v>35853</v>
      </c>
      <c r="B138">
        <v>29</v>
      </c>
      <c r="C138"/>
      <c r="D138" s="1">
        <v>35853</v>
      </c>
      <c r="E138">
        <v>5.4180000000000001</v>
      </c>
      <c r="F138">
        <v>29</v>
      </c>
      <c r="G138"/>
      <c r="H138"/>
      <c r="I138"/>
      <c r="J138"/>
      <c r="K138"/>
    </row>
    <row r="139" spans="1:11" x14ac:dyDescent="0.2">
      <c r="A139" s="1">
        <v>35882</v>
      </c>
      <c r="B139">
        <v>30.1</v>
      </c>
      <c r="C139"/>
      <c r="D139" s="1">
        <v>35882</v>
      </c>
      <c r="E139">
        <v>5.8159999999999998</v>
      </c>
      <c r="F139">
        <v>30.1</v>
      </c>
      <c r="G139"/>
      <c r="H139"/>
      <c r="I139"/>
      <c r="J139"/>
      <c r="K139"/>
    </row>
    <row r="140" spans="1:11" x14ac:dyDescent="0.2">
      <c r="A140" s="1">
        <v>35914</v>
      </c>
      <c r="B140">
        <v>27.900000000000002</v>
      </c>
      <c r="C140"/>
      <c r="D140" s="1">
        <v>35914</v>
      </c>
      <c r="E140">
        <v>5.6000000000000005</v>
      </c>
      <c r="F140">
        <v>27.900000000000002</v>
      </c>
      <c r="G140"/>
      <c r="H140"/>
      <c r="I140"/>
      <c r="J140"/>
      <c r="K140"/>
    </row>
    <row r="141" spans="1:11" x14ac:dyDescent="0.2">
      <c r="A141" s="1">
        <v>35945</v>
      </c>
      <c r="B141">
        <v>28</v>
      </c>
      <c r="C141"/>
      <c r="D141" s="1">
        <v>35945</v>
      </c>
      <c r="E141">
        <v>5.6139999999999999</v>
      </c>
      <c r="F141">
        <v>28</v>
      </c>
      <c r="G141"/>
      <c r="H141"/>
      <c r="I141"/>
      <c r="J141"/>
      <c r="K141"/>
    </row>
    <row r="142" spans="1:11" x14ac:dyDescent="0.2">
      <c r="A142" s="1">
        <v>35973</v>
      </c>
      <c r="B142">
        <v>25.900000000000002</v>
      </c>
      <c r="C142"/>
      <c r="D142" s="1">
        <v>35973</v>
      </c>
      <c r="E142">
        <v>5.5170000000000003</v>
      </c>
      <c r="F142">
        <v>25.900000000000002</v>
      </c>
      <c r="G142"/>
      <c r="H142"/>
      <c r="I142"/>
      <c r="J142"/>
      <c r="K142"/>
    </row>
    <row r="143" spans="1:11" x14ac:dyDescent="0.2">
      <c r="A143" s="1">
        <v>36006</v>
      </c>
      <c r="B143">
        <v>23.400000000000002</v>
      </c>
      <c r="C143"/>
      <c r="D143" s="1">
        <v>36006</v>
      </c>
      <c r="E143">
        <v>5.3049999999999997</v>
      </c>
      <c r="F143">
        <v>23.400000000000002</v>
      </c>
      <c r="G143"/>
      <c r="H143"/>
      <c r="I143"/>
      <c r="J143"/>
      <c r="K143"/>
    </row>
    <row r="144" spans="1:11" x14ac:dyDescent="0.2">
      <c r="A144" s="1">
        <v>36036</v>
      </c>
      <c r="B144">
        <v>23.6</v>
      </c>
      <c r="C144"/>
      <c r="D144" s="1">
        <v>36036</v>
      </c>
      <c r="E144">
        <v>4.9359999999999999</v>
      </c>
      <c r="F144">
        <v>23.6</v>
      </c>
      <c r="G144"/>
      <c r="H144"/>
      <c r="I144"/>
      <c r="J144"/>
      <c r="K144"/>
    </row>
    <row r="145" spans="1:11" x14ac:dyDescent="0.2">
      <c r="A145" s="1">
        <v>36067</v>
      </c>
      <c r="B145">
        <v>21.1</v>
      </c>
      <c r="C145"/>
      <c r="D145" s="1">
        <v>36067</v>
      </c>
      <c r="E145">
        <v>4.6630000000000003</v>
      </c>
      <c r="F145">
        <v>21.1</v>
      </c>
      <c r="G145"/>
      <c r="H145"/>
      <c r="I145"/>
      <c r="J145"/>
      <c r="K145"/>
    </row>
    <row r="146" spans="1:11" x14ac:dyDescent="0.2">
      <c r="A146" s="1">
        <v>36098</v>
      </c>
      <c r="B146">
        <v>22.3</v>
      </c>
      <c r="C146"/>
      <c r="D146" s="1">
        <v>36098</v>
      </c>
      <c r="E146">
        <v>5.0040000000000004</v>
      </c>
      <c r="F146">
        <v>22.3</v>
      </c>
      <c r="G146"/>
      <c r="H146"/>
      <c r="I146"/>
      <c r="J146"/>
      <c r="K146"/>
    </row>
    <row r="147" spans="1:11" x14ac:dyDescent="0.2">
      <c r="A147" s="1">
        <v>36127</v>
      </c>
      <c r="B147">
        <v>23</v>
      </c>
      <c r="C147"/>
      <c r="D147" s="1">
        <v>36127</v>
      </c>
      <c r="E147">
        <v>5.0440000000000005</v>
      </c>
      <c r="F147">
        <v>23</v>
      </c>
      <c r="G147"/>
      <c r="H147"/>
      <c r="I147"/>
      <c r="J147"/>
      <c r="K147"/>
    </row>
    <row r="148" spans="1:11" x14ac:dyDescent="0.2">
      <c r="A148" s="1">
        <v>36159</v>
      </c>
      <c r="B148">
        <v>21.400000000000002</v>
      </c>
      <c r="C148"/>
      <c r="D148" s="1">
        <v>36159</v>
      </c>
      <c r="E148">
        <v>4.7860000000000005</v>
      </c>
      <c r="F148">
        <v>21.400000000000002</v>
      </c>
      <c r="G148"/>
      <c r="H148"/>
      <c r="I148"/>
      <c r="J148"/>
      <c r="K148"/>
    </row>
    <row r="149" spans="1:11" x14ac:dyDescent="0.2">
      <c r="A149" s="1">
        <v>36190</v>
      </c>
      <c r="B149">
        <v>20.700000000000003</v>
      </c>
      <c r="C149"/>
      <c r="D149" s="1">
        <v>36190</v>
      </c>
      <c r="E149">
        <v>4.8500000000000005</v>
      </c>
      <c r="F149">
        <v>20.700000000000003</v>
      </c>
      <c r="G149"/>
      <c r="H149"/>
      <c r="I149"/>
      <c r="J149"/>
      <c r="K149"/>
    </row>
    <row r="150" spans="1:11" x14ac:dyDescent="0.2">
      <c r="A150" s="1">
        <v>36218</v>
      </c>
      <c r="B150">
        <v>19.8</v>
      </c>
      <c r="C150"/>
      <c r="D150" s="1">
        <v>36218</v>
      </c>
      <c r="E150">
        <v>4.6740000000000004</v>
      </c>
      <c r="F150">
        <v>19.8</v>
      </c>
      <c r="G150"/>
      <c r="H150"/>
      <c r="I150"/>
      <c r="J150"/>
      <c r="K150"/>
    </row>
    <row r="151" spans="1:11" x14ac:dyDescent="0.2">
      <c r="A151" s="1">
        <v>36249</v>
      </c>
      <c r="B151">
        <v>20</v>
      </c>
      <c r="C151"/>
      <c r="D151" s="1">
        <v>36249</v>
      </c>
      <c r="E151">
        <v>4.8369999999999997</v>
      </c>
      <c r="F151">
        <v>20</v>
      </c>
      <c r="G151"/>
      <c r="H151"/>
      <c r="I151"/>
      <c r="J151"/>
      <c r="K151"/>
    </row>
    <row r="152" spans="1:11" x14ac:dyDescent="0.2">
      <c r="A152" s="1">
        <v>36279</v>
      </c>
      <c r="B152">
        <v>21.6</v>
      </c>
      <c r="C152"/>
      <c r="D152" s="1">
        <v>36279</v>
      </c>
      <c r="E152">
        <v>4.7780000000000005</v>
      </c>
      <c r="F152">
        <v>21.6</v>
      </c>
      <c r="G152"/>
      <c r="H152"/>
      <c r="I152"/>
      <c r="J152"/>
      <c r="K152"/>
    </row>
    <row r="153" spans="1:11" x14ac:dyDescent="0.2">
      <c r="A153" s="1">
        <v>36309</v>
      </c>
      <c r="B153">
        <v>21.6</v>
      </c>
      <c r="C153"/>
      <c r="D153" s="1">
        <v>36309</v>
      </c>
      <c r="E153">
        <v>4.3609999999999998</v>
      </c>
      <c r="F153">
        <v>21.6</v>
      </c>
      <c r="G153"/>
      <c r="H153"/>
      <c r="I153"/>
      <c r="J153"/>
      <c r="K153"/>
    </row>
    <row r="154" spans="1:11" x14ac:dyDescent="0.2">
      <c r="A154" s="1">
        <v>36340</v>
      </c>
      <c r="B154">
        <v>21.8</v>
      </c>
      <c r="C154"/>
      <c r="D154" s="1">
        <v>36340</v>
      </c>
      <c r="E154">
        <v>4.5659999999999998</v>
      </c>
      <c r="F154">
        <v>21.8</v>
      </c>
      <c r="G154"/>
      <c r="H154"/>
      <c r="I154"/>
      <c r="J154"/>
      <c r="K154"/>
    </row>
    <row r="155" spans="1:11" x14ac:dyDescent="0.2">
      <c r="A155" s="1">
        <v>36371</v>
      </c>
      <c r="B155">
        <v>22.3</v>
      </c>
      <c r="C155"/>
      <c r="D155" s="1">
        <v>36371</v>
      </c>
      <c r="E155">
        <v>5.4080000000000004</v>
      </c>
      <c r="F155">
        <v>22.3</v>
      </c>
      <c r="G155"/>
      <c r="H155"/>
      <c r="I155"/>
      <c r="J155"/>
      <c r="K155"/>
    </row>
    <row r="156" spans="1:11" x14ac:dyDescent="0.2">
      <c r="A156" s="1">
        <v>36400</v>
      </c>
      <c r="B156">
        <v>22.1</v>
      </c>
      <c r="C156"/>
      <c r="D156" s="1">
        <v>36400</v>
      </c>
      <c r="E156">
        <v>5.2250000000000005</v>
      </c>
      <c r="F156">
        <v>22.1</v>
      </c>
      <c r="G156"/>
      <c r="H156"/>
      <c r="I156"/>
      <c r="J156"/>
      <c r="K156"/>
    </row>
    <row r="157" spans="1:11" x14ac:dyDescent="0.2">
      <c r="A157" s="1">
        <v>36432</v>
      </c>
      <c r="B157">
        <v>21.8</v>
      </c>
      <c r="C157"/>
      <c r="D157" s="1">
        <v>36432</v>
      </c>
      <c r="E157">
        <v>4.8860000000000001</v>
      </c>
      <c r="F157">
        <v>21.8</v>
      </c>
      <c r="G157"/>
      <c r="H157"/>
      <c r="I157"/>
      <c r="J157"/>
      <c r="K157"/>
    </row>
    <row r="158" spans="1:11" x14ac:dyDescent="0.2">
      <c r="A158" s="1">
        <v>36463</v>
      </c>
      <c r="B158">
        <v>22.6</v>
      </c>
      <c r="C158"/>
      <c r="D158" s="1">
        <v>36463</v>
      </c>
      <c r="E158">
        <v>5.1440000000000001</v>
      </c>
      <c r="F158">
        <v>22.6</v>
      </c>
      <c r="G158"/>
      <c r="H158"/>
      <c r="I158"/>
      <c r="J158"/>
      <c r="K158"/>
    </row>
    <row r="159" spans="1:11" x14ac:dyDescent="0.2">
      <c r="A159" s="1">
        <v>36491</v>
      </c>
      <c r="B159">
        <v>22.400000000000002</v>
      </c>
      <c r="C159"/>
      <c r="D159" s="1">
        <v>36491</v>
      </c>
      <c r="E159">
        <v>5.1260000000000003</v>
      </c>
      <c r="F159">
        <v>22.400000000000002</v>
      </c>
      <c r="G159"/>
      <c r="H159"/>
      <c r="I159"/>
      <c r="J159"/>
      <c r="K159"/>
    </row>
    <row r="160" spans="1:11" x14ac:dyDescent="0.2">
      <c r="A160" s="1">
        <v>36524</v>
      </c>
      <c r="B160">
        <v>23.1</v>
      </c>
      <c r="C160"/>
      <c r="D160" s="1">
        <v>36524</v>
      </c>
      <c r="E160">
        <v>5.0810000000000004</v>
      </c>
      <c r="F160">
        <v>23.1</v>
      </c>
      <c r="G160"/>
      <c r="H160"/>
      <c r="I160"/>
      <c r="J160"/>
      <c r="K160"/>
    </row>
    <row r="161" spans="1:11" x14ac:dyDescent="0.2">
      <c r="A161" s="1">
        <v>36554</v>
      </c>
      <c r="B161">
        <v>22.8</v>
      </c>
      <c r="C161"/>
      <c r="D161" s="1">
        <v>36554</v>
      </c>
      <c r="E161">
        <v>4.9649999999999999</v>
      </c>
      <c r="F161">
        <v>22.8</v>
      </c>
      <c r="G161"/>
      <c r="H161"/>
      <c r="I161"/>
      <c r="J161"/>
      <c r="K161"/>
    </row>
    <row r="162" spans="1:11" x14ac:dyDescent="0.2">
      <c r="A162" s="1">
        <v>36582</v>
      </c>
      <c r="B162">
        <v>22.200000000000003</v>
      </c>
      <c r="C162"/>
      <c r="D162" s="1">
        <v>36582</v>
      </c>
      <c r="E162">
        <v>4.8550000000000004</v>
      </c>
      <c r="F162">
        <v>22.200000000000003</v>
      </c>
      <c r="G162"/>
      <c r="H162"/>
      <c r="I162"/>
      <c r="J162"/>
      <c r="K162"/>
    </row>
    <row r="163" spans="1:11" x14ac:dyDescent="0.2">
      <c r="A163" s="1">
        <v>36615</v>
      </c>
      <c r="B163">
        <v>21.900000000000002</v>
      </c>
      <c r="C163"/>
      <c r="D163" s="1">
        <v>36615</v>
      </c>
      <c r="E163">
        <v>4.7750000000000004</v>
      </c>
      <c r="F163">
        <v>21.900000000000002</v>
      </c>
      <c r="G163"/>
      <c r="H163"/>
      <c r="I163"/>
      <c r="J163"/>
      <c r="K163"/>
    </row>
    <row r="164" spans="1:11" x14ac:dyDescent="0.2">
      <c r="A164" s="1">
        <v>36645</v>
      </c>
      <c r="B164">
        <v>21</v>
      </c>
      <c r="C164"/>
      <c r="D164" s="1">
        <v>36645</v>
      </c>
      <c r="E164">
        <v>5.2809999999999997</v>
      </c>
      <c r="F164">
        <v>21</v>
      </c>
      <c r="G164"/>
      <c r="H164"/>
      <c r="I164"/>
      <c r="J164"/>
      <c r="K164"/>
    </row>
    <row r="165" spans="1:11" x14ac:dyDescent="0.2">
      <c r="A165" s="1">
        <v>36676</v>
      </c>
      <c r="B165">
        <v>20.3</v>
      </c>
      <c r="C165"/>
      <c r="D165" s="1">
        <v>36676</v>
      </c>
      <c r="E165">
        <v>5.3470000000000004</v>
      </c>
      <c r="F165">
        <v>20.3</v>
      </c>
      <c r="G165"/>
      <c r="H165"/>
      <c r="I165"/>
      <c r="J165"/>
      <c r="K165"/>
    </row>
    <row r="166" spans="1:11" x14ac:dyDescent="0.2">
      <c r="A166" s="1">
        <v>36706</v>
      </c>
      <c r="B166">
        <v>20.400000000000002</v>
      </c>
      <c r="C166"/>
      <c r="D166" s="1">
        <v>36706</v>
      </c>
      <c r="E166">
        <v>5.3129999999999997</v>
      </c>
      <c r="F166">
        <v>20.400000000000002</v>
      </c>
      <c r="G166"/>
      <c r="H166"/>
      <c r="I166"/>
      <c r="J166"/>
      <c r="K166"/>
    </row>
    <row r="167" spans="1:11" x14ac:dyDescent="0.2">
      <c r="A167" s="1">
        <v>36736</v>
      </c>
      <c r="B167">
        <v>19.400000000000002</v>
      </c>
      <c r="C167"/>
      <c r="D167" s="1">
        <v>36736</v>
      </c>
      <c r="E167">
        <v>5.2039999999999997</v>
      </c>
      <c r="F167">
        <v>19.400000000000002</v>
      </c>
      <c r="G167"/>
      <c r="H167"/>
      <c r="I167"/>
      <c r="J167"/>
      <c r="K167"/>
    </row>
    <row r="168" spans="1:11" x14ac:dyDescent="0.2">
      <c r="A168" s="1">
        <v>36768</v>
      </c>
      <c r="B168">
        <v>19</v>
      </c>
      <c r="C168"/>
      <c r="D168" s="1">
        <v>36768</v>
      </c>
      <c r="E168">
        <v>4.9329999999999998</v>
      </c>
      <c r="F168">
        <v>19</v>
      </c>
      <c r="G168"/>
      <c r="H168"/>
      <c r="I168"/>
      <c r="J168"/>
      <c r="K168"/>
    </row>
    <row r="169" spans="1:11" x14ac:dyDescent="0.2">
      <c r="A169" s="1">
        <v>36798</v>
      </c>
      <c r="B169">
        <v>19.200000000000003</v>
      </c>
      <c r="C169"/>
      <c r="D169" s="1">
        <v>36798</v>
      </c>
      <c r="E169">
        <v>4.8899999999999997</v>
      </c>
      <c r="F169">
        <v>19.200000000000003</v>
      </c>
      <c r="G169"/>
      <c r="H169"/>
      <c r="I169"/>
      <c r="J169"/>
      <c r="K169"/>
    </row>
    <row r="170" spans="1:11" x14ac:dyDescent="0.2">
      <c r="A170" s="1">
        <v>36827</v>
      </c>
      <c r="B170">
        <v>19.5</v>
      </c>
      <c r="C170"/>
      <c r="D170" s="1">
        <v>36827</v>
      </c>
      <c r="E170">
        <v>4.7940000000000005</v>
      </c>
      <c r="F170">
        <v>19.5</v>
      </c>
      <c r="G170"/>
      <c r="H170"/>
      <c r="I170"/>
      <c r="J170"/>
      <c r="K170"/>
    </row>
    <row r="171" spans="1:11" x14ac:dyDescent="0.2">
      <c r="A171" s="1">
        <v>36859</v>
      </c>
      <c r="B171">
        <v>19.900000000000002</v>
      </c>
      <c r="C171"/>
      <c r="D171" s="1">
        <v>36859</v>
      </c>
      <c r="E171">
        <v>5.0120000000000005</v>
      </c>
      <c r="F171">
        <v>19.900000000000002</v>
      </c>
      <c r="G171"/>
      <c r="H171"/>
      <c r="I171"/>
      <c r="J171"/>
      <c r="K171"/>
    </row>
    <row r="172" spans="1:11" x14ac:dyDescent="0.2">
      <c r="A172" s="1">
        <v>36890</v>
      </c>
      <c r="B172">
        <v>20.5</v>
      </c>
      <c r="C172"/>
      <c r="D172" s="1">
        <v>36890</v>
      </c>
      <c r="E172">
        <v>4.8230000000000004</v>
      </c>
      <c r="F172">
        <v>20.5</v>
      </c>
      <c r="G172"/>
      <c r="H172"/>
      <c r="I172"/>
      <c r="J172"/>
      <c r="K172"/>
    </row>
    <row r="173" spans="1:11" x14ac:dyDescent="0.2">
      <c r="A173" s="1">
        <v>36921</v>
      </c>
      <c r="B173">
        <v>19.5</v>
      </c>
      <c r="C173"/>
      <c r="D173" s="1">
        <v>36921</v>
      </c>
      <c r="E173">
        <v>4.5890000000000004</v>
      </c>
      <c r="F173">
        <v>19.5</v>
      </c>
      <c r="G173"/>
      <c r="H173"/>
      <c r="I173"/>
      <c r="J173"/>
      <c r="K173"/>
    </row>
    <row r="174" spans="1:11" x14ac:dyDescent="0.2">
      <c r="A174" s="1">
        <v>36949</v>
      </c>
      <c r="B174">
        <v>19.5</v>
      </c>
      <c r="C174"/>
      <c r="D174" s="1">
        <v>36949</v>
      </c>
      <c r="E174">
        <v>4.7069999999999999</v>
      </c>
      <c r="F174">
        <v>19.5</v>
      </c>
      <c r="G174"/>
      <c r="H174"/>
      <c r="I174"/>
      <c r="J174"/>
      <c r="K174"/>
    </row>
    <row r="175" spans="1:11" x14ac:dyDescent="0.2">
      <c r="A175" s="1">
        <v>36980</v>
      </c>
      <c r="B175">
        <v>19.200000000000003</v>
      </c>
      <c r="C175"/>
      <c r="D175" s="1">
        <v>36980</v>
      </c>
      <c r="E175">
        <v>4.766</v>
      </c>
      <c r="F175">
        <v>19.200000000000003</v>
      </c>
      <c r="G175"/>
      <c r="H175"/>
      <c r="I175"/>
      <c r="J175"/>
      <c r="K175"/>
    </row>
    <row r="176" spans="1:11" x14ac:dyDescent="0.2">
      <c r="A176" s="1">
        <v>37009</v>
      </c>
      <c r="B176">
        <v>18.7</v>
      </c>
      <c r="C176"/>
      <c r="D176" s="1">
        <v>37009</v>
      </c>
      <c r="E176">
        <v>4.5190000000000001</v>
      </c>
      <c r="F176">
        <v>18.7</v>
      </c>
      <c r="G176"/>
      <c r="H176"/>
      <c r="I176"/>
      <c r="J176"/>
      <c r="K176"/>
    </row>
    <row r="177" spans="1:11" x14ac:dyDescent="0.2">
      <c r="A177" s="1">
        <v>37041</v>
      </c>
      <c r="B177">
        <v>19</v>
      </c>
      <c r="C177"/>
      <c r="D177" s="1">
        <v>37041</v>
      </c>
      <c r="E177">
        <v>4.3460000000000001</v>
      </c>
      <c r="F177">
        <v>19</v>
      </c>
      <c r="G177"/>
      <c r="H177"/>
      <c r="I177"/>
      <c r="J177"/>
      <c r="K177"/>
    </row>
    <row r="178" spans="1:11" x14ac:dyDescent="0.2">
      <c r="A178" s="1">
        <v>37071</v>
      </c>
      <c r="B178">
        <v>19.100000000000001</v>
      </c>
      <c r="C178"/>
      <c r="D178" s="1">
        <v>37071</v>
      </c>
      <c r="E178">
        <v>4.218</v>
      </c>
      <c r="F178">
        <v>19.100000000000001</v>
      </c>
      <c r="G178"/>
      <c r="H178"/>
      <c r="I178"/>
      <c r="J178"/>
      <c r="K178"/>
    </row>
    <row r="179" spans="1:11" x14ac:dyDescent="0.2">
      <c r="A179" s="1">
        <v>37100</v>
      </c>
      <c r="B179">
        <v>19</v>
      </c>
      <c r="C179"/>
      <c r="D179" s="1">
        <v>37100</v>
      </c>
      <c r="E179">
        <v>4.4729999999999999</v>
      </c>
      <c r="F179">
        <v>19</v>
      </c>
      <c r="G179"/>
      <c r="H179"/>
      <c r="I179"/>
      <c r="J179"/>
      <c r="K179"/>
    </row>
    <row r="180" spans="1:11" x14ac:dyDescent="0.2">
      <c r="A180" s="1">
        <v>37133</v>
      </c>
      <c r="B180">
        <v>18.600000000000001</v>
      </c>
      <c r="C180"/>
      <c r="D180" s="1">
        <v>37133</v>
      </c>
      <c r="E180">
        <v>4.258</v>
      </c>
      <c r="F180">
        <v>18.600000000000001</v>
      </c>
      <c r="G180"/>
      <c r="H180"/>
      <c r="I180"/>
      <c r="J180"/>
      <c r="K180"/>
    </row>
    <row r="181" spans="1:11" x14ac:dyDescent="0.2">
      <c r="A181" s="1">
        <v>37163</v>
      </c>
      <c r="B181">
        <v>18.7</v>
      </c>
      <c r="C181"/>
      <c r="D181" s="1">
        <v>37163</v>
      </c>
      <c r="E181">
        <v>4.5680000000000005</v>
      </c>
      <c r="F181">
        <v>18.7</v>
      </c>
      <c r="G181"/>
      <c r="H181"/>
      <c r="I181"/>
      <c r="J181"/>
      <c r="K181"/>
    </row>
    <row r="182" spans="1:11" x14ac:dyDescent="0.2">
      <c r="A182" s="1">
        <v>37194</v>
      </c>
      <c r="B182">
        <v>18</v>
      </c>
      <c r="C182"/>
      <c r="D182" s="1">
        <v>37194</v>
      </c>
      <c r="E182">
        <v>4.7540000000000004</v>
      </c>
      <c r="F182">
        <v>18</v>
      </c>
      <c r="G182"/>
      <c r="H182"/>
      <c r="I182"/>
      <c r="J182"/>
      <c r="K182"/>
    </row>
    <row r="183" spans="1:11" x14ac:dyDescent="0.2">
      <c r="A183" s="1">
        <v>37224</v>
      </c>
      <c r="B183">
        <v>18.600000000000001</v>
      </c>
      <c r="C183"/>
      <c r="D183" s="1">
        <v>37224</v>
      </c>
      <c r="E183">
        <v>4.7010000000000005</v>
      </c>
      <c r="F183">
        <v>18.600000000000001</v>
      </c>
      <c r="G183"/>
      <c r="H183"/>
      <c r="I183"/>
      <c r="J183"/>
      <c r="K183"/>
    </row>
    <row r="184" spans="1:11" x14ac:dyDescent="0.2">
      <c r="A184" s="1">
        <v>37254</v>
      </c>
      <c r="B184">
        <v>18.5</v>
      </c>
      <c r="C184"/>
      <c r="D184" s="1">
        <v>37254</v>
      </c>
      <c r="E184">
        <v>4.5460000000000003</v>
      </c>
      <c r="F184">
        <v>18.5</v>
      </c>
      <c r="G184"/>
      <c r="H184"/>
      <c r="I184"/>
      <c r="J184"/>
      <c r="K184"/>
    </row>
    <row r="185" spans="1:11" x14ac:dyDescent="0.2">
      <c r="A185" s="1">
        <v>37286</v>
      </c>
      <c r="B185">
        <v>18.7</v>
      </c>
      <c r="C185"/>
      <c r="D185" s="1">
        <v>37286</v>
      </c>
      <c r="E185">
        <v>4.6859999999999999</v>
      </c>
      <c r="F185">
        <v>18.7</v>
      </c>
      <c r="G185"/>
      <c r="H185"/>
      <c r="I185"/>
      <c r="J185"/>
      <c r="K185"/>
    </row>
    <row r="186" spans="1:11" x14ac:dyDescent="0.2">
      <c r="A186" s="1">
        <v>37314</v>
      </c>
      <c r="B186">
        <v>18.400000000000002</v>
      </c>
      <c r="C186"/>
      <c r="D186" s="1">
        <v>37314</v>
      </c>
      <c r="E186">
        <v>4.5040000000000004</v>
      </c>
      <c r="F186">
        <v>18.400000000000002</v>
      </c>
      <c r="G186"/>
      <c r="H186"/>
      <c r="I186"/>
      <c r="J186"/>
      <c r="K186"/>
    </row>
    <row r="187" spans="1:11" x14ac:dyDescent="0.2">
      <c r="A187" s="1">
        <v>37345</v>
      </c>
      <c r="B187">
        <v>18.5</v>
      </c>
      <c r="C187"/>
      <c r="D187" s="1">
        <v>37345</v>
      </c>
      <c r="E187">
        <v>4.8959999999999999</v>
      </c>
      <c r="F187">
        <v>18.5</v>
      </c>
      <c r="G187"/>
      <c r="H187"/>
      <c r="I187"/>
      <c r="J187"/>
      <c r="K187"/>
    </row>
    <row r="188" spans="1:11" x14ac:dyDescent="0.2">
      <c r="A188" s="1">
        <v>37373</v>
      </c>
      <c r="B188">
        <v>18.2</v>
      </c>
      <c r="C188"/>
      <c r="D188" s="1">
        <v>37373</v>
      </c>
      <c r="E188">
        <v>5.1710000000000003</v>
      </c>
      <c r="F188">
        <v>18.2</v>
      </c>
      <c r="G188"/>
      <c r="H188"/>
      <c r="I188"/>
      <c r="J188"/>
      <c r="K188"/>
    </row>
    <row r="189" spans="1:11" x14ac:dyDescent="0.2">
      <c r="A189" s="1">
        <v>37406</v>
      </c>
      <c r="B189">
        <v>17.3</v>
      </c>
      <c r="C189"/>
      <c r="D189" s="1">
        <v>37406</v>
      </c>
      <c r="E189">
        <v>5.2090000000000005</v>
      </c>
      <c r="F189">
        <v>17.3</v>
      </c>
      <c r="G189"/>
      <c r="H189"/>
      <c r="I189"/>
      <c r="J189"/>
      <c r="K189"/>
    </row>
    <row r="190" spans="1:11" x14ac:dyDescent="0.2">
      <c r="A190" s="1">
        <v>37436</v>
      </c>
      <c r="B190">
        <v>17.2</v>
      </c>
      <c r="C190"/>
      <c r="D190" s="1">
        <v>37436</v>
      </c>
      <c r="E190">
        <v>5.1870000000000003</v>
      </c>
      <c r="F190">
        <v>17.2</v>
      </c>
      <c r="G190"/>
      <c r="H190"/>
      <c r="I190"/>
      <c r="J190"/>
      <c r="K190"/>
    </row>
    <row r="191" spans="1:11" x14ac:dyDescent="0.2">
      <c r="A191" s="1">
        <v>37467</v>
      </c>
      <c r="B191">
        <v>16.8</v>
      </c>
      <c r="C191"/>
      <c r="D191" s="1">
        <v>37467</v>
      </c>
      <c r="E191">
        <v>5.0730000000000004</v>
      </c>
      <c r="F191">
        <v>16.8</v>
      </c>
      <c r="G191"/>
      <c r="H191"/>
      <c r="I191"/>
      <c r="J191"/>
      <c r="K191"/>
    </row>
    <row r="192" spans="1:11" x14ac:dyDescent="0.2">
      <c r="A192" s="1">
        <v>37498</v>
      </c>
      <c r="B192">
        <v>17.100000000000001</v>
      </c>
      <c r="C192"/>
      <c r="D192" s="1">
        <v>37498</v>
      </c>
      <c r="E192">
        <v>4.8769999999999998</v>
      </c>
      <c r="F192">
        <v>17.100000000000001</v>
      </c>
      <c r="G192"/>
      <c r="H192"/>
      <c r="I192"/>
      <c r="J192"/>
      <c r="K192"/>
    </row>
    <row r="193" spans="1:11" x14ac:dyDescent="0.2">
      <c r="A193" s="1">
        <v>37527</v>
      </c>
      <c r="B193">
        <v>17.400000000000002</v>
      </c>
      <c r="C193"/>
      <c r="D193" s="1">
        <v>37527</v>
      </c>
      <c r="E193">
        <v>4.7649999999999997</v>
      </c>
      <c r="F193">
        <v>17.400000000000002</v>
      </c>
      <c r="G193"/>
      <c r="H193"/>
      <c r="I193"/>
      <c r="J193"/>
      <c r="K193"/>
    </row>
    <row r="194" spans="1:11" x14ac:dyDescent="0.2">
      <c r="A194" s="1">
        <v>37559</v>
      </c>
      <c r="B194">
        <v>17.7</v>
      </c>
      <c r="C194"/>
      <c r="D194" s="1">
        <v>37559</v>
      </c>
      <c r="E194">
        <v>4.72</v>
      </c>
      <c r="F194">
        <v>17.7</v>
      </c>
      <c r="G194"/>
      <c r="H194"/>
      <c r="I194"/>
      <c r="J194"/>
      <c r="K194"/>
    </row>
    <row r="195" spans="1:11" x14ac:dyDescent="0.2">
      <c r="A195" s="1">
        <v>37589</v>
      </c>
      <c r="B195">
        <v>17.8</v>
      </c>
      <c r="C195"/>
      <c r="D195" s="1">
        <v>37589</v>
      </c>
      <c r="E195">
        <v>4.5609999999999999</v>
      </c>
      <c r="F195">
        <v>17.8</v>
      </c>
      <c r="G195"/>
      <c r="H195"/>
      <c r="I195"/>
      <c r="J195"/>
      <c r="K195"/>
    </row>
    <row r="196" spans="1:11" x14ac:dyDescent="0.2">
      <c r="A196" s="1">
        <v>37618</v>
      </c>
      <c r="B196">
        <v>17.900000000000002</v>
      </c>
      <c r="C196"/>
      <c r="D196" s="1">
        <v>37618</v>
      </c>
      <c r="E196">
        <v>4.8140000000000001</v>
      </c>
      <c r="F196">
        <v>17.900000000000002</v>
      </c>
      <c r="G196"/>
      <c r="H196"/>
      <c r="I196"/>
      <c r="J196"/>
      <c r="K196"/>
    </row>
    <row r="197" spans="1:11" x14ac:dyDescent="0.2">
      <c r="A197" s="1">
        <v>37651</v>
      </c>
      <c r="B197">
        <v>18.100000000000001</v>
      </c>
      <c r="C197"/>
      <c r="D197" s="1">
        <v>37651</v>
      </c>
      <c r="E197">
        <v>4.9249999999999998</v>
      </c>
      <c r="F197">
        <v>18.100000000000001</v>
      </c>
      <c r="G197"/>
      <c r="H197"/>
      <c r="I197"/>
      <c r="J197"/>
      <c r="K197"/>
    </row>
    <row r="198" spans="1:11" x14ac:dyDescent="0.2">
      <c r="A198" s="1">
        <v>37679</v>
      </c>
      <c r="B198">
        <v>17.5</v>
      </c>
      <c r="C198"/>
      <c r="D198" s="1">
        <v>37679</v>
      </c>
      <c r="E198">
        <v>4.6710000000000003</v>
      </c>
      <c r="F198">
        <v>17.5</v>
      </c>
      <c r="G198"/>
      <c r="H198"/>
      <c r="I198"/>
      <c r="J198"/>
      <c r="K198"/>
    </row>
    <row r="199" spans="1:11" x14ac:dyDescent="0.2">
      <c r="A199" s="1">
        <v>37709</v>
      </c>
      <c r="B199">
        <v>17.600000000000001</v>
      </c>
      <c r="C199"/>
      <c r="D199" s="1">
        <v>37709</v>
      </c>
      <c r="E199">
        <v>4.8500000000000005</v>
      </c>
      <c r="F199">
        <v>17.600000000000001</v>
      </c>
      <c r="G199"/>
      <c r="H199"/>
      <c r="I199"/>
      <c r="J199"/>
      <c r="K199"/>
    </row>
    <row r="200" spans="1:11" x14ac:dyDescent="0.2">
      <c r="A200" s="1">
        <v>37740</v>
      </c>
      <c r="B200">
        <v>18.2</v>
      </c>
      <c r="C200"/>
      <c r="D200" s="1">
        <v>37740</v>
      </c>
      <c r="E200">
        <v>4.819</v>
      </c>
      <c r="F200">
        <v>18.2</v>
      </c>
      <c r="G200"/>
      <c r="H200"/>
      <c r="I200"/>
      <c r="J200"/>
      <c r="K200"/>
    </row>
    <row r="201" spans="1:11" x14ac:dyDescent="0.2">
      <c r="A201" s="1">
        <v>37771</v>
      </c>
      <c r="B201">
        <v>18.100000000000001</v>
      </c>
      <c r="C201"/>
      <c r="D201" s="1">
        <v>37771</v>
      </c>
      <c r="E201">
        <v>5.0149999999999997</v>
      </c>
      <c r="F201">
        <v>18.100000000000001</v>
      </c>
      <c r="G201"/>
      <c r="H201"/>
      <c r="I201"/>
      <c r="J201"/>
      <c r="K201"/>
    </row>
    <row r="202" spans="1:11" x14ac:dyDescent="0.2">
      <c r="A202" s="1">
        <v>37800</v>
      </c>
      <c r="B202">
        <v>17.8</v>
      </c>
      <c r="C202"/>
      <c r="D202" s="1">
        <v>37800</v>
      </c>
      <c r="E202">
        <v>5.1269999999999998</v>
      </c>
      <c r="F202">
        <v>17.8</v>
      </c>
      <c r="G202"/>
      <c r="H202"/>
      <c r="I202"/>
      <c r="J202"/>
      <c r="K202"/>
    </row>
    <row r="203" spans="1:11" x14ac:dyDescent="0.2">
      <c r="A203" s="1">
        <v>37832</v>
      </c>
      <c r="B203">
        <v>17.100000000000001</v>
      </c>
      <c r="C203"/>
      <c r="D203" s="1">
        <v>37832</v>
      </c>
      <c r="E203">
        <v>4.9210000000000003</v>
      </c>
      <c r="F203">
        <v>17.100000000000001</v>
      </c>
      <c r="G203"/>
      <c r="H203"/>
      <c r="I203"/>
      <c r="J203"/>
      <c r="K203"/>
    </row>
    <row r="204" spans="1:11" x14ac:dyDescent="0.2">
      <c r="A204" s="1">
        <v>37863</v>
      </c>
      <c r="B204">
        <v>16.7</v>
      </c>
      <c r="C204"/>
      <c r="D204" s="1">
        <v>37863</v>
      </c>
      <c r="E204">
        <v>4.83</v>
      </c>
      <c r="F204">
        <v>16.7</v>
      </c>
      <c r="G204"/>
      <c r="H204"/>
      <c r="I204"/>
      <c r="J204"/>
      <c r="K204"/>
    </row>
    <row r="205" spans="1:11" x14ac:dyDescent="0.2">
      <c r="A205" s="1">
        <v>37891</v>
      </c>
      <c r="B205">
        <v>17.3</v>
      </c>
      <c r="C205"/>
      <c r="D205" s="1">
        <v>37891</v>
      </c>
      <c r="E205">
        <v>4.835</v>
      </c>
      <c r="F205">
        <v>17.3</v>
      </c>
      <c r="G205"/>
      <c r="H205"/>
      <c r="I205"/>
      <c r="J205"/>
      <c r="K205"/>
    </row>
    <row r="206" spans="1:11" x14ac:dyDescent="0.2">
      <c r="A206" s="1">
        <v>37924</v>
      </c>
      <c r="B206">
        <v>17.8</v>
      </c>
      <c r="C206"/>
      <c r="D206" s="1">
        <v>37924</v>
      </c>
      <c r="E206">
        <v>4.7480000000000002</v>
      </c>
      <c r="F206">
        <v>17.8</v>
      </c>
      <c r="G206"/>
      <c r="H206"/>
      <c r="I206"/>
      <c r="J206"/>
      <c r="K206"/>
    </row>
    <row r="207" spans="1:11" x14ac:dyDescent="0.2">
      <c r="A207" s="1">
        <v>37954</v>
      </c>
      <c r="B207">
        <v>17.900000000000002</v>
      </c>
      <c r="C207"/>
      <c r="D207" s="1">
        <v>37954</v>
      </c>
      <c r="E207">
        <v>4.4020000000000001</v>
      </c>
      <c r="F207">
        <v>17.900000000000002</v>
      </c>
      <c r="G207"/>
      <c r="H207"/>
      <c r="I207"/>
      <c r="J207"/>
      <c r="K207"/>
    </row>
    <row r="208" spans="1:11" x14ac:dyDescent="0.2">
      <c r="A208" s="1">
        <v>37985</v>
      </c>
      <c r="B208">
        <v>18</v>
      </c>
      <c r="C208"/>
      <c r="D208" s="1">
        <v>37985</v>
      </c>
      <c r="E208">
        <v>4.4480000000000004</v>
      </c>
      <c r="F208">
        <v>18</v>
      </c>
      <c r="G208"/>
      <c r="H208"/>
      <c r="I208"/>
      <c r="J208"/>
      <c r="K208"/>
    </row>
    <row r="209" spans="1:11" x14ac:dyDescent="0.2">
      <c r="A209" s="1">
        <v>38016</v>
      </c>
      <c r="B209">
        <v>17.3</v>
      </c>
      <c r="C209"/>
      <c r="D209" s="1">
        <v>38016</v>
      </c>
      <c r="E209">
        <v>4.3470000000000004</v>
      </c>
      <c r="F209">
        <v>17.3</v>
      </c>
      <c r="G209"/>
      <c r="H209"/>
      <c r="I209"/>
      <c r="J209"/>
      <c r="K209"/>
    </row>
    <row r="210" spans="1:11" x14ac:dyDescent="0.2">
      <c r="A210" s="1">
        <v>38045</v>
      </c>
      <c r="B210">
        <v>16.8</v>
      </c>
      <c r="C210"/>
      <c r="D210" s="1">
        <v>38045</v>
      </c>
      <c r="E210">
        <v>4.4210000000000003</v>
      </c>
      <c r="F210">
        <v>16.8</v>
      </c>
      <c r="G210"/>
      <c r="H210"/>
      <c r="I210"/>
      <c r="J210"/>
      <c r="K210"/>
    </row>
    <row r="211" spans="1:11" x14ac:dyDescent="0.2">
      <c r="A211" s="1">
        <v>38076</v>
      </c>
      <c r="B211">
        <v>16.600000000000001</v>
      </c>
      <c r="C211"/>
      <c r="D211" s="1">
        <v>38076</v>
      </c>
      <c r="E211">
        <v>4.3040000000000003</v>
      </c>
      <c r="F211">
        <v>16.600000000000001</v>
      </c>
      <c r="G211"/>
      <c r="H211"/>
      <c r="I211"/>
      <c r="J211"/>
      <c r="K211"/>
    </row>
    <row r="212" spans="1:11" x14ac:dyDescent="0.2">
      <c r="A212" s="1">
        <v>38106</v>
      </c>
      <c r="B212">
        <v>17.7</v>
      </c>
      <c r="C212"/>
      <c r="D212" s="1">
        <v>38106</v>
      </c>
      <c r="E212">
        <v>4.4939999999999998</v>
      </c>
      <c r="F212">
        <v>17.7</v>
      </c>
      <c r="G212"/>
      <c r="H212"/>
      <c r="I212"/>
      <c r="J212"/>
      <c r="K212"/>
    </row>
    <row r="213" spans="1:11" x14ac:dyDescent="0.2">
      <c r="A213" s="1">
        <v>38136</v>
      </c>
      <c r="B213">
        <v>18.3</v>
      </c>
      <c r="C213"/>
      <c r="D213" s="1">
        <v>38136</v>
      </c>
      <c r="E213">
        <v>4.7039999999999997</v>
      </c>
      <c r="F213">
        <v>18.3</v>
      </c>
      <c r="G213"/>
      <c r="H213"/>
      <c r="I213"/>
      <c r="J213"/>
      <c r="K213"/>
    </row>
    <row r="214" spans="1:11" x14ac:dyDescent="0.2">
      <c r="A214" s="1">
        <v>38167</v>
      </c>
      <c r="B214">
        <v>16.8</v>
      </c>
      <c r="C214"/>
      <c r="D214" s="1">
        <v>38167</v>
      </c>
      <c r="E214">
        <v>4.5309999999999997</v>
      </c>
      <c r="F214">
        <v>16.8</v>
      </c>
      <c r="G214"/>
      <c r="H214"/>
      <c r="I214"/>
      <c r="J214"/>
      <c r="K214"/>
    </row>
    <row r="215" spans="1:11" x14ac:dyDescent="0.2">
      <c r="A215" s="1">
        <v>38198</v>
      </c>
      <c r="B215">
        <v>16.600000000000001</v>
      </c>
      <c r="C215"/>
      <c r="D215" s="1">
        <v>38198</v>
      </c>
      <c r="E215">
        <v>4.601</v>
      </c>
      <c r="F215">
        <v>16.600000000000001</v>
      </c>
      <c r="G215"/>
      <c r="H215"/>
      <c r="I215"/>
      <c r="J215"/>
      <c r="K215"/>
    </row>
    <row r="216" spans="1:11" x14ac:dyDescent="0.2">
      <c r="A216" s="1">
        <v>38227</v>
      </c>
      <c r="B216">
        <v>16.600000000000001</v>
      </c>
      <c r="C216"/>
      <c r="D216" s="1">
        <v>38227</v>
      </c>
      <c r="E216">
        <v>4.4169999999999998</v>
      </c>
      <c r="F216">
        <v>16.600000000000001</v>
      </c>
      <c r="G216"/>
      <c r="H216"/>
      <c r="I216"/>
      <c r="J216"/>
      <c r="K216"/>
    </row>
    <row r="217" spans="1:11" x14ac:dyDescent="0.2">
      <c r="A217" s="1">
        <v>38259</v>
      </c>
      <c r="B217">
        <v>15.100000000000001</v>
      </c>
      <c r="C217"/>
      <c r="D217" s="1">
        <v>38259</v>
      </c>
      <c r="E217">
        <v>4.2969999999999997</v>
      </c>
      <c r="F217">
        <v>15.100000000000001</v>
      </c>
      <c r="G217"/>
      <c r="H217"/>
      <c r="I217"/>
      <c r="J217"/>
      <c r="K217"/>
    </row>
    <row r="218" spans="1:11" x14ac:dyDescent="0.2">
      <c r="A218" s="1">
        <v>38290</v>
      </c>
      <c r="B218">
        <v>12.700000000000001</v>
      </c>
      <c r="C218"/>
      <c r="D218" s="1">
        <v>38290</v>
      </c>
      <c r="E218">
        <v>4.3559999999999999</v>
      </c>
      <c r="F218">
        <v>12.700000000000001</v>
      </c>
      <c r="G218"/>
      <c r="H218"/>
      <c r="I218"/>
      <c r="J218"/>
      <c r="K218"/>
    </row>
    <row r="219" spans="1:11" x14ac:dyDescent="0.2">
      <c r="A219" s="1">
        <v>38318</v>
      </c>
      <c r="B219">
        <v>11.5</v>
      </c>
      <c r="C219"/>
      <c r="D219" s="1">
        <v>38318</v>
      </c>
      <c r="E219">
        <v>3.5</v>
      </c>
      <c r="F219">
        <v>11.5</v>
      </c>
      <c r="G219"/>
      <c r="H219"/>
      <c r="I219"/>
      <c r="J219"/>
      <c r="K219"/>
    </row>
    <row r="220" spans="1:11" x14ac:dyDescent="0.2">
      <c r="A220" s="1">
        <v>38351</v>
      </c>
      <c r="B220">
        <v>11.700000000000001</v>
      </c>
      <c r="C220"/>
      <c r="D220" s="1">
        <v>38351</v>
      </c>
      <c r="E220">
        <v>2.6949999999999998</v>
      </c>
      <c r="F220">
        <v>11.700000000000001</v>
      </c>
      <c r="G220"/>
      <c r="H220"/>
      <c r="I220"/>
      <c r="J220"/>
      <c r="K220"/>
    </row>
    <row r="221" spans="1:11" x14ac:dyDescent="0.2">
      <c r="A221" s="1">
        <v>38381</v>
      </c>
      <c r="B221">
        <v>11.700000000000001</v>
      </c>
      <c r="C221"/>
      <c r="D221" s="1">
        <v>38381</v>
      </c>
      <c r="E221">
        <v>3.6040000000000001</v>
      </c>
      <c r="F221">
        <v>11.700000000000001</v>
      </c>
      <c r="G221"/>
      <c r="H221"/>
      <c r="I221"/>
      <c r="J221"/>
      <c r="K221"/>
    </row>
    <row r="222" spans="1:11" x14ac:dyDescent="0.2">
      <c r="A222" s="1">
        <v>38409</v>
      </c>
      <c r="B222">
        <v>11.100000000000001</v>
      </c>
      <c r="C222"/>
      <c r="D222" s="1">
        <v>38409</v>
      </c>
      <c r="E222">
        <v>3.722</v>
      </c>
      <c r="F222">
        <v>11.100000000000001</v>
      </c>
      <c r="G222"/>
      <c r="H222"/>
      <c r="I222"/>
      <c r="J222"/>
      <c r="K222"/>
    </row>
    <row r="223" spans="1:11" x14ac:dyDescent="0.2">
      <c r="A223" s="1">
        <v>38441</v>
      </c>
      <c r="B223">
        <v>12.200000000000001</v>
      </c>
      <c r="C223"/>
      <c r="D223" s="1">
        <v>38441</v>
      </c>
      <c r="E223">
        <v>3.5649999999999999</v>
      </c>
      <c r="F223">
        <v>12.200000000000001</v>
      </c>
      <c r="G223"/>
      <c r="H223"/>
      <c r="I223"/>
      <c r="J223"/>
      <c r="K223"/>
    </row>
    <row r="224" spans="1:11" x14ac:dyDescent="0.2">
      <c r="A224" s="1">
        <v>38471</v>
      </c>
      <c r="B224">
        <v>13.700000000000001</v>
      </c>
      <c r="C224"/>
      <c r="D224" s="1">
        <v>38471</v>
      </c>
      <c r="E224">
        <v>4.0449999999999999</v>
      </c>
      <c r="F224">
        <v>13.700000000000001</v>
      </c>
      <c r="G224"/>
      <c r="H224"/>
      <c r="I224"/>
      <c r="J224"/>
      <c r="K224"/>
    </row>
    <row r="225" spans="1:11" x14ac:dyDescent="0.2">
      <c r="A225" s="1">
        <v>38500</v>
      </c>
      <c r="B225">
        <v>15.100000000000001</v>
      </c>
      <c r="C225"/>
      <c r="D225" s="1">
        <v>38500</v>
      </c>
      <c r="E225">
        <v>4.3360000000000003</v>
      </c>
      <c r="F225">
        <v>15.100000000000001</v>
      </c>
      <c r="G225"/>
      <c r="H225"/>
      <c r="I225"/>
      <c r="J225"/>
      <c r="K225"/>
    </row>
    <row r="226" spans="1:11" x14ac:dyDescent="0.2">
      <c r="A226" s="1">
        <v>38532</v>
      </c>
      <c r="B226">
        <v>15.100000000000001</v>
      </c>
      <c r="C226"/>
      <c r="D226" s="1">
        <v>38532</v>
      </c>
      <c r="E226">
        <v>4.3100000000000005</v>
      </c>
      <c r="F226">
        <v>15.100000000000001</v>
      </c>
      <c r="G226"/>
      <c r="H226"/>
      <c r="I226"/>
      <c r="J226"/>
      <c r="K226"/>
    </row>
    <row r="227" spans="1:11" x14ac:dyDescent="0.2">
      <c r="A227" s="1">
        <v>38563</v>
      </c>
      <c r="B227">
        <v>17</v>
      </c>
      <c r="C227"/>
      <c r="D227" s="1">
        <v>38563</v>
      </c>
      <c r="E227">
        <v>4.3109999999999999</v>
      </c>
      <c r="F227">
        <v>17</v>
      </c>
      <c r="G227"/>
      <c r="H227"/>
      <c r="I227"/>
      <c r="J227"/>
      <c r="K227"/>
    </row>
    <row r="228" spans="1:11" x14ac:dyDescent="0.2">
      <c r="A228" s="1">
        <v>38594</v>
      </c>
      <c r="B228">
        <v>18.2</v>
      </c>
      <c r="C228"/>
      <c r="D228" s="1">
        <v>38594</v>
      </c>
      <c r="E228">
        <v>4.181</v>
      </c>
      <c r="F228">
        <v>18.2</v>
      </c>
      <c r="G228"/>
      <c r="H228"/>
      <c r="I228"/>
      <c r="J228"/>
      <c r="K228"/>
    </row>
    <row r="229" spans="1:11" x14ac:dyDescent="0.2">
      <c r="A229" s="1">
        <v>38624</v>
      </c>
      <c r="B229">
        <v>19</v>
      </c>
      <c r="C229"/>
      <c r="D229" s="1">
        <v>38624</v>
      </c>
      <c r="E229">
        <v>4.05</v>
      </c>
      <c r="F229">
        <v>19</v>
      </c>
      <c r="G229"/>
      <c r="H229"/>
      <c r="I229"/>
      <c r="J229"/>
      <c r="K229"/>
    </row>
    <row r="230" spans="1:11" x14ac:dyDescent="0.2">
      <c r="A230" s="1">
        <v>38654</v>
      </c>
      <c r="B230">
        <v>19.400000000000002</v>
      </c>
      <c r="C230"/>
      <c r="D230" s="1">
        <v>38654</v>
      </c>
      <c r="E230">
        <v>4.226</v>
      </c>
      <c r="F230">
        <v>19.400000000000002</v>
      </c>
      <c r="G230"/>
      <c r="H230"/>
      <c r="I230"/>
      <c r="J230"/>
      <c r="K230"/>
    </row>
    <row r="231" spans="1:11" x14ac:dyDescent="0.2">
      <c r="A231" s="1">
        <v>38685</v>
      </c>
      <c r="B231">
        <v>21.3</v>
      </c>
      <c r="C231"/>
      <c r="D231" s="1">
        <v>38685</v>
      </c>
      <c r="E231">
        <v>4.194</v>
      </c>
      <c r="F231">
        <v>21.3</v>
      </c>
      <c r="G231"/>
      <c r="H231"/>
      <c r="I231"/>
      <c r="J231"/>
      <c r="K231"/>
    </row>
    <row r="232" spans="1:11" x14ac:dyDescent="0.2">
      <c r="A232" s="1">
        <v>38716</v>
      </c>
      <c r="B232">
        <v>21.8</v>
      </c>
      <c r="C232"/>
      <c r="D232" s="1">
        <v>38716</v>
      </c>
      <c r="E232">
        <v>4.6319999999999997</v>
      </c>
      <c r="F232">
        <v>21.8</v>
      </c>
      <c r="G232"/>
      <c r="H232"/>
      <c r="I232"/>
      <c r="J232"/>
      <c r="K232"/>
    </row>
    <row r="233" spans="1:11" x14ac:dyDescent="0.2">
      <c r="A233" s="1">
        <v>38745</v>
      </c>
      <c r="B233">
        <v>20.700000000000003</v>
      </c>
      <c r="C233"/>
      <c r="D233" s="1">
        <v>38745</v>
      </c>
      <c r="E233">
        <v>4.4950000000000001</v>
      </c>
      <c r="F233">
        <v>20.700000000000003</v>
      </c>
      <c r="G233"/>
      <c r="H233"/>
      <c r="I233"/>
      <c r="J233"/>
      <c r="K233"/>
    </row>
    <row r="234" spans="1:11" x14ac:dyDescent="0.2">
      <c r="A234" s="1">
        <v>38773</v>
      </c>
      <c r="B234">
        <v>19.700000000000003</v>
      </c>
      <c r="C234"/>
      <c r="D234" s="1">
        <v>38773</v>
      </c>
      <c r="E234">
        <v>4.5570000000000004</v>
      </c>
      <c r="F234">
        <v>19.700000000000003</v>
      </c>
      <c r="G234"/>
      <c r="H234"/>
      <c r="I234"/>
      <c r="J234"/>
      <c r="K234"/>
    </row>
    <row r="235" spans="1:11" x14ac:dyDescent="0.2">
      <c r="A235" s="1">
        <v>38806</v>
      </c>
      <c r="B235">
        <v>20.700000000000003</v>
      </c>
      <c r="C235"/>
      <c r="D235" s="1">
        <v>38806</v>
      </c>
      <c r="E235">
        <v>4.7119999999999997</v>
      </c>
      <c r="F235">
        <v>20.700000000000003</v>
      </c>
      <c r="G235"/>
      <c r="H235"/>
      <c r="I235"/>
      <c r="J235"/>
      <c r="K235"/>
    </row>
    <row r="236" spans="1:11" x14ac:dyDescent="0.2">
      <c r="A236" s="1">
        <v>38836</v>
      </c>
      <c r="B236">
        <v>19.3</v>
      </c>
      <c r="C236"/>
      <c r="D236" s="1">
        <v>38836</v>
      </c>
      <c r="E236">
        <v>4.5190000000000001</v>
      </c>
      <c r="F236">
        <v>19.3</v>
      </c>
      <c r="G236"/>
      <c r="H236"/>
      <c r="I236"/>
      <c r="J236"/>
      <c r="K236"/>
    </row>
    <row r="237" spans="1:11" x14ac:dyDescent="0.2">
      <c r="A237" s="1">
        <v>38867</v>
      </c>
      <c r="B237">
        <v>16.900000000000002</v>
      </c>
      <c r="C237"/>
      <c r="D237" s="1">
        <v>38867</v>
      </c>
      <c r="E237">
        <v>4.2050000000000001</v>
      </c>
      <c r="F237">
        <v>16.900000000000002</v>
      </c>
      <c r="G237"/>
      <c r="H237"/>
      <c r="I237"/>
      <c r="J237"/>
      <c r="K237"/>
    </row>
    <row r="238" spans="1:11" x14ac:dyDescent="0.2">
      <c r="A238" s="1">
        <v>38897</v>
      </c>
      <c r="B238">
        <v>16</v>
      </c>
      <c r="C238"/>
      <c r="D238" s="1">
        <v>38897</v>
      </c>
      <c r="E238">
        <v>3.891</v>
      </c>
      <c r="F238">
        <v>16</v>
      </c>
      <c r="G238"/>
      <c r="H238"/>
      <c r="I238"/>
      <c r="J238"/>
      <c r="K238"/>
    </row>
    <row r="239" spans="1:11" x14ac:dyDescent="0.2">
      <c r="A239" s="1">
        <v>38927</v>
      </c>
      <c r="B239">
        <v>16.3</v>
      </c>
      <c r="C239"/>
      <c r="D239" s="1">
        <v>38927</v>
      </c>
      <c r="E239">
        <v>3.9870000000000001</v>
      </c>
      <c r="F239">
        <v>16.3</v>
      </c>
      <c r="G239"/>
      <c r="H239"/>
      <c r="I239"/>
      <c r="J239"/>
      <c r="K239"/>
    </row>
    <row r="240" spans="1:11" x14ac:dyDescent="0.2">
      <c r="A240" s="1">
        <v>38959</v>
      </c>
      <c r="B240">
        <v>15.100000000000001</v>
      </c>
      <c r="C240"/>
      <c r="D240" s="1">
        <v>38959</v>
      </c>
      <c r="E240">
        <v>3.5209999999999999</v>
      </c>
      <c r="F240">
        <v>15.100000000000001</v>
      </c>
      <c r="G240"/>
      <c r="H240"/>
      <c r="I240"/>
      <c r="J240"/>
      <c r="K240"/>
    </row>
    <row r="241" spans="1:11" x14ac:dyDescent="0.2">
      <c r="A241" s="1">
        <v>38989</v>
      </c>
      <c r="B241">
        <v>16.3</v>
      </c>
      <c r="C241"/>
      <c r="D241" s="1">
        <v>38989</v>
      </c>
      <c r="E241">
        <v>3.681</v>
      </c>
      <c r="F241">
        <v>16.3</v>
      </c>
      <c r="G241"/>
      <c r="H241"/>
      <c r="I241"/>
      <c r="J241"/>
      <c r="K241"/>
    </row>
    <row r="242" spans="1:11" x14ac:dyDescent="0.2">
      <c r="A242" s="1">
        <v>39018</v>
      </c>
      <c r="B242">
        <v>16.5</v>
      </c>
      <c r="C242"/>
      <c r="D242" s="1">
        <v>39018</v>
      </c>
      <c r="E242">
        <v>3.9870000000000001</v>
      </c>
      <c r="F242">
        <v>16.5</v>
      </c>
      <c r="G242"/>
      <c r="H242"/>
      <c r="I242"/>
      <c r="J242"/>
      <c r="K242"/>
    </row>
    <row r="243" spans="1:11" x14ac:dyDescent="0.2">
      <c r="A243" s="1">
        <v>39050</v>
      </c>
      <c r="B243">
        <v>16.3</v>
      </c>
      <c r="C243"/>
      <c r="D243" s="1">
        <v>39050</v>
      </c>
      <c r="E243">
        <v>4.1029999999999998</v>
      </c>
      <c r="F243">
        <v>16.3</v>
      </c>
      <c r="G243"/>
      <c r="H243"/>
      <c r="I243"/>
      <c r="J243"/>
      <c r="K243"/>
    </row>
    <row r="244" spans="1:11" x14ac:dyDescent="0.2">
      <c r="A244" s="1">
        <v>39081</v>
      </c>
      <c r="B244">
        <v>17.2</v>
      </c>
      <c r="C244"/>
      <c r="D244" s="1">
        <v>39081</v>
      </c>
      <c r="E244">
        <v>4.3330000000000002</v>
      </c>
      <c r="F244">
        <v>17.2</v>
      </c>
      <c r="G244"/>
      <c r="H244"/>
      <c r="I244"/>
      <c r="J244"/>
      <c r="K244"/>
    </row>
    <row r="245" spans="1:11" x14ac:dyDescent="0.2">
      <c r="A245" s="1">
        <v>39112</v>
      </c>
      <c r="B245">
        <v>17.400000000000002</v>
      </c>
      <c r="C245"/>
      <c r="D245" s="1">
        <v>39112</v>
      </c>
      <c r="E245">
        <v>4.5730000000000004</v>
      </c>
      <c r="F245">
        <v>17.400000000000002</v>
      </c>
      <c r="G245"/>
      <c r="H245"/>
      <c r="I245"/>
      <c r="J245"/>
      <c r="K245"/>
    </row>
    <row r="246" spans="1:11" x14ac:dyDescent="0.2">
      <c r="A246" s="1">
        <v>39140</v>
      </c>
      <c r="B246">
        <v>17.5</v>
      </c>
      <c r="C246"/>
      <c r="D246" s="1">
        <v>39140</v>
      </c>
      <c r="E246">
        <v>4.49</v>
      </c>
      <c r="F246">
        <v>17.5</v>
      </c>
      <c r="G246"/>
      <c r="H246"/>
      <c r="I246"/>
      <c r="J246"/>
      <c r="K246"/>
    </row>
    <row r="247" spans="1:11" x14ac:dyDescent="0.2">
      <c r="A247" s="1">
        <v>39171</v>
      </c>
      <c r="B247">
        <v>17.400000000000002</v>
      </c>
      <c r="C247"/>
      <c r="D247" s="1">
        <v>39171</v>
      </c>
      <c r="E247">
        <v>4.5090000000000003</v>
      </c>
      <c r="F247">
        <v>17.400000000000002</v>
      </c>
      <c r="G247"/>
      <c r="H247"/>
      <c r="I247"/>
      <c r="J247"/>
      <c r="K247"/>
    </row>
    <row r="248" spans="1:11" x14ac:dyDescent="0.2">
      <c r="A248" s="1">
        <v>39200</v>
      </c>
      <c r="B248">
        <v>16.600000000000001</v>
      </c>
      <c r="C248"/>
      <c r="D248" s="1">
        <v>39200</v>
      </c>
      <c r="E248">
        <v>4.407</v>
      </c>
      <c r="F248">
        <v>16.600000000000001</v>
      </c>
      <c r="G248"/>
      <c r="H248"/>
      <c r="I248"/>
      <c r="J248"/>
      <c r="K248"/>
    </row>
    <row r="249" spans="1:11" x14ac:dyDescent="0.2">
      <c r="A249" s="1">
        <v>39232</v>
      </c>
      <c r="B249">
        <v>16.400000000000002</v>
      </c>
      <c r="C249"/>
      <c r="D249" s="1">
        <v>39232</v>
      </c>
      <c r="E249">
        <v>4.2170000000000005</v>
      </c>
      <c r="F249">
        <v>16.400000000000002</v>
      </c>
      <c r="G249"/>
      <c r="H249"/>
      <c r="I249"/>
      <c r="J249"/>
      <c r="K249"/>
    </row>
    <row r="250" spans="1:11" x14ac:dyDescent="0.2">
      <c r="A250" s="1">
        <v>39262</v>
      </c>
      <c r="B250">
        <v>16</v>
      </c>
      <c r="C250"/>
      <c r="D250" s="1">
        <v>39262</v>
      </c>
      <c r="E250">
        <v>4.383</v>
      </c>
      <c r="F250">
        <v>16</v>
      </c>
      <c r="G250"/>
      <c r="H250"/>
      <c r="I250"/>
      <c r="J250"/>
      <c r="K250"/>
    </row>
    <row r="251" spans="1:11" x14ac:dyDescent="0.2">
      <c r="A251" s="1">
        <v>39291</v>
      </c>
      <c r="B251">
        <v>15.4</v>
      </c>
      <c r="C251"/>
      <c r="D251" s="1">
        <v>39291</v>
      </c>
      <c r="E251">
        <v>4.1340000000000003</v>
      </c>
      <c r="F251">
        <v>15.4</v>
      </c>
      <c r="G251"/>
      <c r="H251"/>
      <c r="I251"/>
      <c r="J251"/>
      <c r="K251"/>
    </row>
    <row r="252" spans="1:11" x14ac:dyDescent="0.2">
      <c r="A252" s="1">
        <v>39324</v>
      </c>
      <c r="B252">
        <v>14.100000000000001</v>
      </c>
      <c r="C252"/>
      <c r="D252" s="1">
        <v>39324</v>
      </c>
      <c r="E252">
        <v>3.59</v>
      </c>
      <c r="F252">
        <v>14.100000000000001</v>
      </c>
      <c r="G252"/>
      <c r="H252"/>
      <c r="I252"/>
      <c r="J252"/>
      <c r="K252"/>
    </row>
    <row r="253" spans="1:11" x14ac:dyDescent="0.2">
      <c r="A253" s="1">
        <v>39354</v>
      </c>
      <c r="B253">
        <v>12.9</v>
      </c>
      <c r="C253"/>
      <c r="D253" s="1">
        <v>39354</v>
      </c>
      <c r="E253">
        <v>2.9210000000000003</v>
      </c>
      <c r="F253">
        <v>12.9</v>
      </c>
      <c r="G253"/>
      <c r="H253"/>
      <c r="I253"/>
      <c r="J253"/>
      <c r="K253"/>
    </row>
    <row r="254" spans="1:11" x14ac:dyDescent="0.2">
      <c r="A254" s="1">
        <v>39385</v>
      </c>
      <c r="B254">
        <v>14.600000000000001</v>
      </c>
      <c r="C254"/>
      <c r="D254" s="1">
        <v>39385</v>
      </c>
      <c r="E254">
        <v>3.2010000000000001</v>
      </c>
      <c r="F254">
        <v>14.600000000000001</v>
      </c>
      <c r="G254"/>
      <c r="H254"/>
      <c r="I254"/>
      <c r="J254"/>
      <c r="K254"/>
    </row>
    <row r="255" spans="1:11" x14ac:dyDescent="0.2">
      <c r="A255" s="1">
        <v>39415</v>
      </c>
      <c r="B255">
        <v>14</v>
      </c>
      <c r="C255"/>
      <c r="D255" s="1">
        <v>39415</v>
      </c>
      <c r="E255">
        <v>3.0609999999999999</v>
      </c>
      <c r="F255">
        <v>14</v>
      </c>
      <c r="G255"/>
      <c r="H255"/>
      <c r="I255"/>
      <c r="J255"/>
      <c r="K255"/>
    </row>
    <row r="256" spans="1:11" x14ac:dyDescent="0.2">
      <c r="A256" s="1">
        <v>39445</v>
      </c>
      <c r="B256">
        <v>14.100000000000001</v>
      </c>
      <c r="C256"/>
      <c r="D256" s="1">
        <v>39445</v>
      </c>
      <c r="E256">
        <v>2.891</v>
      </c>
      <c r="F256">
        <v>14.100000000000001</v>
      </c>
      <c r="G256"/>
      <c r="H256"/>
      <c r="I256"/>
      <c r="J256"/>
      <c r="K256"/>
    </row>
    <row r="257" spans="1:11" x14ac:dyDescent="0.2">
      <c r="A257" s="1">
        <v>39477</v>
      </c>
      <c r="B257">
        <v>14.700000000000001</v>
      </c>
      <c r="C257"/>
      <c r="D257" s="1">
        <v>39477</v>
      </c>
      <c r="E257">
        <v>2.9370000000000003</v>
      </c>
      <c r="F257">
        <v>14.700000000000001</v>
      </c>
      <c r="G257"/>
      <c r="H257"/>
      <c r="I257"/>
      <c r="J257"/>
      <c r="K257"/>
    </row>
    <row r="258" spans="1:11" x14ac:dyDescent="0.2">
      <c r="A258" s="1">
        <v>39506</v>
      </c>
      <c r="B258">
        <v>15.5</v>
      </c>
      <c r="C258"/>
      <c r="D258" s="1">
        <v>39506</v>
      </c>
      <c r="E258">
        <v>3.0859999999999999</v>
      </c>
      <c r="F258">
        <v>15.5</v>
      </c>
      <c r="G258"/>
      <c r="H258"/>
      <c r="I258"/>
      <c r="J258"/>
      <c r="K258"/>
    </row>
    <row r="259" spans="1:11" x14ac:dyDescent="0.2">
      <c r="A259" s="1">
        <v>39536</v>
      </c>
      <c r="B259">
        <v>16</v>
      </c>
      <c r="C259"/>
      <c r="D259" s="1">
        <v>39536</v>
      </c>
      <c r="E259">
        <v>3.3479999999999999</v>
      </c>
      <c r="F259">
        <v>16</v>
      </c>
      <c r="G259"/>
      <c r="H259"/>
      <c r="I259"/>
      <c r="J259"/>
      <c r="K259"/>
    </row>
    <row r="260" spans="1:11" x14ac:dyDescent="0.2">
      <c r="A260" s="1">
        <v>39567</v>
      </c>
      <c r="B260">
        <v>15.5</v>
      </c>
      <c r="C260"/>
      <c r="D260" s="1">
        <v>39567</v>
      </c>
      <c r="E260">
        <v>3.11</v>
      </c>
      <c r="F260">
        <v>15.5</v>
      </c>
      <c r="G260"/>
      <c r="H260"/>
      <c r="I260"/>
      <c r="J260"/>
      <c r="K260"/>
    </row>
    <row r="261" spans="1:11" x14ac:dyDescent="0.2">
      <c r="A261" s="1">
        <v>39598</v>
      </c>
      <c r="B261">
        <v>14.4</v>
      </c>
      <c r="C261"/>
      <c r="D261" s="1">
        <v>39598</v>
      </c>
      <c r="E261">
        <v>2.67</v>
      </c>
      <c r="F261">
        <v>14.4</v>
      </c>
      <c r="G261"/>
      <c r="H261"/>
      <c r="I261"/>
      <c r="J261"/>
      <c r="K261"/>
    </row>
    <row r="262" spans="1:11" x14ac:dyDescent="0.2">
      <c r="A262" s="1">
        <v>39627</v>
      </c>
      <c r="B262">
        <v>14.9</v>
      </c>
      <c r="C262"/>
      <c r="D262" s="1">
        <v>39627</v>
      </c>
      <c r="E262">
        <v>2.7650000000000001</v>
      </c>
      <c r="F262">
        <v>14.9</v>
      </c>
      <c r="G262"/>
      <c r="H262"/>
      <c r="I262"/>
      <c r="J262"/>
      <c r="K262"/>
    </row>
    <row r="263" spans="1:11" x14ac:dyDescent="0.2">
      <c r="A263" s="1">
        <v>39659</v>
      </c>
      <c r="B263">
        <v>15</v>
      </c>
      <c r="C263"/>
      <c r="D263" s="1">
        <v>39659</v>
      </c>
      <c r="E263">
        <v>2.577</v>
      </c>
      <c r="F263">
        <v>15</v>
      </c>
      <c r="G263"/>
      <c r="H263"/>
      <c r="I263"/>
      <c r="J263"/>
      <c r="K263"/>
    </row>
    <row r="264" spans="1:11" x14ac:dyDescent="0.2">
      <c r="A264" s="1">
        <v>39690</v>
      </c>
      <c r="B264">
        <v>15.5</v>
      </c>
      <c r="C264"/>
      <c r="D264" s="1">
        <v>39690</v>
      </c>
      <c r="E264">
        <v>2.6850000000000001</v>
      </c>
      <c r="F264">
        <v>15.5</v>
      </c>
      <c r="G264"/>
      <c r="H264"/>
      <c r="I264"/>
      <c r="J264"/>
      <c r="K264"/>
    </row>
    <row r="265" spans="1:11" x14ac:dyDescent="0.2">
      <c r="A265" s="1">
        <v>39718</v>
      </c>
      <c r="B265">
        <v>15.8</v>
      </c>
      <c r="C265"/>
      <c r="D265" s="1">
        <v>39718</v>
      </c>
      <c r="E265">
        <v>2.83</v>
      </c>
      <c r="F265">
        <v>15.8</v>
      </c>
      <c r="G265"/>
      <c r="H265"/>
      <c r="I265"/>
      <c r="J265"/>
      <c r="K265"/>
    </row>
    <row r="266" spans="1:11" x14ac:dyDescent="0.2">
      <c r="A266" s="1">
        <v>39751</v>
      </c>
      <c r="B266">
        <v>15.600000000000001</v>
      </c>
      <c r="C266"/>
      <c r="D266" s="1">
        <v>39751</v>
      </c>
      <c r="E266">
        <v>2.8530000000000002</v>
      </c>
      <c r="F266">
        <v>15.600000000000001</v>
      </c>
      <c r="G266"/>
      <c r="H266"/>
      <c r="I266"/>
      <c r="J266"/>
      <c r="K266"/>
    </row>
    <row r="267" spans="1:11" x14ac:dyDescent="0.2">
      <c r="A267" s="1">
        <v>39781</v>
      </c>
      <c r="B267">
        <v>15.700000000000001</v>
      </c>
      <c r="C267"/>
      <c r="D267" s="1">
        <v>39781</v>
      </c>
      <c r="E267">
        <v>2.8109999999999999</v>
      </c>
      <c r="F267">
        <v>15.700000000000001</v>
      </c>
      <c r="G267"/>
      <c r="H267"/>
      <c r="I267"/>
      <c r="J267"/>
      <c r="K267"/>
    </row>
    <row r="268" spans="1:11" x14ac:dyDescent="0.2">
      <c r="A268" s="1">
        <v>39812</v>
      </c>
      <c r="B268">
        <v>15.8</v>
      </c>
      <c r="C268"/>
      <c r="D268" s="1">
        <v>39812</v>
      </c>
      <c r="E268">
        <v>2.9430000000000001</v>
      </c>
      <c r="F268">
        <v>15.8</v>
      </c>
      <c r="G268"/>
      <c r="H268"/>
      <c r="I268"/>
      <c r="J268"/>
      <c r="K268"/>
    </row>
    <row r="269" spans="1:11" x14ac:dyDescent="0.2">
      <c r="A269" s="1">
        <v>39843</v>
      </c>
      <c r="B269">
        <v>16.8</v>
      </c>
      <c r="C269"/>
      <c r="D269" s="1">
        <v>39843</v>
      </c>
      <c r="E269">
        <v>3.17</v>
      </c>
      <c r="F269">
        <v>16.8</v>
      </c>
      <c r="G269"/>
      <c r="H269"/>
      <c r="I269"/>
      <c r="J269"/>
      <c r="K269"/>
    </row>
    <row r="270" spans="1:11" x14ac:dyDescent="0.2">
      <c r="A270" s="1">
        <v>39871</v>
      </c>
      <c r="B270">
        <v>17.2</v>
      </c>
      <c r="D270" s="1">
        <v>39871</v>
      </c>
      <c r="E270">
        <v>3.0939999999999999</v>
      </c>
      <c r="F270">
        <v>17.2</v>
      </c>
    </row>
    <row r="271" spans="1:11" x14ac:dyDescent="0.2">
      <c r="A271" s="1">
        <v>39900</v>
      </c>
      <c r="B271">
        <v>17.8</v>
      </c>
      <c r="D271" s="1">
        <v>39900</v>
      </c>
      <c r="E271">
        <v>3.1070000000000002</v>
      </c>
      <c r="F271">
        <v>17.8</v>
      </c>
    </row>
    <row r="272" spans="1:11" x14ac:dyDescent="0.2">
      <c r="A272" s="1">
        <v>39932</v>
      </c>
      <c r="B272">
        <v>17.900000000000002</v>
      </c>
      <c r="D272" s="1">
        <v>39932</v>
      </c>
      <c r="E272">
        <v>2.8860000000000001</v>
      </c>
      <c r="F272">
        <v>17.900000000000002</v>
      </c>
    </row>
    <row r="273" spans="1:6" x14ac:dyDescent="0.2">
      <c r="A273" s="1">
        <v>39963</v>
      </c>
      <c r="B273">
        <v>18.2</v>
      </c>
      <c r="D273" s="1">
        <v>39963</v>
      </c>
      <c r="E273">
        <v>3.3109999999999999</v>
      </c>
      <c r="F273">
        <v>18.2</v>
      </c>
    </row>
    <row r="274" spans="1:6" x14ac:dyDescent="0.2">
      <c r="A274" s="1">
        <v>39991</v>
      </c>
      <c r="B274">
        <v>18</v>
      </c>
      <c r="D274" s="1">
        <v>39991</v>
      </c>
      <c r="E274">
        <v>3.5009999999999999</v>
      </c>
      <c r="F274">
        <v>18</v>
      </c>
    </row>
    <row r="275" spans="1:6" x14ac:dyDescent="0.2">
      <c r="A275" s="1">
        <v>40024</v>
      </c>
      <c r="B275">
        <v>18.400000000000002</v>
      </c>
      <c r="D275" s="1">
        <v>40024</v>
      </c>
      <c r="E275">
        <v>3.645</v>
      </c>
      <c r="F275">
        <v>18.400000000000002</v>
      </c>
    </row>
    <row r="276" spans="1:6" x14ac:dyDescent="0.2">
      <c r="A276" s="1">
        <v>40054</v>
      </c>
      <c r="B276">
        <v>17.900000000000002</v>
      </c>
      <c r="D276" s="1">
        <v>40054</v>
      </c>
      <c r="E276">
        <v>3.6750000000000003</v>
      </c>
      <c r="F276">
        <v>17.900000000000002</v>
      </c>
    </row>
    <row r="277" spans="1:6" x14ac:dyDescent="0.2">
      <c r="A277" s="1">
        <v>40085</v>
      </c>
      <c r="B277">
        <v>18.5</v>
      </c>
      <c r="D277" s="1">
        <v>40085</v>
      </c>
      <c r="E277">
        <v>3.6880000000000002</v>
      </c>
      <c r="F277">
        <v>18.5</v>
      </c>
    </row>
    <row r="278" spans="1:6" x14ac:dyDescent="0.2">
      <c r="A278" s="1">
        <v>40116</v>
      </c>
      <c r="B278">
        <v>19.100000000000001</v>
      </c>
      <c r="D278" s="1">
        <v>40116</v>
      </c>
      <c r="E278">
        <v>3.6310000000000002</v>
      </c>
      <c r="F278">
        <v>19.100000000000001</v>
      </c>
    </row>
    <row r="279" spans="1:6" x14ac:dyDescent="0.2">
      <c r="A279" s="1">
        <v>40145</v>
      </c>
      <c r="B279">
        <v>19.400000000000002</v>
      </c>
      <c r="D279" s="1">
        <v>40145</v>
      </c>
      <c r="E279">
        <v>3.827</v>
      </c>
      <c r="F279">
        <v>19.400000000000002</v>
      </c>
    </row>
    <row r="280" spans="1:6" x14ac:dyDescent="0.2">
      <c r="A280" s="1">
        <v>40177</v>
      </c>
      <c r="B280">
        <v>19.8</v>
      </c>
      <c r="D280" s="1">
        <v>40177</v>
      </c>
      <c r="E280">
        <v>3.9430000000000001</v>
      </c>
      <c r="F280">
        <v>19.8</v>
      </c>
    </row>
    <row r="281" spans="1:6" x14ac:dyDescent="0.2">
      <c r="A281" s="1">
        <v>40208</v>
      </c>
      <c r="B281">
        <v>18.400000000000002</v>
      </c>
      <c r="D281" s="1">
        <v>40208</v>
      </c>
      <c r="E281">
        <v>3.6219999999999999</v>
      </c>
      <c r="F281">
        <v>18.400000000000002</v>
      </c>
    </row>
    <row r="282" spans="1:6" x14ac:dyDescent="0.2">
      <c r="A282" s="1">
        <v>40236</v>
      </c>
      <c r="B282">
        <v>19</v>
      </c>
      <c r="D282" s="1">
        <v>40236</v>
      </c>
      <c r="E282">
        <v>3.5950000000000002</v>
      </c>
      <c r="F282">
        <v>19</v>
      </c>
    </row>
    <row r="283" spans="1:6" x14ac:dyDescent="0.2">
      <c r="A283" s="1">
        <v>40267</v>
      </c>
      <c r="B283">
        <v>19.100000000000001</v>
      </c>
      <c r="D283" s="1">
        <v>40267</v>
      </c>
      <c r="E283">
        <v>3.5620000000000003</v>
      </c>
      <c r="F283">
        <v>19.100000000000001</v>
      </c>
    </row>
    <row r="284" spans="1:6" x14ac:dyDescent="0.2">
      <c r="A284" s="1">
        <v>40297</v>
      </c>
      <c r="B284">
        <v>19.200000000000003</v>
      </c>
      <c r="D284" s="1">
        <v>40297</v>
      </c>
      <c r="E284">
        <v>3.46</v>
      </c>
      <c r="F284">
        <v>19.200000000000003</v>
      </c>
    </row>
    <row r="285" spans="1:6" x14ac:dyDescent="0.2">
      <c r="A285" s="1">
        <v>40327</v>
      </c>
      <c r="B285">
        <v>19.5</v>
      </c>
      <c r="D285" s="1">
        <v>40327</v>
      </c>
      <c r="E285">
        <v>3.3140000000000001</v>
      </c>
      <c r="F285">
        <v>19.5</v>
      </c>
    </row>
    <row r="286" spans="1:6" x14ac:dyDescent="0.2">
      <c r="A286" s="1">
        <v>40358</v>
      </c>
      <c r="B286">
        <v>20</v>
      </c>
      <c r="D286" s="1">
        <v>40358</v>
      </c>
      <c r="E286">
        <v>3.3380000000000001</v>
      </c>
      <c r="F286">
        <v>20</v>
      </c>
    </row>
    <row r="287" spans="1:6" x14ac:dyDescent="0.2">
      <c r="A287" s="1">
        <v>40389</v>
      </c>
      <c r="B287">
        <v>19.8</v>
      </c>
      <c r="D287" s="1">
        <v>40389</v>
      </c>
      <c r="E287">
        <v>3.3109999999999999</v>
      </c>
      <c r="F287">
        <v>19.8</v>
      </c>
    </row>
    <row r="288" spans="1:6" x14ac:dyDescent="0.2">
      <c r="A288" s="1">
        <v>40418</v>
      </c>
      <c r="B288">
        <v>20.3</v>
      </c>
      <c r="D288" s="1">
        <v>40418</v>
      </c>
      <c r="E288">
        <v>3.0840000000000001</v>
      </c>
      <c r="F288">
        <v>20.3</v>
      </c>
    </row>
    <row r="289" spans="1:6" x14ac:dyDescent="0.2">
      <c r="A289" s="1">
        <v>40450</v>
      </c>
      <c r="B289">
        <v>19.8</v>
      </c>
      <c r="D289" s="1">
        <v>40450</v>
      </c>
      <c r="E289">
        <v>3.2090000000000001</v>
      </c>
      <c r="F289">
        <v>19.8</v>
      </c>
    </row>
    <row r="290" spans="1:6" x14ac:dyDescent="0.2">
      <c r="A290" s="1">
        <v>40481</v>
      </c>
      <c r="B290">
        <v>19.8</v>
      </c>
      <c r="D290" s="1">
        <v>40481</v>
      </c>
      <c r="E290">
        <v>3.0590000000000002</v>
      </c>
      <c r="F290">
        <v>19.8</v>
      </c>
    </row>
    <row r="291" spans="1:6" x14ac:dyDescent="0.2">
      <c r="A291" s="1">
        <v>40509</v>
      </c>
      <c r="B291">
        <v>19.900000000000002</v>
      </c>
      <c r="D291" s="1">
        <v>40509</v>
      </c>
      <c r="E291">
        <v>2.91</v>
      </c>
      <c r="F291">
        <v>19.900000000000002</v>
      </c>
    </row>
    <row r="292" spans="1:6" x14ac:dyDescent="0.2">
      <c r="A292" s="47">
        <v>40542</v>
      </c>
      <c r="B292" s="42">
        <v>19.8</v>
      </c>
      <c r="D292" s="47">
        <v>40542</v>
      </c>
      <c r="E292" s="45">
        <v>2.7490000000000001</v>
      </c>
      <c r="F292" s="42">
        <v>19.8</v>
      </c>
    </row>
    <row r="293" spans="1:6" x14ac:dyDescent="0.2">
      <c r="A293" s="47">
        <v>40573</v>
      </c>
      <c r="B293" s="42">
        <v>19.8</v>
      </c>
      <c r="D293" s="47">
        <v>40573</v>
      </c>
      <c r="E293" s="45">
        <v>2.258</v>
      </c>
      <c r="F293" s="42">
        <v>19.8</v>
      </c>
    </row>
    <row r="294" spans="1:6" x14ac:dyDescent="0.2">
      <c r="A294" s="47">
        <v>40601</v>
      </c>
      <c r="B294" s="42">
        <v>20.900000000000002</v>
      </c>
      <c r="D294" s="47">
        <v>40601</v>
      </c>
      <c r="E294" s="45">
        <v>2.5939999999999999</v>
      </c>
      <c r="F294" s="42">
        <v>20.900000000000002</v>
      </c>
    </row>
    <row r="295" spans="1:6" x14ac:dyDescent="0.2">
      <c r="A295" s="47">
        <v>40632</v>
      </c>
      <c r="B295" s="42">
        <v>20.6</v>
      </c>
      <c r="D295" s="47">
        <v>40632</v>
      </c>
      <c r="E295" s="45">
        <v>2.5430000000000001</v>
      </c>
      <c r="F295" s="42">
        <v>20.6</v>
      </c>
    </row>
    <row r="296" spans="1:6" x14ac:dyDescent="0.2">
      <c r="A296" s="47">
        <v>40662</v>
      </c>
      <c r="B296" s="42">
        <v>20.8</v>
      </c>
      <c r="D296" s="47">
        <v>40662</v>
      </c>
      <c r="E296" s="45">
        <v>2.7520000000000002</v>
      </c>
      <c r="F296" s="42">
        <v>20.8</v>
      </c>
    </row>
    <row r="297" spans="1:6" x14ac:dyDescent="0.2">
      <c r="A297" s="47">
        <v>40693</v>
      </c>
      <c r="B297" s="42">
        <v>21.3</v>
      </c>
      <c r="D297" s="47">
        <v>40693</v>
      </c>
      <c r="E297" s="45">
        <v>2.847</v>
      </c>
      <c r="F297" s="42">
        <v>21.3</v>
      </c>
    </row>
    <row r="298" spans="1:6" x14ac:dyDescent="0.2">
      <c r="A298" s="47">
        <v>40723</v>
      </c>
      <c r="B298" s="42">
        <v>20.8</v>
      </c>
      <c r="D298" s="47">
        <v>40723</v>
      </c>
      <c r="E298" s="45">
        <v>3.1040000000000001</v>
      </c>
      <c r="F298" s="42">
        <v>20.8</v>
      </c>
    </row>
    <row r="299" spans="1:6" x14ac:dyDescent="0.2">
      <c r="A299" s="47">
        <v>40754</v>
      </c>
      <c r="B299" s="42">
        <v>21.200000000000003</v>
      </c>
      <c r="D299" s="47">
        <v>40754</v>
      </c>
      <c r="E299" s="45">
        <v>2.9279999999999999</v>
      </c>
      <c r="F299" s="42">
        <v>21.200000000000003</v>
      </c>
    </row>
    <row r="300" spans="1:6" x14ac:dyDescent="0.2">
      <c r="A300" s="47">
        <v>40785</v>
      </c>
      <c r="B300" s="42">
        <v>20.200000000000003</v>
      </c>
      <c r="D300" s="47">
        <v>40785</v>
      </c>
      <c r="E300" s="45">
        <v>2.9330000000000003</v>
      </c>
      <c r="F300" s="42">
        <v>20.200000000000003</v>
      </c>
    </row>
    <row r="301" spans="1:6" x14ac:dyDescent="0.2">
      <c r="A301" s="47">
        <v>40815</v>
      </c>
      <c r="B301" s="42">
        <v>19.5</v>
      </c>
      <c r="D301" s="47">
        <v>40815</v>
      </c>
      <c r="E301" s="45">
        <v>2.8770000000000002</v>
      </c>
      <c r="F301" s="42">
        <v>19.5</v>
      </c>
    </row>
    <row r="302" spans="1:6" x14ac:dyDescent="0.2">
      <c r="A302" s="47">
        <v>40846</v>
      </c>
      <c r="B302" s="42">
        <v>20.900000000000002</v>
      </c>
      <c r="D302" s="47">
        <v>40846</v>
      </c>
      <c r="E302" s="45">
        <v>2.9350000000000001</v>
      </c>
      <c r="F302" s="42">
        <v>20.900000000000002</v>
      </c>
    </row>
    <row r="303" spans="1:6" x14ac:dyDescent="0.2">
      <c r="B303" s="2">
        <v>21.2</v>
      </c>
      <c r="D303" s="57">
        <v>40876</v>
      </c>
      <c r="E303" s="2">
        <v>2.9740000000000002</v>
      </c>
      <c r="F303" s="2">
        <v>21.2</v>
      </c>
    </row>
    <row r="304" spans="1:6" x14ac:dyDescent="0.2">
      <c r="B304" s="2">
        <v>20.7</v>
      </c>
      <c r="D304" s="57">
        <v>40907</v>
      </c>
      <c r="E304" s="2">
        <v>3.0150000000000001</v>
      </c>
      <c r="F304" s="2">
        <v>20.7</v>
      </c>
    </row>
    <row r="305" spans="2:6" x14ac:dyDescent="0.2">
      <c r="B305" s="2">
        <v>19.2</v>
      </c>
      <c r="D305" s="57">
        <v>40936</v>
      </c>
      <c r="E305" s="2">
        <v>2.7570000000000001</v>
      </c>
      <c r="F305" s="2">
        <v>19.2</v>
      </c>
    </row>
    <row r="306" spans="2:6" x14ac:dyDescent="0.2">
      <c r="B306" s="2">
        <v>19.3</v>
      </c>
      <c r="D306" s="57">
        <v>40967</v>
      </c>
      <c r="E306" s="2">
        <v>2.6160000000000001</v>
      </c>
      <c r="F306" s="2">
        <v>19.3</v>
      </c>
    </row>
    <row r="307" spans="2:6" x14ac:dyDescent="0.2">
      <c r="B307" s="2">
        <v>20.5</v>
      </c>
      <c r="D307" s="57">
        <v>40998</v>
      </c>
      <c r="E307" s="2">
        <v>2.62</v>
      </c>
      <c r="F307" s="2">
        <v>20.5</v>
      </c>
    </row>
    <row r="308" spans="2:6" x14ac:dyDescent="0.2">
      <c r="B308" s="2">
        <v>20.5</v>
      </c>
      <c r="D308" s="57">
        <v>41027</v>
      </c>
      <c r="E308" s="2">
        <v>2.6629999999999998</v>
      </c>
      <c r="F308" s="2">
        <v>20.5</v>
      </c>
    </row>
    <row r="309" spans="2:6" x14ac:dyDescent="0.2">
      <c r="B309" s="2">
        <v>21</v>
      </c>
      <c r="D309" s="57">
        <v>41059</v>
      </c>
      <c r="E309" s="2">
        <v>2.63</v>
      </c>
      <c r="F309" s="2">
        <v>21</v>
      </c>
    </row>
    <row r="310" spans="2:6" x14ac:dyDescent="0.2">
      <c r="B310" s="2">
        <v>21</v>
      </c>
      <c r="D310" s="57">
        <v>41089</v>
      </c>
      <c r="E310" s="2">
        <v>2.3079999999999998</v>
      </c>
      <c r="F310" s="2">
        <v>21</v>
      </c>
    </row>
    <row r="311" spans="2:6" x14ac:dyDescent="0.2">
      <c r="B311" s="2">
        <v>21.8</v>
      </c>
      <c r="D311" s="57">
        <v>41118</v>
      </c>
      <c r="E311" s="2">
        <v>2.1819999999999999</v>
      </c>
      <c r="F311" s="2">
        <v>21.8</v>
      </c>
    </row>
    <row r="312" spans="2:6" x14ac:dyDescent="0.2">
      <c r="B312" s="2">
        <v>21.6</v>
      </c>
      <c r="D312" s="57">
        <v>41151</v>
      </c>
      <c r="E312" s="2">
        <v>2.2309999999999999</v>
      </c>
      <c r="F312" s="2">
        <v>21.6</v>
      </c>
    </row>
    <row r="313" spans="2:6" x14ac:dyDescent="0.2">
      <c r="B313" s="2">
        <v>21.6</v>
      </c>
      <c r="D313" s="57">
        <v>41181</v>
      </c>
      <c r="E313" s="2">
        <v>2.3330000000000002</v>
      </c>
      <c r="F313" s="2">
        <v>21.6</v>
      </c>
    </row>
    <row r="314" spans="2:6" x14ac:dyDescent="0.2">
      <c r="B314" s="2">
        <v>21.2</v>
      </c>
      <c r="D314" s="57">
        <v>41212</v>
      </c>
      <c r="E314" s="2">
        <v>2.5870000000000002</v>
      </c>
      <c r="F314" s="2">
        <v>21.2</v>
      </c>
    </row>
    <row r="315" spans="2:6" x14ac:dyDescent="0.2">
      <c r="B315" s="2">
        <v>21.8</v>
      </c>
      <c r="D315" s="57">
        <v>41242</v>
      </c>
      <c r="E315" s="2">
        <v>3.0190000000000001</v>
      </c>
      <c r="F315" s="2">
        <v>21.8</v>
      </c>
    </row>
    <row r="316" spans="2:6" x14ac:dyDescent="0.2">
      <c r="B316" s="2">
        <v>22.1</v>
      </c>
      <c r="D316" s="57">
        <v>41272</v>
      </c>
      <c r="E316" s="2">
        <v>3.0630000000000002</v>
      </c>
      <c r="F316" s="2">
        <v>22.1</v>
      </c>
    </row>
    <row r="317" spans="2:6" x14ac:dyDescent="0.2">
      <c r="B317" s="2">
        <v>22.7</v>
      </c>
      <c r="D317" s="57">
        <v>41304</v>
      </c>
      <c r="E317" s="2">
        <v>3.0710000000000002</v>
      </c>
      <c r="F317" s="2">
        <v>22.7</v>
      </c>
    </row>
    <row r="318" spans="2:6" x14ac:dyDescent="0.2">
      <c r="B318" s="2">
        <v>23.3</v>
      </c>
      <c r="D318" s="57">
        <v>41332</v>
      </c>
      <c r="E318" s="2">
        <v>2.9689999999999999</v>
      </c>
      <c r="F318" s="2">
        <v>23.3</v>
      </c>
    </row>
    <row r="319" spans="2:6" x14ac:dyDescent="0.2">
      <c r="B319" s="2">
        <v>23.3</v>
      </c>
      <c r="D319" s="57">
        <v>41363</v>
      </c>
      <c r="E319" s="2">
        <v>3.0169999999999999</v>
      </c>
      <c r="F319" s="2">
        <v>23.3</v>
      </c>
    </row>
    <row r="320" spans="2:6" x14ac:dyDescent="0.2">
      <c r="B320" s="2">
        <v>23.4</v>
      </c>
      <c r="D320" s="57">
        <v>41391</v>
      </c>
      <c r="E320" s="2">
        <v>2.9529999999999998</v>
      </c>
      <c r="F320" s="2">
        <v>23.4</v>
      </c>
    </row>
    <row r="321" spans="2:6" x14ac:dyDescent="0.2">
      <c r="B321" s="2">
        <v>23</v>
      </c>
      <c r="D321" s="57">
        <v>41424</v>
      </c>
      <c r="E321" s="2">
        <v>2.8570000000000002</v>
      </c>
      <c r="F321" s="2">
        <v>23</v>
      </c>
    </row>
    <row r="322" spans="2:6" x14ac:dyDescent="0.2">
      <c r="B322" s="2">
        <v>23.2</v>
      </c>
      <c r="D322" s="57">
        <v>41454</v>
      </c>
      <c r="E322" s="2">
        <v>2.839</v>
      </c>
      <c r="F322" s="2">
        <v>23.2</v>
      </c>
    </row>
    <row r="323" spans="2:6" x14ac:dyDescent="0.2">
      <c r="B323" s="2">
        <v>23.4</v>
      </c>
      <c r="D323" s="57">
        <v>41485</v>
      </c>
      <c r="E323" s="2">
        <v>2.8980000000000001</v>
      </c>
      <c r="F323" s="2">
        <v>23.4</v>
      </c>
    </row>
    <row r="324" spans="2:6" x14ac:dyDescent="0.2">
      <c r="B324" s="2">
        <v>23.1</v>
      </c>
      <c r="D324" s="57">
        <v>41516</v>
      </c>
      <c r="E324" s="2">
        <v>2.7240000000000002</v>
      </c>
      <c r="F324" s="2">
        <v>23.1</v>
      </c>
    </row>
    <row r="325" spans="2:6" x14ac:dyDescent="0.2">
      <c r="B325" s="2">
        <v>23.4</v>
      </c>
      <c r="D325" s="57">
        <v>41545</v>
      </c>
      <c r="E325" s="2">
        <v>2.8570000000000002</v>
      </c>
      <c r="F325" s="2">
        <v>23.4</v>
      </c>
    </row>
    <row r="326" spans="2:6" x14ac:dyDescent="0.2">
      <c r="B326" s="2">
        <v>23.8</v>
      </c>
      <c r="D326" s="57">
        <v>41577</v>
      </c>
      <c r="E326" s="2">
        <v>2.875</v>
      </c>
      <c r="F326" s="2">
        <v>23.8</v>
      </c>
    </row>
    <row r="327" spans="2:6" x14ac:dyDescent="0.2">
      <c r="B327" s="2">
        <v>24.4</v>
      </c>
      <c r="D327" s="57">
        <v>41607</v>
      </c>
      <c r="E327" s="2">
        <v>2.831</v>
      </c>
      <c r="F327" s="2">
        <v>24.4</v>
      </c>
    </row>
    <row r="328" spans="2:6" x14ac:dyDescent="0.2">
      <c r="B328" s="2">
        <v>24.5</v>
      </c>
      <c r="D328" s="57">
        <v>41636</v>
      </c>
      <c r="E328" s="2">
        <v>2.7410000000000001</v>
      </c>
      <c r="F328" s="2">
        <v>24.5</v>
      </c>
    </row>
    <row r="329" spans="2:6" x14ac:dyDescent="0.2">
      <c r="B329" s="2">
        <v>25.9</v>
      </c>
      <c r="D329" s="57">
        <v>41669</v>
      </c>
      <c r="E329" s="2">
        <v>2.9409999999999998</v>
      </c>
      <c r="F329" s="2">
        <v>25.9</v>
      </c>
    </row>
    <row r="330" spans="2:6" x14ac:dyDescent="0.2">
      <c r="B330" s="2">
        <v>24.8</v>
      </c>
      <c r="D330" s="57">
        <v>41697</v>
      </c>
      <c r="E330" s="2">
        <v>3.129</v>
      </c>
      <c r="F330" s="2">
        <v>24.8</v>
      </c>
    </row>
    <row r="331" spans="2:6" x14ac:dyDescent="0.2">
      <c r="B331" s="2">
        <v>23.6</v>
      </c>
      <c r="D331" s="57">
        <v>41727</v>
      </c>
      <c r="E331" s="2">
        <v>2.972</v>
      </c>
      <c r="F331" s="2">
        <v>23.6</v>
      </c>
    </row>
    <row r="332" spans="2:6" x14ac:dyDescent="0.2">
      <c r="B332" s="2">
        <v>22.9</v>
      </c>
      <c r="D332" s="57">
        <v>41758</v>
      </c>
      <c r="E332" s="2">
        <v>3.0960000000000001</v>
      </c>
      <c r="F332" s="2">
        <v>22.9</v>
      </c>
    </row>
    <row r="333" spans="2:6" x14ac:dyDescent="0.2">
      <c r="B333" s="2">
        <v>23.1</v>
      </c>
      <c r="D333" s="57">
        <v>41789</v>
      </c>
      <c r="E333" s="2">
        <v>3.024</v>
      </c>
      <c r="F333" s="2">
        <v>23.1</v>
      </c>
    </row>
    <row r="334" spans="2:6" x14ac:dyDescent="0.2">
      <c r="B334" s="2">
        <v>23.2</v>
      </c>
      <c r="D334" s="57">
        <v>41818</v>
      </c>
      <c r="E334" s="2">
        <v>2.9889999999999999</v>
      </c>
      <c r="F334" s="2">
        <v>23.2</v>
      </c>
    </row>
    <row r="335" spans="2:6" x14ac:dyDescent="0.2">
      <c r="B335" s="2">
        <v>23.1</v>
      </c>
      <c r="D335" s="57">
        <v>41850</v>
      </c>
      <c r="E335" s="2">
        <v>3.081</v>
      </c>
      <c r="F335" s="2">
        <v>23.1</v>
      </c>
    </row>
    <row r="336" spans="2:6" x14ac:dyDescent="0.2">
      <c r="B336" s="2">
        <v>23.4</v>
      </c>
      <c r="D336" s="57">
        <v>41881</v>
      </c>
      <c r="E336" s="2">
        <v>3.0059999999999998</v>
      </c>
      <c r="F336" s="2">
        <v>23.4</v>
      </c>
    </row>
    <row r="337" spans="2:6" x14ac:dyDescent="0.2">
      <c r="B337" s="2">
        <v>23.2</v>
      </c>
      <c r="D337" s="57">
        <v>41909</v>
      </c>
      <c r="E337" s="2">
        <v>3.2080000000000002</v>
      </c>
      <c r="F337" s="2">
        <v>23.2</v>
      </c>
    </row>
    <row r="338" spans="2:6" x14ac:dyDescent="0.2">
      <c r="B338" s="2">
        <v>20.9</v>
      </c>
      <c r="D338" s="57">
        <v>41942</v>
      </c>
      <c r="E338" s="2">
        <v>3.4020000000000001</v>
      </c>
      <c r="F338" s="2">
        <v>20.9</v>
      </c>
    </row>
    <row r="339" spans="2:6" x14ac:dyDescent="0.2">
      <c r="B339" s="2">
        <v>20.5</v>
      </c>
      <c r="D339" s="57">
        <v>41972</v>
      </c>
      <c r="E339" s="2">
        <v>3.3140000000000001</v>
      </c>
      <c r="F339" s="2">
        <v>20.5</v>
      </c>
    </row>
    <row r="340" spans="2:6" x14ac:dyDescent="0.2">
      <c r="B340" s="2">
        <v>18.600000000000001</v>
      </c>
      <c r="D340" s="57">
        <v>42003</v>
      </c>
      <c r="E340" s="2">
        <v>3.02</v>
      </c>
      <c r="F340" s="2">
        <v>18.600000000000001</v>
      </c>
    </row>
    <row r="341" spans="2:6" x14ac:dyDescent="0.2">
      <c r="B341" s="2">
        <v>20</v>
      </c>
      <c r="D341" s="57">
        <v>42034</v>
      </c>
      <c r="E341" s="2">
        <v>3.004</v>
      </c>
      <c r="F341" s="2">
        <v>20</v>
      </c>
    </row>
    <row r="342" spans="2:6" x14ac:dyDescent="0.2">
      <c r="B342" s="2">
        <v>20.5</v>
      </c>
      <c r="D342" s="57">
        <v>42062</v>
      </c>
      <c r="E342" s="2">
        <v>3.0779999999999998</v>
      </c>
      <c r="F342" s="2">
        <v>20.5</v>
      </c>
    </row>
    <row r="343" spans="2:6" x14ac:dyDescent="0.2">
      <c r="B343" s="2">
        <v>21.2</v>
      </c>
      <c r="D343" s="57">
        <v>42091</v>
      </c>
      <c r="E343" s="2">
        <v>2.8210000000000002</v>
      </c>
      <c r="F343" s="2">
        <v>21.2</v>
      </c>
    </row>
    <row r="344" spans="2:6" x14ac:dyDescent="0.2">
      <c r="B344" s="2">
        <v>22</v>
      </c>
      <c r="D344" s="57">
        <v>42123</v>
      </c>
      <c r="E344" s="2">
        <v>2.9369999999999998</v>
      </c>
      <c r="F344" s="2">
        <v>22</v>
      </c>
    </row>
  </sheetData>
  <pageMargins left="0.75" right="0.75" top="1" bottom="1" header="0" footer="0"/>
  <headerFooter alignWithMargins="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6" tint="0.39997558519241921"/>
  </sheetPr>
  <dimension ref="A1:L362"/>
  <sheetViews>
    <sheetView topLeftCell="H1" workbookViewId="0">
      <selection activeCell="O8" sqref="O8"/>
    </sheetView>
  </sheetViews>
  <sheetFormatPr baseColWidth="10" defaultColWidth="11.42578125" defaultRowHeight="12.75" x14ac:dyDescent="0.2"/>
  <cols>
    <col min="1" max="16384" width="11.42578125" style="2"/>
  </cols>
  <sheetData>
    <row r="1" spans="1:12" x14ac:dyDescent="0.2">
      <c r="A1" t="s">
        <v>41</v>
      </c>
      <c r="B1" t="s">
        <v>58</v>
      </c>
      <c r="C1" t="s">
        <v>41</v>
      </c>
      <c r="D1" t="s">
        <v>67</v>
      </c>
      <c r="E1"/>
      <c r="F1"/>
      <c r="G1"/>
      <c r="H1"/>
      <c r="I1"/>
      <c r="J1"/>
      <c r="K1"/>
      <c r="L1"/>
    </row>
    <row r="2" spans="1:12" x14ac:dyDescent="0.2">
      <c r="A2" t="s">
        <v>36</v>
      </c>
      <c r="B2" t="s">
        <v>55</v>
      </c>
      <c r="C2" t="s">
        <v>36</v>
      </c>
      <c r="D2" t="s">
        <v>203</v>
      </c>
      <c r="E2"/>
      <c r="F2"/>
      <c r="G2" s="12" t="s">
        <v>66</v>
      </c>
      <c r="H2" t="s">
        <v>15</v>
      </c>
      <c r="I2"/>
      <c r="J2"/>
      <c r="K2"/>
      <c r="L2"/>
    </row>
    <row r="3" spans="1:12" x14ac:dyDescent="0.2">
      <c r="A3" s="1">
        <v>31776</v>
      </c>
      <c r="B3">
        <v>8.2509999999999994</v>
      </c>
      <c r="C3" s="1">
        <v>31776</v>
      </c>
      <c r="D3">
        <v>3.64</v>
      </c>
      <c r="E3">
        <v>8.2509999999999994</v>
      </c>
      <c r="F3" s="1">
        <v>31776</v>
      </c>
      <c r="G3" s="8">
        <f t="shared" ref="G3:G66" si="0">D3/100</f>
        <v>3.6400000000000002E-2</v>
      </c>
      <c r="H3" s="8">
        <f t="shared" ref="H3:H66" si="1">E3/100</f>
        <v>8.251E-2</v>
      </c>
      <c r="I3"/>
      <c r="J3"/>
      <c r="K3"/>
      <c r="L3"/>
    </row>
    <row r="4" spans="1:12" x14ac:dyDescent="0.2">
      <c r="A4" s="1">
        <v>31807</v>
      </c>
      <c r="B4">
        <v>8.2089999999999996</v>
      </c>
      <c r="C4" s="1">
        <v>31807</v>
      </c>
      <c r="D4">
        <v>3.5</v>
      </c>
      <c r="E4">
        <v>8.2089999999999996</v>
      </c>
      <c r="F4" s="1">
        <v>31807</v>
      </c>
      <c r="G4" s="8">
        <f t="shared" si="0"/>
        <v>3.5000000000000003E-2</v>
      </c>
      <c r="H4" s="8">
        <f t="shared" si="1"/>
        <v>8.2089999999999996E-2</v>
      </c>
      <c r="I4"/>
      <c r="J4"/>
      <c r="K4"/>
      <c r="L4"/>
    </row>
    <row r="5" spans="1:12" x14ac:dyDescent="0.2">
      <c r="A5" s="1">
        <v>31835</v>
      </c>
      <c r="B5">
        <v>8.2219999999999995</v>
      </c>
      <c r="C5" s="1">
        <v>31835</v>
      </c>
      <c r="D5">
        <v>3.22</v>
      </c>
      <c r="E5">
        <v>8.2219999999999995</v>
      </c>
      <c r="F5" s="1">
        <v>31835</v>
      </c>
      <c r="G5" s="8">
        <f t="shared" si="0"/>
        <v>3.2199999999999999E-2</v>
      </c>
      <c r="H5" s="8">
        <f t="shared" si="1"/>
        <v>8.2220000000000001E-2</v>
      </c>
      <c r="I5"/>
      <c r="J5"/>
      <c r="K5"/>
      <c r="L5"/>
    </row>
    <row r="6" spans="1:12" x14ac:dyDescent="0.2">
      <c r="A6" s="1">
        <v>31864</v>
      </c>
      <c r="B6">
        <v>8.2349999999999994</v>
      </c>
      <c r="C6" s="1">
        <v>31864</v>
      </c>
      <c r="D6">
        <v>3.15</v>
      </c>
      <c r="E6">
        <v>8.2349999999999994</v>
      </c>
      <c r="F6" s="1">
        <v>31864</v>
      </c>
      <c r="G6" s="8">
        <f t="shared" si="0"/>
        <v>3.15E-2</v>
      </c>
      <c r="H6" s="8">
        <f t="shared" si="1"/>
        <v>8.2349999999999993E-2</v>
      </c>
      <c r="I6"/>
      <c r="J6"/>
      <c r="K6"/>
      <c r="L6"/>
    </row>
    <row r="7" spans="1:12" x14ac:dyDescent="0.2">
      <c r="A7" s="1">
        <v>31896</v>
      </c>
      <c r="B7">
        <v>8.1929999999999996</v>
      </c>
      <c r="C7" s="1">
        <v>31896</v>
      </c>
      <c r="D7">
        <v>3.12</v>
      </c>
      <c r="E7">
        <v>8.1929999999999996</v>
      </c>
      <c r="F7" s="1">
        <v>31896</v>
      </c>
      <c r="G7" s="8">
        <f t="shared" si="0"/>
        <v>3.1200000000000002E-2</v>
      </c>
      <c r="H7" s="8">
        <f t="shared" si="1"/>
        <v>8.1930000000000003E-2</v>
      </c>
      <c r="I7"/>
      <c r="J7"/>
      <c r="K7"/>
      <c r="L7"/>
    </row>
    <row r="8" spans="1:12" x14ac:dyDescent="0.2">
      <c r="A8" s="1">
        <v>31927</v>
      </c>
      <c r="B8">
        <v>8.2870000000000008</v>
      </c>
      <c r="C8" s="1">
        <v>31927</v>
      </c>
      <c r="D8">
        <v>3.0100000000000002</v>
      </c>
      <c r="E8">
        <v>8.2870000000000008</v>
      </c>
      <c r="F8" s="1">
        <v>31927</v>
      </c>
      <c r="G8" s="8">
        <f t="shared" si="0"/>
        <v>3.0100000000000002E-2</v>
      </c>
      <c r="H8" s="8">
        <f t="shared" si="1"/>
        <v>8.2870000000000013E-2</v>
      </c>
      <c r="I8"/>
      <c r="J8"/>
      <c r="K8"/>
      <c r="L8"/>
    </row>
    <row r="9" spans="1:12" x14ac:dyDescent="0.2">
      <c r="A9" s="1">
        <v>31955</v>
      </c>
      <c r="B9">
        <v>8.4169999999999998</v>
      </c>
      <c r="C9" s="1">
        <v>31955</v>
      </c>
      <c r="D9">
        <v>3.16</v>
      </c>
      <c r="E9">
        <v>8.4169999999999998</v>
      </c>
      <c r="F9" s="1">
        <v>31955</v>
      </c>
      <c r="G9" s="8">
        <f t="shared" si="0"/>
        <v>3.1600000000000003E-2</v>
      </c>
      <c r="H9" s="8">
        <f t="shared" si="1"/>
        <v>8.4169999999999995E-2</v>
      </c>
      <c r="I9"/>
      <c r="J9"/>
      <c r="K9"/>
      <c r="L9"/>
    </row>
    <row r="10" spans="1:12" x14ac:dyDescent="0.2">
      <c r="A10" s="1">
        <v>31988</v>
      </c>
      <c r="B10">
        <v>8.3529999999999998</v>
      </c>
      <c r="C10" s="1">
        <v>31988</v>
      </c>
      <c r="D10">
        <v>3.02</v>
      </c>
      <c r="E10">
        <v>8.3529999999999998</v>
      </c>
      <c r="F10" s="1">
        <v>31988</v>
      </c>
      <c r="G10" s="8">
        <f t="shared" si="0"/>
        <v>3.0200000000000001E-2</v>
      </c>
      <c r="H10" s="8">
        <f t="shared" si="1"/>
        <v>8.3529999999999993E-2</v>
      </c>
      <c r="I10"/>
      <c r="J10"/>
      <c r="K10"/>
      <c r="L10"/>
    </row>
    <row r="11" spans="1:12" x14ac:dyDescent="0.2">
      <c r="A11" s="1">
        <v>32018</v>
      </c>
      <c r="B11">
        <v>8.0860000000000003</v>
      </c>
      <c r="C11" s="1">
        <v>32018</v>
      </c>
      <c r="D11">
        <v>2.97</v>
      </c>
      <c r="E11">
        <v>8.0860000000000003</v>
      </c>
      <c r="F11" s="1">
        <v>32018</v>
      </c>
      <c r="G11" s="8">
        <f t="shared" si="0"/>
        <v>2.9700000000000001E-2</v>
      </c>
      <c r="H11" s="8">
        <f t="shared" si="1"/>
        <v>8.0860000000000001E-2</v>
      </c>
      <c r="I11"/>
      <c r="J11"/>
      <c r="K11"/>
      <c r="L11"/>
    </row>
    <row r="12" spans="1:12" x14ac:dyDescent="0.2">
      <c r="A12" s="1">
        <v>32049</v>
      </c>
      <c r="B12">
        <v>7.8090000000000002</v>
      </c>
      <c r="C12" s="1">
        <v>32049</v>
      </c>
      <c r="D12">
        <v>3.02</v>
      </c>
      <c r="E12">
        <v>7.8090000000000002</v>
      </c>
      <c r="F12" s="1">
        <v>32049</v>
      </c>
      <c r="G12" s="8">
        <f t="shared" si="0"/>
        <v>3.0200000000000001E-2</v>
      </c>
      <c r="H12" s="8">
        <f t="shared" si="1"/>
        <v>7.8090000000000007E-2</v>
      </c>
      <c r="I12"/>
      <c r="J12"/>
      <c r="K12"/>
      <c r="L12"/>
    </row>
    <row r="13" spans="1:12" x14ac:dyDescent="0.2">
      <c r="A13" s="1">
        <v>32080</v>
      </c>
      <c r="B13">
        <v>7.899</v>
      </c>
      <c r="C13" s="1">
        <v>32080</v>
      </c>
      <c r="D13">
        <v>2.98</v>
      </c>
      <c r="E13">
        <v>7.899</v>
      </c>
      <c r="F13" s="1">
        <v>32080</v>
      </c>
      <c r="G13" s="8">
        <f t="shared" si="0"/>
        <v>2.98E-2</v>
      </c>
      <c r="H13" s="8">
        <f t="shared" si="1"/>
        <v>7.8990000000000005E-2</v>
      </c>
      <c r="I13"/>
      <c r="J13"/>
      <c r="K13"/>
      <c r="L13"/>
    </row>
    <row r="14" spans="1:12" x14ac:dyDescent="0.2">
      <c r="A14" s="1">
        <v>32109</v>
      </c>
      <c r="B14">
        <v>7.9779999999999998</v>
      </c>
      <c r="C14" s="1">
        <v>32109</v>
      </c>
      <c r="D14">
        <v>3.11</v>
      </c>
      <c r="E14">
        <v>7.9779999999999998</v>
      </c>
      <c r="F14" s="1">
        <v>32109</v>
      </c>
      <c r="G14" s="8">
        <f t="shared" si="0"/>
        <v>3.1099999999999999E-2</v>
      </c>
      <c r="H14" s="8">
        <f t="shared" si="1"/>
        <v>7.9780000000000004E-2</v>
      </c>
      <c r="I14"/>
      <c r="J14"/>
      <c r="K14"/>
      <c r="L14"/>
    </row>
    <row r="15" spans="1:12" x14ac:dyDescent="0.2">
      <c r="A15" s="1">
        <v>32141</v>
      </c>
      <c r="B15">
        <v>7.4089999999999998</v>
      </c>
      <c r="C15" s="1">
        <v>32141</v>
      </c>
      <c r="D15">
        <v>2.8000000000000003</v>
      </c>
      <c r="E15">
        <v>7.4089999999999998</v>
      </c>
      <c r="F15" s="1">
        <v>32141</v>
      </c>
      <c r="G15" s="8">
        <f t="shared" si="0"/>
        <v>2.8000000000000004E-2</v>
      </c>
      <c r="H15" s="8">
        <f t="shared" si="1"/>
        <v>7.4090000000000003E-2</v>
      </c>
      <c r="I15"/>
      <c r="J15"/>
      <c r="K15"/>
      <c r="L15"/>
    </row>
    <row r="16" spans="1:12" x14ac:dyDescent="0.2">
      <c r="A16" s="1">
        <v>32172</v>
      </c>
      <c r="B16">
        <v>7.7629999999999999</v>
      </c>
      <c r="C16" s="1">
        <v>32172</v>
      </c>
      <c r="D16">
        <v>2.85</v>
      </c>
      <c r="E16">
        <v>7.7629999999999999</v>
      </c>
      <c r="F16" s="1">
        <v>32172</v>
      </c>
      <c r="G16" s="8">
        <f t="shared" si="0"/>
        <v>2.8500000000000001E-2</v>
      </c>
      <c r="H16" s="8">
        <f t="shared" si="1"/>
        <v>7.7630000000000005E-2</v>
      </c>
      <c r="I16"/>
      <c r="J16"/>
      <c r="K16"/>
      <c r="L16"/>
    </row>
    <row r="17" spans="1:12" x14ac:dyDescent="0.2">
      <c r="A17" s="1">
        <v>32200</v>
      </c>
      <c r="B17">
        <v>7.8</v>
      </c>
      <c r="C17" s="1">
        <v>32200</v>
      </c>
      <c r="D17">
        <v>2.84</v>
      </c>
      <c r="E17">
        <v>7.8</v>
      </c>
      <c r="F17" s="1">
        <v>32200</v>
      </c>
      <c r="G17" s="8">
        <f t="shared" si="0"/>
        <v>2.8399999999999998E-2</v>
      </c>
      <c r="H17" s="8">
        <f t="shared" si="1"/>
        <v>7.8E-2</v>
      </c>
      <c r="I17"/>
      <c r="J17"/>
      <c r="K17"/>
      <c r="L17"/>
    </row>
    <row r="18" spans="1:12" x14ac:dyDescent="0.2">
      <c r="A18" s="1">
        <v>32232</v>
      </c>
      <c r="B18">
        <v>7.96</v>
      </c>
      <c r="C18" s="1">
        <v>32232</v>
      </c>
      <c r="D18">
        <v>2.91</v>
      </c>
      <c r="E18">
        <v>7.96</v>
      </c>
      <c r="F18" s="1">
        <v>32232</v>
      </c>
      <c r="G18" s="8">
        <f t="shared" si="0"/>
        <v>2.9100000000000001E-2</v>
      </c>
      <c r="H18" s="8">
        <f t="shared" si="1"/>
        <v>7.9600000000000004E-2</v>
      </c>
      <c r="I18"/>
      <c r="J18"/>
      <c r="K18"/>
      <c r="L18"/>
    </row>
    <row r="19" spans="1:12" x14ac:dyDescent="0.2">
      <c r="A19" s="1">
        <v>32262</v>
      </c>
      <c r="B19">
        <v>8.0519999999999996</v>
      </c>
      <c r="C19" s="1">
        <v>32262</v>
      </c>
      <c r="D19">
        <v>2.86</v>
      </c>
      <c r="E19">
        <v>8.0519999999999996</v>
      </c>
      <c r="F19" s="1">
        <v>32262</v>
      </c>
      <c r="G19" s="8">
        <f t="shared" si="0"/>
        <v>2.86E-2</v>
      </c>
      <c r="H19" s="8">
        <f t="shared" si="1"/>
        <v>8.0519999999999994E-2</v>
      </c>
      <c r="I19"/>
      <c r="J19"/>
      <c r="K19"/>
      <c r="L19"/>
    </row>
    <row r="20" spans="1:12" x14ac:dyDescent="0.2">
      <c r="A20" s="1">
        <v>32291</v>
      </c>
      <c r="B20">
        <v>7.8330000000000002</v>
      </c>
      <c r="C20" s="1">
        <v>32291</v>
      </c>
      <c r="D20">
        <v>2.86</v>
      </c>
      <c r="E20">
        <v>7.8330000000000002</v>
      </c>
      <c r="F20" s="1">
        <v>32291</v>
      </c>
      <c r="G20" s="8">
        <f t="shared" si="0"/>
        <v>2.86E-2</v>
      </c>
      <c r="H20" s="8">
        <f t="shared" si="1"/>
        <v>7.8329999999999997E-2</v>
      </c>
      <c r="I20"/>
      <c r="J20"/>
      <c r="K20"/>
      <c r="L20"/>
    </row>
    <row r="21" spans="1:12" x14ac:dyDescent="0.2">
      <c r="A21" s="1">
        <v>32323</v>
      </c>
      <c r="B21">
        <v>7.7839999999999998</v>
      </c>
      <c r="C21" s="1">
        <v>32323</v>
      </c>
      <c r="D21">
        <v>2.92</v>
      </c>
      <c r="E21">
        <v>7.7839999999999998</v>
      </c>
      <c r="F21" s="1">
        <v>32323</v>
      </c>
      <c r="G21" s="8">
        <f t="shared" si="0"/>
        <v>2.92E-2</v>
      </c>
      <c r="H21" s="8">
        <f t="shared" si="1"/>
        <v>7.7839999999999993E-2</v>
      </c>
      <c r="I21"/>
      <c r="J21"/>
      <c r="K21"/>
      <c r="L21"/>
    </row>
    <row r="22" spans="1:12" x14ac:dyDescent="0.2">
      <c r="A22" s="1">
        <v>32354</v>
      </c>
      <c r="B22">
        <v>7.4530000000000003</v>
      </c>
      <c r="C22" s="1">
        <v>32354</v>
      </c>
      <c r="D22">
        <v>2.81</v>
      </c>
      <c r="E22">
        <v>7.4530000000000003</v>
      </c>
      <c r="F22" s="1">
        <v>32354</v>
      </c>
      <c r="G22" s="8">
        <f t="shared" si="0"/>
        <v>2.81E-2</v>
      </c>
      <c r="H22" s="8">
        <f t="shared" si="1"/>
        <v>7.4529999999999999E-2</v>
      </c>
      <c r="I22"/>
      <c r="J22"/>
      <c r="K22"/>
      <c r="L22"/>
    </row>
    <row r="23" spans="1:12" x14ac:dyDescent="0.2">
      <c r="A23" s="1">
        <v>32385</v>
      </c>
      <c r="B23">
        <v>7.4710000000000001</v>
      </c>
      <c r="C23" s="1">
        <v>32385</v>
      </c>
      <c r="D23">
        <v>2.9</v>
      </c>
      <c r="E23">
        <v>7.4710000000000001</v>
      </c>
      <c r="F23" s="1">
        <v>32385</v>
      </c>
      <c r="G23" s="8">
        <f t="shared" si="0"/>
        <v>2.8999999999999998E-2</v>
      </c>
      <c r="H23" s="8">
        <f t="shared" si="1"/>
        <v>7.4709999999999999E-2</v>
      </c>
      <c r="I23"/>
      <c r="J23"/>
      <c r="K23"/>
      <c r="L23"/>
    </row>
    <row r="24" spans="1:12" x14ac:dyDescent="0.2">
      <c r="A24" s="1">
        <v>32415</v>
      </c>
      <c r="B24">
        <v>7.375</v>
      </c>
      <c r="C24" s="1">
        <v>32415</v>
      </c>
      <c r="D24">
        <v>2.88</v>
      </c>
      <c r="E24">
        <v>7.375</v>
      </c>
      <c r="F24" s="1">
        <v>32415</v>
      </c>
      <c r="G24" s="8">
        <f t="shared" si="0"/>
        <v>2.8799999999999999E-2</v>
      </c>
      <c r="H24" s="8">
        <f t="shared" si="1"/>
        <v>7.3749999999999996E-2</v>
      </c>
      <c r="I24"/>
      <c r="J24"/>
      <c r="K24"/>
      <c r="L24"/>
    </row>
    <row r="25" spans="1:12" x14ac:dyDescent="0.2">
      <c r="A25" s="1">
        <v>32445</v>
      </c>
      <c r="B25">
        <v>7.6290000000000004</v>
      </c>
      <c r="C25" s="1">
        <v>32445</v>
      </c>
      <c r="D25">
        <v>2.86</v>
      </c>
      <c r="E25">
        <v>7.6290000000000004</v>
      </c>
      <c r="F25" s="1">
        <v>32445</v>
      </c>
      <c r="G25" s="8">
        <f t="shared" si="0"/>
        <v>2.86E-2</v>
      </c>
      <c r="H25" s="8">
        <f t="shared" si="1"/>
        <v>7.6290000000000011E-2</v>
      </c>
      <c r="I25"/>
      <c r="J25"/>
      <c r="K25"/>
      <c r="L25"/>
    </row>
    <row r="26" spans="1:12" x14ac:dyDescent="0.2">
      <c r="A26" s="1">
        <v>32476</v>
      </c>
      <c r="B26">
        <v>7.6210000000000004</v>
      </c>
      <c r="C26" s="1">
        <v>32476</v>
      </c>
      <c r="D26">
        <v>2.75</v>
      </c>
      <c r="E26">
        <v>7.6210000000000004</v>
      </c>
      <c r="F26" s="1">
        <v>32476</v>
      </c>
      <c r="G26" s="8">
        <f t="shared" si="0"/>
        <v>2.75E-2</v>
      </c>
      <c r="H26" s="8">
        <f t="shared" si="1"/>
        <v>7.621E-2</v>
      </c>
      <c r="I26"/>
      <c r="J26"/>
      <c r="K26"/>
      <c r="L26"/>
    </row>
    <row r="27" spans="1:12" x14ac:dyDescent="0.2">
      <c r="A27" s="1">
        <v>32507</v>
      </c>
      <c r="B27">
        <v>7.3959999999999999</v>
      </c>
      <c r="C27" s="1">
        <v>32507</v>
      </c>
      <c r="D27">
        <v>2.74</v>
      </c>
      <c r="E27">
        <v>7.3959999999999999</v>
      </c>
      <c r="F27" s="1">
        <v>32507</v>
      </c>
      <c r="G27" s="8">
        <f t="shared" si="0"/>
        <v>2.7400000000000001E-2</v>
      </c>
      <c r="H27" s="8">
        <f t="shared" si="1"/>
        <v>7.3959999999999998E-2</v>
      </c>
      <c r="I27"/>
      <c r="J27"/>
      <c r="K27"/>
      <c r="L27"/>
    </row>
    <row r="28" spans="1:12" x14ac:dyDescent="0.2">
      <c r="A28" s="1">
        <v>32536</v>
      </c>
      <c r="B28">
        <v>7.2119999999999997</v>
      </c>
      <c r="C28" s="1">
        <v>32536</v>
      </c>
      <c r="D28">
        <v>2.68</v>
      </c>
      <c r="E28">
        <v>7.2119999999999997</v>
      </c>
      <c r="F28" s="1">
        <v>32536</v>
      </c>
      <c r="G28" s="8">
        <f t="shared" si="0"/>
        <v>2.6800000000000001E-2</v>
      </c>
      <c r="H28" s="8">
        <f t="shared" si="1"/>
        <v>7.2120000000000004E-2</v>
      </c>
      <c r="I28"/>
      <c r="J28"/>
      <c r="K28"/>
      <c r="L28"/>
    </row>
    <row r="29" spans="1:12" x14ac:dyDescent="0.2">
      <c r="A29" s="1">
        <v>32564</v>
      </c>
      <c r="B29">
        <v>6.9590000000000005</v>
      </c>
      <c r="C29" s="1">
        <v>32564</v>
      </c>
      <c r="D29">
        <v>2.68</v>
      </c>
      <c r="E29">
        <v>6.9590000000000005</v>
      </c>
      <c r="F29" s="1">
        <v>32564</v>
      </c>
      <c r="G29" s="8">
        <f t="shared" si="0"/>
        <v>2.6800000000000001E-2</v>
      </c>
      <c r="H29" s="8">
        <f t="shared" si="1"/>
        <v>6.9589999999999999E-2</v>
      </c>
      <c r="I29"/>
      <c r="J29"/>
      <c r="K29"/>
      <c r="L29"/>
    </row>
    <row r="30" spans="1:12" x14ac:dyDescent="0.2">
      <c r="A30" s="1">
        <v>32597</v>
      </c>
      <c r="B30">
        <v>6.9270000000000005</v>
      </c>
      <c r="C30" s="1">
        <v>32597</v>
      </c>
      <c r="D30">
        <v>2.63</v>
      </c>
      <c r="E30">
        <v>6.9270000000000005</v>
      </c>
      <c r="F30" s="1">
        <v>32597</v>
      </c>
      <c r="G30" s="8">
        <f t="shared" si="0"/>
        <v>2.63E-2</v>
      </c>
      <c r="H30" s="8">
        <f t="shared" si="1"/>
        <v>6.9269999999999998E-2</v>
      </c>
      <c r="I30"/>
      <c r="J30"/>
      <c r="K30"/>
      <c r="L30"/>
    </row>
    <row r="31" spans="1:12" x14ac:dyDescent="0.2">
      <c r="A31" s="1">
        <v>32627</v>
      </c>
      <c r="B31">
        <v>6.9430000000000005</v>
      </c>
      <c r="C31" s="1">
        <v>32627</v>
      </c>
      <c r="D31">
        <v>2.71</v>
      </c>
      <c r="E31">
        <v>6.9430000000000005</v>
      </c>
      <c r="F31" s="1">
        <v>32627</v>
      </c>
      <c r="G31" s="8">
        <f t="shared" si="0"/>
        <v>2.7099999999999999E-2</v>
      </c>
      <c r="H31" s="8">
        <f t="shared" si="1"/>
        <v>6.9430000000000006E-2</v>
      </c>
      <c r="I31"/>
      <c r="J31"/>
      <c r="K31"/>
      <c r="L31"/>
    </row>
    <row r="32" spans="1:12" x14ac:dyDescent="0.2">
      <c r="A32" s="1">
        <v>32658</v>
      </c>
      <c r="B32">
        <v>6.9790000000000001</v>
      </c>
      <c r="C32" s="1">
        <v>32658</v>
      </c>
      <c r="D32">
        <v>2.65</v>
      </c>
      <c r="E32">
        <v>6.9790000000000001</v>
      </c>
      <c r="F32" s="1">
        <v>32658</v>
      </c>
      <c r="G32" s="8">
        <f t="shared" si="0"/>
        <v>2.6499999999999999E-2</v>
      </c>
      <c r="H32" s="8">
        <f t="shared" si="1"/>
        <v>6.9790000000000005E-2</v>
      </c>
      <c r="I32"/>
      <c r="J32"/>
      <c r="K32"/>
      <c r="L32"/>
    </row>
    <row r="33" spans="1:12" x14ac:dyDescent="0.2">
      <c r="A33" s="1">
        <v>32688</v>
      </c>
      <c r="B33">
        <v>6.6770000000000005</v>
      </c>
      <c r="C33" s="1">
        <v>32688</v>
      </c>
      <c r="D33">
        <v>2.63</v>
      </c>
      <c r="E33">
        <v>6.6770000000000005</v>
      </c>
      <c r="F33" s="1">
        <v>32688</v>
      </c>
      <c r="G33" s="8">
        <f t="shared" si="0"/>
        <v>2.63E-2</v>
      </c>
      <c r="H33" s="8">
        <f t="shared" si="1"/>
        <v>6.677000000000001E-2</v>
      </c>
      <c r="I33"/>
      <c r="J33"/>
      <c r="K33"/>
      <c r="L33"/>
    </row>
    <row r="34" spans="1:12" x14ac:dyDescent="0.2">
      <c r="A34" s="1">
        <v>32718</v>
      </c>
      <c r="B34">
        <v>6.5659999999999998</v>
      </c>
      <c r="C34" s="1">
        <v>32718</v>
      </c>
      <c r="D34">
        <v>2.63</v>
      </c>
      <c r="E34">
        <v>6.5659999999999998</v>
      </c>
      <c r="F34" s="1">
        <v>32718</v>
      </c>
      <c r="G34" s="8">
        <f t="shared" si="0"/>
        <v>2.63E-2</v>
      </c>
      <c r="H34" s="8">
        <f t="shared" si="1"/>
        <v>6.5659999999999996E-2</v>
      </c>
      <c r="I34"/>
      <c r="J34"/>
      <c r="K34"/>
      <c r="L34"/>
    </row>
    <row r="35" spans="1:12" x14ac:dyDescent="0.2">
      <c r="A35" s="1">
        <v>32750</v>
      </c>
      <c r="B35">
        <v>6.22</v>
      </c>
      <c r="C35" s="1">
        <v>32750</v>
      </c>
      <c r="D35">
        <v>2.56</v>
      </c>
      <c r="E35">
        <v>6.22</v>
      </c>
      <c r="F35" s="1">
        <v>32750</v>
      </c>
      <c r="G35" s="8">
        <f t="shared" si="0"/>
        <v>2.5600000000000001E-2</v>
      </c>
      <c r="H35" s="8">
        <f t="shared" si="1"/>
        <v>6.2199999999999998E-2</v>
      </c>
      <c r="I35"/>
      <c r="J35"/>
      <c r="K35"/>
      <c r="L35"/>
    </row>
    <row r="36" spans="1:12" x14ac:dyDescent="0.2">
      <c r="A36" s="1">
        <v>32780</v>
      </c>
      <c r="B36">
        <v>6.0339999999999998</v>
      </c>
      <c r="C36" s="1">
        <v>32780</v>
      </c>
      <c r="D36">
        <v>2.58</v>
      </c>
      <c r="E36">
        <v>6.0339999999999998</v>
      </c>
      <c r="F36" s="1">
        <v>32780</v>
      </c>
      <c r="G36" s="8">
        <f t="shared" si="0"/>
        <v>2.58E-2</v>
      </c>
      <c r="H36" s="8">
        <f t="shared" si="1"/>
        <v>6.0339999999999998E-2</v>
      </c>
      <c r="I36"/>
      <c r="J36"/>
      <c r="K36"/>
      <c r="L36"/>
    </row>
    <row r="37" spans="1:12" x14ac:dyDescent="0.2">
      <c r="A37" s="1">
        <v>32809</v>
      </c>
      <c r="B37">
        <v>5.9569999999999999</v>
      </c>
      <c r="C37" s="1">
        <v>32809</v>
      </c>
      <c r="D37">
        <v>2.5500000000000003</v>
      </c>
      <c r="E37">
        <v>5.9569999999999999</v>
      </c>
      <c r="F37" s="1">
        <v>32809</v>
      </c>
      <c r="G37" s="8">
        <f t="shared" si="0"/>
        <v>2.5500000000000002E-2</v>
      </c>
      <c r="H37" s="8">
        <f t="shared" si="1"/>
        <v>5.9569999999999998E-2</v>
      </c>
      <c r="I37"/>
      <c r="J37"/>
      <c r="K37"/>
      <c r="L37"/>
    </row>
    <row r="38" spans="1:12" x14ac:dyDescent="0.2">
      <c r="A38" s="1">
        <v>32841</v>
      </c>
      <c r="B38">
        <v>6.2880000000000003</v>
      </c>
      <c r="C38" s="1">
        <v>32841</v>
      </c>
      <c r="D38">
        <v>2.6</v>
      </c>
      <c r="E38">
        <v>6.2880000000000003</v>
      </c>
      <c r="F38" s="1">
        <v>32841</v>
      </c>
      <c r="G38" s="8">
        <f t="shared" si="0"/>
        <v>2.6000000000000002E-2</v>
      </c>
      <c r="H38" s="8">
        <f t="shared" si="1"/>
        <v>6.2880000000000005E-2</v>
      </c>
      <c r="I38"/>
      <c r="J38"/>
      <c r="K38"/>
      <c r="L38"/>
    </row>
    <row r="39" spans="1:12" x14ac:dyDescent="0.2">
      <c r="A39" s="1">
        <v>32872</v>
      </c>
      <c r="B39">
        <v>6.3479999999999999</v>
      </c>
      <c r="C39" s="1">
        <v>32872</v>
      </c>
      <c r="D39">
        <v>2.57</v>
      </c>
      <c r="E39">
        <v>6.3479999999999999</v>
      </c>
      <c r="F39" s="1">
        <v>32872</v>
      </c>
      <c r="G39" s="8">
        <f t="shared" si="0"/>
        <v>2.5699999999999997E-2</v>
      </c>
      <c r="H39" s="8">
        <f t="shared" si="1"/>
        <v>6.3479999999999995E-2</v>
      </c>
      <c r="I39"/>
      <c r="J39"/>
      <c r="K39"/>
      <c r="L39"/>
    </row>
    <row r="40" spans="1:12" x14ac:dyDescent="0.2">
      <c r="A40" s="1">
        <v>32903</v>
      </c>
      <c r="B40">
        <v>6.2309999999999999</v>
      </c>
      <c r="C40" s="1">
        <v>32903</v>
      </c>
      <c r="D40">
        <v>2.5100000000000002</v>
      </c>
      <c r="E40">
        <v>6.2309999999999999</v>
      </c>
      <c r="F40" s="1">
        <v>32903</v>
      </c>
      <c r="G40" s="8">
        <f t="shared" si="0"/>
        <v>2.5100000000000001E-2</v>
      </c>
      <c r="H40" s="8">
        <f t="shared" si="1"/>
        <v>6.2309999999999997E-2</v>
      </c>
      <c r="I40"/>
      <c r="J40"/>
      <c r="K40"/>
      <c r="L40"/>
    </row>
    <row r="41" spans="1:12" x14ac:dyDescent="0.2">
      <c r="A41" s="1">
        <v>32931</v>
      </c>
      <c r="B41">
        <v>6.6710000000000003</v>
      </c>
      <c r="C41" s="1">
        <v>32931</v>
      </c>
      <c r="D41">
        <v>2.59</v>
      </c>
      <c r="E41">
        <v>6.6710000000000003</v>
      </c>
      <c r="F41" s="1">
        <v>32931</v>
      </c>
      <c r="G41" s="8">
        <f t="shared" si="0"/>
        <v>2.5899999999999999E-2</v>
      </c>
      <c r="H41" s="8">
        <f t="shared" si="1"/>
        <v>6.6710000000000005E-2</v>
      </c>
      <c r="I41"/>
      <c r="J41"/>
      <c r="K41"/>
      <c r="L41"/>
    </row>
    <row r="42" spans="1:12" x14ac:dyDescent="0.2">
      <c r="A42" s="1">
        <v>32962</v>
      </c>
      <c r="B42">
        <v>7.11</v>
      </c>
      <c r="C42" s="1">
        <v>32962</v>
      </c>
      <c r="D42">
        <v>2.73</v>
      </c>
      <c r="E42">
        <v>7.11</v>
      </c>
      <c r="F42" s="1">
        <v>32962</v>
      </c>
      <c r="G42" s="8">
        <f t="shared" si="0"/>
        <v>2.7300000000000001E-2</v>
      </c>
      <c r="H42" s="8">
        <f t="shared" si="1"/>
        <v>7.1099999999999997E-2</v>
      </c>
      <c r="I42"/>
      <c r="J42"/>
      <c r="K42"/>
      <c r="L42"/>
    </row>
    <row r="43" spans="1:12" x14ac:dyDescent="0.2">
      <c r="A43" s="1">
        <v>32991</v>
      </c>
      <c r="B43">
        <v>7.3090000000000002</v>
      </c>
      <c r="C43" s="1">
        <v>32991</v>
      </c>
      <c r="D43">
        <v>2.72</v>
      </c>
      <c r="E43">
        <v>7.3090000000000002</v>
      </c>
      <c r="F43" s="1">
        <v>32991</v>
      </c>
      <c r="G43" s="8">
        <f t="shared" si="0"/>
        <v>2.7200000000000002E-2</v>
      </c>
      <c r="H43" s="8">
        <f t="shared" si="1"/>
        <v>7.3090000000000002E-2</v>
      </c>
      <c r="I43"/>
      <c r="J43"/>
      <c r="K43"/>
      <c r="L43"/>
    </row>
    <row r="44" spans="1:12" x14ac:dyDescent="0.2">
      <c r="A44" s="1">
        <v>33023</v>
      </c>
      <c r="B44">
        <v>7.4359999999999999</v>
      </c>
      <c r="C44" s="1">
        <v>33023</v>
      </c>
      <c r="D44">
        <v>2.7</v>
      </c>
      <c r="E44">
        <v>7.4359999999999999</v>
      </c>
      <c r="F44" s="1">
        <v>33023</v>
      </c>
      <c r="G44" s="8">
        <f t="shared" si="0"/>
        <v>2.7000000000000003E-2</v>
      </c>
      <c r="H44" s="8">
        <f t="shared" si="1"/>
        <v>7.4359999999999996E-2</v>
      </c>
      <c r="I44"/>
      <c r="J44"/>
      <c r="K44"/>
      <c r="L44"/>
    </row>
    <row r="45" spans="1:12" x14ac:dyDescent="0.2">
      <c r="A45" s="1">
        <v>33053</v>
      </c>
      <c r="B45">
        <v>7.6219999999999999</v>
      </c>
      <c r="C45" s="1">
        <v>33053</v>
      </c>
      <c r="D45">
        <v>2.77</v>
      </c>
      <c r="E45">
        <v>7.6219999999999999</v>
      </c>
      <c r="F45" s="1">
        <v>33053</v>
      </c>
      <c r="G45" s="8">
        <f t="shared" si="0"/>
        <v>2.7699999999999999E-2</v>
      </c>
      <c r="H45" s="8">
        <f t="shared" si="1"/>
        <v>7.6219999999999996E-2</v>
      </c>
      <c r="I45"/>
      <c r="J45"/>
      <c r="K45"/>
      <c r="L45"/>
    </row>
    <row r="46" spans="1:12" x14ac:dyDescent="0.2">
      <c r="A46" s="1">
        <v>33082</v>
      </c>
      <c r="B46">
        <v>7.3849999999999998</v>
      </c>
      <c r="C46" s="1">
        <v>33082</v>
      </c>
      <c r="D46">
        <v>2.71</v>
      </c>
      <c r="E46">
        <v>7.3849999999999998</v>
      </c>
      <c r="F46" s="1">
        <v>33082</v>
      </c>
      <c r="G46" s="8">
        <f t="shared" si="0"/>
        <v>2.7099999999999999E-2</v>
      </c>
      <c r="H46" s="8">
        <f t="shared" si="1"/>
        <v>7.3849999999999999E-2</v>
      </c>
      <c r="I46"/>
      <c r="J46"/>
      <c r="K46"/>
      <c r="L46"/>
    </row>
    <row r="47" spans="1:12" x14ac:dyDescent="0.2">
      <c r="A47" s="1">
        <v>33115</v>
      </c>
      <c r="B47">
        <v>7.548</v>
      </c>
      <c r="C47" s="1">
        <v>33115</v>
      </c>
      <c r="D47">
        <v>2.61</v>
      </c>
      <c r="E47">
        <v>7.548</v>
      </c>
      <c r="F47" s="1">
        <v>33115</v>
      </c>
      <c r="G47" s="8">
        <f t="shared" si="0"/>
        <v>2.6099999999999998E-2</v>
      </c>
      <c r="H47" s="8">
        <f t="shared" si="1"/>
        <v>7.5480000000000005E-2</v>
      </c>
      <c r="I47"/>
      <c r="J47"/>
      <c r="K47"/>
      <c r="L47"/>
    </row>
    <row r="48" spans="1:12" x14ac:dyDescent="0.2">
      <c r="A48" s="1">
        <v>33145</v>
      </c>
      <c r="B48">
        <v>7.8180000000000005</v>
      </c>
      <c r="C48" s="1">
        <v>33145</v>
      </c>
      <c r="D48">
        <v>2.7</v>
      </c>
      <c r="E48">
        <v>7.8180000000000005</v>
      </c>
      <c r="F48" s="1">
        <v>33145</v>
      </c>
      <c r="G48" s="8">
        <f t="shared" si="0"/>
        <v>2.7000000000000003E-2</v>
      </c>
      <c r="H48" s="8">
        <f t="shared" si="1"/>
        <v>7.8179999999999999E-2</v>
      </c>
      <c r="I48"/>
      <c r="J48"/>
      <c r="K48"/>
      <c r="L48"/>
    </row>
    <row r="49" spans="1:12" x14ac:dyDescent="0.2">
      <c r="A49" s="1">
        <v>33176</v>
      </c>
      <c r="B49">
        <v>7.9640000000000004</v>
      </c>
      <c r="C49" s="1">
        <v>33176</v>
      </c>
      <c r="D49">
        <v>2.66</v>
      </c>
      <c r="E49">
        <v>7.9640000000000004</v>
      </c>
      <c r="F49" s="1">
        <v>33176</v>
      </c>
      <c r="G49" s="8">
        <f t="shared" si="0"/>
        <v>2.6600000000000002E-2</v>
      </c>
      <c r="H49" s="8">
        <f t="shared" si="1"/>
        <v>7.9640000000000002E-2</v>
      </c>
      <c r="I49"/>
      <c r="J49"/>
      <c r="K49"/>
      <c r="L49"/>
    </row>
    <row r="50" spans="1:12" x14ac:dyDescent="0.2">
      <c r="A50" s="1">
        <v>33206</v>
      </c>
      <c r="B50">
        <v>7.9880000000000004</v>
      </c>
      <c r="C50" s="1">
        <v>33206</v>
      </c>
      <c r="D50">
        <v>2.77</v>
      </c>
      <c r="E50">
        <v>7.9880000000000004</v>
      </c>
      <c r="F50" s="1">
        <v>33206</v>
      </c>
      <c r="G50" s="8">
        <f t="shared" si="0"/>
        <v>2.7699999999999999E-2</v>
      </c>
      <c r="H50" s="8">
        <f t="shared" si="1"/>
        <v>7.9880000000000007E-2</v>
      </c>
      <c r="I50"/>
      <c r="J50"/>
      <c r="K50"/>
      <c r="L50"/>
    </row>
    <row r="51" spans="1:12" x14ac:dyDescent="0.2">
      <c r="A51" s="1">
        <v>33236</v>
      </c>
      <c r="B51">
        <v>7.8810000000000002</v>
      </c>
      <c r="C51" s="1">
        <v>33236</v>
      </c>
      <c r="D51">
        <v>2.7600000000000002</v>
      </c>
      <c r="E51">
        <v>7.8810000000000002</v>
      </c>
      <c r="F51" s="1">
        <v>33236</v>
      </c>
      <c r="G51" s="8">
        <f t="shared" si="0"/>
        <v>2.7600000000000003E-2</v>
      </c>
      <c r="H51" s="8">
        <f t="shared" si="1"/>
        <v>7.8810000000000005E-2</v>
      </c>
      <c r="I51"/>
      <c r="J51"/>
      <c r="K51"/>
      <c r="L51"/>
    </row>
    <row r="52" spans="1:12" x14ac:dyDescent="0.2">
      <c r="A52" s="1">
        <v>33268</v>
      </c>
      <c r="B52">
        <v>7.7069999999999999</v>
      </c>
      <c r="C52" s="1">
        <v>33268</v>
      </c>
      <c r="D52">
        <v>2.7</v>
      </c>
      <c r="E52">
        <v>7.7069999999999999</v>
      </c>
      <c r="F52" s="1">
        <v>33268</v>
      </c>
      <c r="G52" s="8">
        <f t="shared" si="0"/>
        <v>2.7000000000000003E-2</v>
      </c>
      <c r="H52" s="8">
        <f t="shared" si="1"/>
        <v>7.707E-2</v>
      </c>
      <c r="I52"/>
      <c r="J52"/>
      <c r="K52"/>
      <c r="L52"/>
    </row>
    <row r="53" spans="1:12" x14ac:dyDescent="0.2">
      <c r="A53" s="1">
        <v>33296</v>
      </c>
      <c r="B53">
        <v>7.508</v>
      </c>
      <c r="C53" s="1">
        <v>33296</v>
      </c>
      <c r="D53">
        <v>2.63</v>
      </c>
      <c r="E53">
        <v>7.508</v>
      </c>
      <c r="F53" s="1">
        <v>33296</v>
      </c>
      <c r="G53" s="8">
        <f t="shared" si="0"/>
        <v>2.63E-2</v>
      </c>
      <c r="H53" s="8">
        <f t="shared" si="1"/>
        <v>7.5079999999999994E-2</v>
      </c>
      <c r="I53"/>
      <c r="J53"/>
      <c r="K53"/>
      <c r="L53"/>
    </row>
    <row r="54" spans="1:12" x14ac:dyDescent="0.2">
      <c r="A54" s="1">
        <v>33327</v>
      </c>
      <c r="B54">
        <v>7.4340000000000002</v>
      </c>
      <c r="C54" s="1">
        <v>33327</v>
      </c>
      <c r="D54">
        <v>2.56</v>
      </c>
      <c r="E54">
        <v>7.4340000000000002</v>
      </c>
      <c r="F54" s="1">
        <v>33327</v>
      </c>
      <c r="G54" s="8">
        <f t="shared" si="0"/>
        <v>2.5600000000000001E-2</v>
      </c>
      <c r="H54" s="8">
        <f t="shared" si="1"/>
        <v>7.4340000000000003E-2</v>
      </c>
      <c r="I54"/>
      <c r="J54"/>
      <c r="K54"/>
      <c r="L54"/>
    </row>
    <row r="55" spans="1:12" x14ac:dyDescent="0.2">
      <c r="A55" s="1">
        <v>33355</v>
      </c>
      <c r="B55">
        <v>7.3390000000000004</v>
      </c>
      <c r="C55" s="1">
        <v>33355</v>
      </c>
      <c r="D55">
        <v>2.5</v>
      </c>
      <c r="E55">
        <v>7.3390000000000004</v>
      </c>
      <c r="F55" s="1">
        <v>33355</v>
      </c>
      <c r="G55" s="8">
        <f t="shared" si="0"/>
        <v>2.5000000000000001E-2</v>
      </c>
      <c r="H55" s="8">
        <f t="shared" si="1"/>
        <v>7.3390000000000011E-2</v>
      </c>
      <c r="I55"/>
      <c r="J55"/>
      <c r="K55"/>
      <c r="L55"/>
    </row>
    <row r="56" spans="1:12" x14ac:dyDescent="0.2">
      <c r="A56" s="1">
        <v>33388</v>
      </c>
      <c r="B56">
        <v>6.665</v>
      </c>
      <c r="C56" s="1">
        <v>33388</v>
      </c>
      <c r="D56">
        <v>2.4500000000000002</v>
      </c>
      <c r="E56">
        <v>6.665</v>
      </c>
      <c r="F56" s="1">
        <v>33388</v>
      </c>
      <c r="G56" s="8">
        <f t="shared" si="0"/>
        <v>2.4500000000000001E-2</v>
      </c>
      <c r="H56" s="8">
        <f t="shared" si="1"/>
        <v>6.6650000000000001E-2</v>
      </c>
      <c r="I56"/>
      <c r="J56"/>
      <c r="K56"/>
      <c r="L56"/>
    </row>
    <row r="57" spans="1:12" x14ac:dyDescent="0.2">
      <c r="A57" s="1">
        <v>33418</v>
      </c>
      <c r="B57">
        <v>6.6240000000000006</v>
      </c>
      <c r="C57" s="1">
        <v>33418</v>
      </c>
      <c r="D57">
        <v>2.4</v>
      </c>
      <c r="E57">
        <v>6.6240000000000006</v>
      </c>
      <c r="F57" s="1">
        <v>33418</v>
      </c>
      <c r="G57" s="8">
        <f t="shared" si="0"/>
        <v>2.4E-2</v>
      </c>
      <c r="H57" s="8">
        <f t="shared" si="1"/>
        <v>6.6240000000000007E-2</v>
      </c>
      <c r="I57"/>
      <c r="J57"/>
      <c r="K57"/>
      <c r="L57"/>
    </row>
    <row r="58" spans="1:12" x14ac:dyDescent="0.2">
      <c r="A58" s="1">
        <v>33449</v>
      </c>
      <c r="B58">
        <v>6.8580000000000005</v>
      </c>
      <c r="C58" s="1">
        <v>33449</v>
      </c>
      <c r="D58">
        <v>2.33</v>
      </c>
      <c r="E58">
        <v>6.8580000000000005</v>
      </c>
      <c r="F58" s="1">
        <v>33449</v>
      </c>
      <c r="G58" s="8">
        <f t="shared" si="0"/>
        <v>2.3300000000000001E-2</v>
      </c>
      <c r="H58" s="8">
        <f t="shared" si="1"/>
        <v>6.8580000000000002E-2</v>
      </c>
      <c r="I58"/>
      <c r="J58"/>
      <c r="K58"/>
      <c r="L58"/>
    </row>
    <row r="59" spans="1:12" x14ac:dyDescent="0.2">
      <c r="A59" s="1">
        <v>33480</v>
      </c>
      <c r="B59">
        <v>6.7140000000000004</v>
      </c>
      <c r="C59" s="1">
        <v>33480</v>
      </c>
      <c r="D59">
        <v>2.34</v>
      </c>
      <c r="E59">
        <v>6.7140000000000004</v>
      </c>
      <c r="F59" s="1">
        <v>33480</v>
      </c>
      <c r="G59" s="8">
        <f t="shared" si="0"/>
        <v>2.3399999999999997E-2</v>
      </c>
      <c r="H59" s="8">
        <f t="shared" si="1"/>
        <v>6.7140000000000005E-2</v>
      </c>
      <c r="I59"/>
      <c r="J59"/>
      <c r="K59"/>
      <c r="L59"/>
    </row>
    <row r="60" spans="1:12" x14ac:dyDescent="0.2">
      <c r="A60" s="1">
        <v>33509</v>
      </c>
      <c r="B60">
        <v>6.4850000000000003</v>
      </c>
      <c r="C60" s="1">
        <v>33509</v>
      </c>
      <c r="D60">
        <v>2.25</v>
      </c>
      <c r="E60">
        <v>6.4850000000000003</v>
      </c>
      <c r="F60" s="1">
        <v>33509</v>
      </c>
      <c r="G60" s="8">
        <f t="shared" si="0"/>
        <v>2.2499999999999999E-2</v>
      </c>
      <c r="H60" s="8">
        <f t="shared" si="1"/>
        <v>6.4850000000000005E-2</v>
      </c>
      <c r="I60"/>
      <c r="J60"/>
      <c r="K60"/>
      <c r="L60"/>
    </row>
    <row r="61" spans="1:12" x14ac:dyDescent="0.2">
      <c r="A61" s="1">
        <v>33541</v>
      </c>
      <c r="B61">
        <v>6.3310000000000004</v>
      </c>
      <c r="C61" s="1">
        <v>33541</v>
      </c>
      <c r="D61">
        <v>2.25</v>
      </c>
      <c r="E61">
        <v>6.3310000000000004</v>
      </c>
      <c r="F61" s="1">
        <v>33541</v>
      </c>
      <c r="G61" s="8">
        <f t="shared" si="0"/>
        <v>2.2499999999999999E-2</v>
      </c>
      <c r="H61" s="8">
        <f t="shared" si="1"/>
        <v>6.3310000000000005E-2</v>
      </c>
      <c r="I61"/>
      <c r="J61"/>
      <c r="K61"/>
      <c r="L61"/>
    </row>
    <row r="62" spans="1:12" x14ac:dyDescent="0.2">
      <c r="A62" s="1">
        <v>33571</v>
      </c>
      <c r="B62">
        <v>6.1349999999999998</v>
      </c>
      <c r="C62" s="1">
        <v>33571</v>
      </c>
      <c r="D62">
        <v>2.1800000000000002</v>
      </c>
      <c r="E62">
        <v>6.1349999999999998</v>
      </c>
      <c r="F62" s="1">
        <v>33571</v>
      </c>
      <c r="G62" s="8">
        <f t="shared" si="0"/>
        <v>2.18E-2</v>
      </c>
      <c r="H62" s="8">
        <f t="shared" si="1"/>
        <v>6.1349999999999995E-2</v>
      </c>
      <c r="I62"/>
      <c r="J62"/>
      <c r="K62"/>
      <c r="L62"/>
    </row>
    <row r="63" spans="1:12" x14ac:dyDescent="0.2">
      <c r="A63" s="1">
        <v>33600</v>
      </c>
      <c r="B63">
        <v>5.9550000000000001</v>
      </c>
      <c r="C63" s="1">
        <v>33600</v>
      </c>
      <c r="D63">
        <v>2.16</v>
      </c>
      <c r="E63">
        <v>5.9550000000000001</v>
      </c>
      <c r="F63" s="1">
        <v>33600</v>
      </c>
      <c r="G63" s="8">
        <f t="shared" si="0"/>
        <v>2.1600000000000001E-2</v>
      </c>
      <c r="H63" s="8">
        <f t="shared" si="1"/>
        <v>5.9549999999999999E-2</v>
      </c>
      <c r="I63"/>
      <c r="J63"/>
      <c r="K63"/>
      <c r="L63"/>
    </row>
    <row r="64" spans="1:12" x14ac:dyDescent="0.2">
      <c r="A64" s="1">
        <v>33633</v>
      </c>
      <c r="B64">
        <v>6.0289999999999999</v>
      </c>
      <c r="C64" s="1">
        <v>33633</v>
      </c>
      <c r="D64">
        <v>2.11</v>
      </c>
      <c r="E64">
        <v>6.0289999999999999</v>
      </c>
      <c r="F64" s="1">
        <v>33633</v>
      </c>
      <c r="G64" s="8">
        <f t="shared" si="0"/>
        <v>2.1099999999999997E-2</v>
      </c>
      <c r="H64" s="8">
        <f t="shared" si="1"/>
        <v>6.0289999999999996E-2</v>
      </c>
      <c r="I64"/>
      <c r="J64"/>
      <c r="K64"/>
      <c r="L64"/>
    </row>
    <row r="65" spans="1:12" x14ac:dyDescent="0.2">
      <c r="A65" s="1">
        <v>33662</v>
      </c>
      <c r="B65">
        <v>6.548</v>
      </c>
      <c r="C65" s="1">
        <v>33662</v>
      </c>
      <c r="D65">
        <v>2.11</v>
      </c>
      <c r="E65">
        <v>6.548</v>
      </c>
      <c r="F65" s="1">
        <v>33662</v>
      </c>
      <c r="G65" s="8">
        <f t="shared" si="0"/>
        <v>2.1099999999999997E-2</v>
      </c>
      <c r="H65" s="8">
        <f t="shared" si="1"/>
        <v>6.5479999999999997E-2</v>
      </c>
      <c r="I65"/>
      <c r="J65"/>
      <c r="K65"/>
      <c r="L65"/>
    </row>
    <row r="66" spans="1:12" x14ac:dyDescent="0.2">
      <c r="A66" s="1">
        <v>33691</v>
      </c>
      <c r="B66">
        <v>6.6690000000000005</v>
      </c>
      <c r="C66" s="1">
        <v>33691</v>
      </c>
      <c r="D66">
        <v>2.11</v>
      </c>
      <c r="E66">
        <v>6.6690000000000005</v>
      </c>
      <c r="F66" s="1">
        <v>33691</v>
      </c>
      <c r="G66" s="8">
        <f t="shared" si="0"/>
        <v>2.1099999999999997E-2</v>
      </c>
      <c r="H66" s="8">
        <f t="shared" si="1"/>
        <v>6.6689999999999999E-2</v>
      </c>
      <c r="I66"/>
      <c r="J66"/>
      <c r="K66"/>
      <c r="L66"/>
    </row>
    <row r="67" spans="1:12" x14ac:dyDescent="0.2">
      <c r="A67" s="1">
        <v>33723</v>
      </c>
      <c r="B67">
        <v>6.883</v>
      </c>
      <c r="C67" s="1">
        <v>33723</v>
      </c>
      <c r="D67">
        <v>2.08</v>
      </c>
      <c r="E67">
        <v>6.883</v>
      </c>
      <c r="F67" s="1">
        <v>33723</v>
      </c>
      <c r="G67" s="8">
        <f t="shared" ref="G67:G130" si="2">D67/100</f>
        <v>2.0799999999999999E-2</v>
      </c>
      <c r="H67" s="8">
        <f t="shared" ref="H67:H130" si="3">E67/100</f>
        <v>6.8830000000000002E-2</v>
      </c>
      <c r="I67"/>
      <c r="J67"/>
      <c r="K67"/>
      <c r="L67"/>
    </row>
    <row r="68" spans="1:12" x14ac:dyDescent="0.2">
      <c r="A68" s="1">
        <v>33754</v>
      </c>
      <c r="B68">
        <v>6.9939999999999998</v>
      </c>
      <c r="C68" s="1">
        <v>33754</v>
      </c>
      <c r="D68">
        <v>2.0300000000000002</v>
      </c>
      <c r="E68">
        <v>6.9939999999999998</v>
      </c>
      <c r="F68" s="1">
        <v>33754</v>
      </c>
      <c r="G68" s="8">
        <f t="shared" si="2"/>
        <v>2.0300000000000002E-2</v>
      </c>
      <c r="H68" s="8">
        <f t="shared" si="3"/>
        <v>6.9940000000000002E-2</v>
      </c>
      <c r="I68"/>
      <c r="J68"/>
      <c r="K68"/>
      <c r="L68"/>
    </row>
    <row r="69" spans="1:12" x14ac:dyDescent="0.2">
      <c r="A69" s="1">
        <v>33782</v>
      </c>
      <c r="B69">
        <v>6.9009999999999998</v>
      </c>
      <c r="C69" s="1">
        <v>33782</v>
      </c>
      <c r="D69">
        <v>2.04</v>
      </c>
      <c r="E69">
        <v>6.9009999999999998</v>
      </c>
      <c r="F69" s="1">
        <v>33782</v>
      </c>
      <c r="G69" s="8">
        <f t="shared" si="2"/>
        <v>2.0400000000000001E-2</v>
      </c>
      <c r="H69" s="8">
        <f t="shared" si="3"/>
        <v>6.9010000000000002E-2</v>
      </c>
      <c r="I69"/>
      <c r="J69"/>
      <c r="K69"/>
      <c r="L69"/>
    </row>
    <row r="70" spans="1:12" x14ac:dyDescent="0.2">
      <c r="A70" s="1">
        <v>33815</v>
      </c>
      <c r="B70">
        <v>6.9740000000000002</v>
      </c>
      <c r="C70" s="1">
        <v>33815</v>
      </c>
      <c r="D70">
        <v>2.15</v>
      </c>
      <c r="E70">
        <v>6.9740000000000002</v>
      </c>
      <c r="F70" s="1">
        <v>33815</v>
      </c>
      <c r="G70" s="8">
        <f t="shared" si="2"/>
        <v>2.1499999999999998E-2</v>
      </c>
      <c r="H70" s="8">
        <f t="shared" si="3"/>
        <v>6.9739999999999996E-2</v>
      </c>
      <c r="I70"/>
      <c r="J70"/>
      <c r="K70"/>
      <c r="L70"/>
    </row>
    <row r="71" spans="1:12" x14ac:dyDescent="0.2">
      <c r="A71" s="1">
        <v>33845</v>
      </c>
      <c r="B71">
        <v>7.0810000000000004</v>
      </c>
      <c r="C71" s="1">
        <v>33845</v>
      </c>
      <c r="D71">
        <v>2.12</v>
      </c>
      <c r="E71">
        <v>7.0810000000000004</v>
      </c>
      <c r="F71" s="1">
        <v>33845</v>
      </c>
      <c r="G71" s="8">
        <f t="shared" si="2"/>
        <v>2.12E-2</v>
      </c>
      <c r="H71" s="8">
        <f t="shared" si="3"/>
        <v>7.0809999999999998E-2</v>
      </c>
      <c r="I71"/>
      <c r="J71"/>
      <c r="K71"/>
      <c r="L71"/>
    </row>
    <row r="72" spans="1:12" x14ac:dyDescent="0.2">
      <c r="A72" s="1">
        <v>33876</v>
      </c>
      <c r="B72">
        <v>6.9270000000000005</v>
      </c>
      <c r="C72" s="1">
        <v>33876</v>
      </c>
      <c r="D72">
        <v>2.0100000000000002</v>
      </c>
      <c r="E72">
        <v>6.9270000000000005</v>
      </c>
      <c r="F72" s="1">
        <v>33876</v>
      </c>
      <c r="G72" s="8">
        <f t="shared" si="2"/>
        <v>2.0100000000000003E-2</v>
      </c>
      <c r="H72" s="8">
        <f t="shared" si="3"/>
        <v>6.9269999999999998E-2</v>
      </c>
      <c r="I72"/>
      <c r="J72"/>
      <c r="K72"/>
      <c r="L72"/>
    </row>
    <row r="73" spans="1:12" x14ac:dyDescent="0.2">
      <c r="A73" s="1">
        <v>33907</v>
      </c>
      <c r="B73">
        <v>6.6530000000000005</v>
      </c>
      <c r="C73" s="1">
        <v>33907</v>
      </c>
      <c r="D73">
        <v>1.97</v>
      </c>
      <c r="E73">
        <v>6.6530000000000005</v>
      </c>
      <c r="F73" s="1">
        <v>33907</v>
      </c>
      <c r="G73" s="8">
        <f t="shared" si="2"/>
        <v>1.9699999999999999E-2</v>
      </c>
      <c r="H73" s="8">
        <f t="shared" si="3"/>
        <v>6.6530000000000006E-2</v>
      </c>
      <c r="I73"/>
      <c r="J73"/>
      <c r="K73"/>
      <c r="L73"/>
    </row>
    <row r="74" spans="1:12" x14ac:dyDescent="0.2">
      <c r="A74" s="1">
        <v>33936</v>
      </c>
      <c r="B74">
        <v>6.4169999999999998</v>
      </c>
      <c r="C74" s="1">
        <v>33936</v>
      </c>
      <c r="D74">
        <v>1.85</v>
      </c>
      <c r="E74">
        <v>6.4169999999999998</v>
      </c>
      <c r="F74" s="1">
        <v>33936</v>
      </c>
      <c r="G74" s="8">
        <f t="shared" si="2"/>
        <v>1.8500000000000003E-2</v>
      </c>
      <c r="H74" s="8">
        <f t="shared" si="3"/>
        <v>6.4170000000000005E-2</v>
      </c>
      <c r="I74"/>
      <c r="J74"/>
      <c r="K74"/>
      <c r="L74"/>
    </row>
    <row r="75" spans="1:12" x14ac:dyDescent="0.2">
      <c r="A75" s="1">
        <v>33968</v>
      </c>
      <c r="B75">
        <v>6.6429999999999998</v>
      </c>
      <c r="C75" s="1">
        <v>33968</v>
      </c>
      <c r="D75">
        <v>1.8900000000000001</v>
      </c>
      <c r="E75">
        <v>6.6429999999999998</v>
      </c>
      <c r="F75" s="1">
        <v>33968</v>
      </c>
      <c r="G75" s="8">
        <f t="shared" si="2"/>
        <v>1.89E-2</v>
      </c>
      <c r="H75" s="8">
        <f t="shared" si="3"/>
        <v>6.6430000000000003E-2</v>
      </c>
      <c r="I75"/>
      <c r="J75"/>
      <c r="K75"/>
      <c r="L75"/>
    </row>
    <row r="76" spans="1:12" x14ac:dyDescent="0.2">
      <c r="A76" s="1">
        <v>33999</v>
      </c>
      <c r="B76">
        <v>6.8</v>
      </c>
      <c r="C76" s="1">
        <v>33999</v>
      </c>
      <c r="D76">
        <v>1.81</v>
      </c>
      <c r="E76">
        <v>6.8</v>
      </c>
      <c r="F76" s="1">
        <v>33999</v>
      </c>
      <c r="G76" s="8">
        <f t="shared" si="2"/>
        <v>1.8100000000000002E-2</v>
      </c>
      <c r="H76" s="8">
        <f t="shared" si="3"/>
        <v>6.8000000000000005E-2</v>
      </c>
      <c r="I76"/>
      <c r="J76"/>
      <c r="K76"/>
      <c r="L76"/>
    </row>
    <row r="77" spans="1:12" x14ac:dyDescent="0.2">
      <c r="A77" s="1">
        <v>34027</v>
      </c>
      <c r="B77">
        <v>6.8490000000000002</v>
      </c>
      <c r="C77" s="1">
        <v>34027</v>
      </c>
      <c r="D77">
        <v>1.82</v>
      </c>
      <c r="E77">
        <v>6.8490000000000002</v>
      </c>
      <c r="F77" s="1">
        <v>34027</v>
      </c>
      <c r="G77" s="8">
        <f t="shared" si="2"/>
        <v>1.8200000000000001E-2</v>
      </c>
      <c r="H77" s="8">
        <f t="shared" si="3"/>
        <v>6.8489999999999995E-2</v>
      </c>
      <c r="I77"/>
      <c r="J77"/>
      <c r="K77"/>
      <c r="L77"/>
    </row>
    <row r="78" spans="1:12" x14ac:dyDescent="0.2">
      <c r="A78" s="1">
        <v>34058</v>
      </c>
      <c r="B78">
        <v>7.1050000000000004</v>
      </c>
      <c r="C78" s="1">
        <v>34058</v>
      </c>
      <c r="D78">
        <v>1.9000000000000001</v>
      </c>
      <c r="E78">
        <v>7.1050000000000004</v>
      </c>
      <c r="F78" s="1">
        <v>34058</v>
      </c>
      <c r="G78" s="8">
        <f t="shared" si="2"/>
        <v>1.9000000000000003E-2</v>
      </c>
      <c r="H78" s="8">
        <f t="shared" si="3"/>
        <v>7.1050000000000002E-2</v>
      </c>
      <c r="I78"/>
      <c r="J78"/>
      <c r="K78"/>
      <c r="L78"/>
    </row>
    <row r="79" spans="1:12" x14ac:dyDescent="0.2">
      <c r="A79" s="1">
        <v>34088</v>
      </c>
      <c r="B79">
        <v>6.9580000000000002</v>
      </c>
      <c r="C79" s="1">
        <v>34088</v>
      </c>
      <c r="D79">
        <v>1.82</v>
      </c>
      <c r="E79">
        <v>6.9580000000000002</v>
      </c>
      <c r="F79" s="1">
        <v>34088</v>
      </c>
      <c r="G79" s="8">
        <f t="shared" si="2"/>
        <v>1.8200000000000001E-2</v>
      </c>
      <c r="H79" s="8">
        <f t="shared" si="3"/>
        <v>6.9580000000000003E-2</v>
      </c>
      <c r="I79"/>
      <c r="J79"/>
      <c r="K79"/>
      <c r="L79"/>
    </row>
    <row r="80" spans="1:12" x14ac:dyDescent="0.2">
      <c r="A80" s="1">
        <v>34118</v>
      </c>
      <c r="B80">
        <v>6.9160000000000004</v>
      </c>
      <c r="C80" s="1">
        <v>34118</v>
      </c>
      <c r="D80">
        <v>1.72</v>
      </c>
      <c r="E80">
        <v>6.9160000000000004</v>
      </c>
      <c r="F80" s="1">
        <v>34118</v>
      </c>
      <c r="G80" s="8">
        <f t="shared" si="2"/>
        <v>1.72E-2</v>
      </c>
      <c r="H80" s="8">
        <f t="shared" si="3"/>
        <v>6.9159999999999999E-2</v>
      </c>
      <c r="I80"/>
      <c r="J80"/>
      <c r="K80"/>
      <c r="L80"/>
    </row>
    <row r="81" spans="1:12" x14ac:dyDescent="0.2">
      <c r="A81" s="1">
        <v>34149</v>
      </c>
      <c r="B81">
        <v>6.7949999999999999</v>
      </c>
      <c r="C81" s="1">
        <v>34149</v>
      </c>
      <c r="D81">
        <v>1.6500000000000001</v>
      </c>
      <c r="E81">
        <v>6.7949999999999999</v>
      </c>
      <c r="F81" s="1">
        <v>34149</v>
      </c>
      <c r="G81" s="8">
        <f t="shared" si="2"/>
        <v>1.6500000000000001E-2</v>
      </c>
      <c r="H81" s="8">
        <f t="shared" si="3"/>
        <v>6.7949999999999997E-2</v>
      </c>
      <c r="I81"/>
      <c r="J81"/>
      <c r="K81"/>
      <c r="L81"/>
    </row>
    <row r="82" spans="1:12" x14ac:dyDescent="0.2">
      <c r="A82" s="1">
        <v>34180</v>
      </c>
      <c r="B82">
        <v>6.2990000000000004</v>
      </c>
      <c r="C82" s="1">
        <v>34180</v>
      </c>
      <c r="D82">
        <v>1.53</v>
      </c>
      <c r="E82">
        <v>6.2990000000000004</v>
      </c>
      <c r="F82" s="1">
        <v>34180</v>
      </c>
      <c r="G82" s="8">
        <f t="shared" si="2"/>
        <v>1.5300000000000001E-2</v>
      </c>
      <c r="H82" s="8">
        <f t="shared" si="3"/>
        <v>6.2990000000000004E-2</v>
      </c>
      <c r="I82"/>
      <c r="J82"/>
      <c r="K82"/>
      <c r="L82"/>
    </row>
    <row r="83" spans="1:12" x14ac:dyDescent="0.2">
      <c r="A83" s="1">
        <v>34209</v>
      </c>
      <c r="B83">
        <v>6.6349999999999998</v>
      </c>
      <c r="C83" s="1">
        <v>34209</v>
      </c>
      <c r="D83">
        <v>1.61</v>
      </c>
      <c r="E83">
        <v>6.6349999999999998</v>
      </c>
      <c r="F83" s="1">
        <v>34209</v>
      </c>
      <c r="G83" s="8">
        <f t="shared" si="2"/>
        <v>1.61E-2</v>
      </c>
      <c r="H83" s="8">
        <f t="shared" si="3"/>
        <v>6.6349999999999992E-2</v>
      </c>
      <c r="I83"/>
      <c r="J83"/>
      <c r="K83"/>
      <c r="L83"/>
    </row>
    <row r="84" spans="1:12" x14ac:dyDescent="0.2">
      <c r="A84" s="1">
        <v>34241</v>
      </c>
      <c r="B84">
        <v>6.4059999999999997</v>
      </c>
      <c r="C84" s="1">
        <v>34241</v>
      </c>
      <c r="D84">
        <v>1.54</v>
      </c>
      <c r="E84">
        <v>6.4059999999999997</v>
      </c>
      <c r="F84" s="1">
        <v>34241</v>
      </c>
      <c r="G84" s="8">
        <f t="shared" si="2"/>
        <v>1.54E-2</v>
      </c>
      <c r="H84" s="8">
        <f t="shared" si="3"/>
        <v>6.4059999999999992E-2</v>
      </c>
      <c r="I84"/>
      <c r="J84"/>
      <c r="K84"/>
      <c r="L84"/>
    </row>
    <row r="85" spans="1:12" x14ac:dyDescent="0.2">
      <c r="A85" s="1">
        <v>34272</v>
      </c>
      <c r="B85">
        <v>6.1450000000000005</v>
      </c>
      <c r="C85" s="1">
        <v>34272</v>
      </c>
      <c r="D85">
        <v>1.6</v>
      </c>
      <c r="E85">
        <v>6.1450000000000005</v>
      </c>
      <c r="F85" s="1">
        <v>34272</v>
      </c>
      <c r="G85" s="8">
        <f t="shared" si="2"/>
        <v>1.6E-2</v>
      </c>
      <c r="H85" s="8">
        <f t="shared" si="3"/>
        <v>6.1450000000000005E-2</v>
      </c>
      <c r="I85"/>
      <c r="J85"/>
      <c r="K85"/>
      <c r="L85"/>
    </row>
    <row r="86" spans="1:12" x14ac:dyDescent="0.2">
      <c r="A86" s="1">
        <v>34300</v>
      </c>
      <c r="B86">
        <v>6.0940000000000003</v>
      </c>
      <c r="C86" s="1">
        <v>34300</v>
      </c>
      <c r="D86">
        <v>1.53</v>
      </c>
      <c r="E86">
        <v>6.0940000000000003</v>
      </c>
      <c r="F86" s="1">
        <v>34300</v>
      </c>
      <c r="G86" s="8">
        <f t="shared" si="2"/>
        <v>1.5300000000000001E-2</v>
      </c>
      <c r="H86" s="8">
        <f t="shared" si="3"/>
        <v>6.0940000000000001E-2</v>
      </c>
      <c r="I86"/>
      <c r="J86"/>
      <c r="K86"/>
      <c r="L86"/>
    </row>
    <row r="87" spans="1:12" x14ac:dyDescent="0.2">
      <c r="A87" s="1">
        <v>34333</v>
      </c>
      <c r="B87">
        <v>5.9260000000000002</v>
      </c>
      <c r="C87" s="1">
        <v>34333</v>
      </c>
      <c r="D87">
        <v>1.51</v>
      </c>
      <c r="E87">
        <v>5.9260000000000002</v>
      </c>
      <c r="F87" s="1">
        <v>34333</v>
      </c>
      <c r="G87" s="8">
        <f t="shared" si="2"/>
        <v>1.5100000000000001E-2</v>
      </c>
      <c r="H87" s="8">
        <f t="shared" si="3"/>
        <v>5.926E-2</v>
      </c>
      <c r="I87"/>
      <c r="J87"/>
      <c r="K87"/>
      <c r="L87"/>
    </row>
    <row r="88" spans="1:12" x14ac:dyDescent="0.2">
      <c r="A88" s="1">
        <v>34363</v>
      </c>
      <c r="B88">
        <v>5.8079999999999998</v>
      </c>
      <c r="C88" s="1">
        <v>34363</v>
      </c>
      <c r="D88">
        <v>1.51</v>
      </c>
      <c r="E88">
        <v>5.8079999999999998</v>
      </c>
      <c r="F88" s="1">
        <v>34363</v>
      </c>
      <c r="G88" s="8">
        <f t="shared" si="2"/>
        <v>1.5100000000000001E-2</v>
      </c>
      <c r="H88" s="8">
        <f t="shared" si="3"/>
        <v>5.808E-2</v>
      </c>
      <c r="I88"/>
      <c r="J88"/>
      <c r="K88"/>
      <c r="L88"/>
    </row>
    <row r="89" spans="1:12" x14ac:dyDescent="0.2">
      <c r="A89" s="1">
        <v>34391</v>
      </c>
      <c r="B89">
        <v>5.92</v>
      </c>
      <c r="C89" s="1">
        <v>34391</v>
      </c>
      <c r="D89">
        <v>1.42</v>
      </c>
      <c r="E89">
        <v>5.92</v>
      </c>
      <c r="F89" s="1">
        <v>34391</v>
      </c>
      <c r="G89" s="8">
        <f t="shared" si="2"/>
        <v>1.4199999999999999E-2</v>
      </c>
      <c r="H89" s="8">
        <f t="shared" si="3"/>
        <v>5.9200000000000003E-2</v>
      </c>
      <c r="I89"/>
      <c r="J89"/>
      <c r="K89"/>
      <c r="L89"/>
    </row>
    <row r="90" spans="1:12" x14ac:dyDescent="0.2">
      <c r="A90" s="1">
        <v>34423</v>
      </c>
      <c r="B90">
        <v>5.94</v>
      </c>
      <c r="C90" s="1">
        <v>34423</v>
      </c>
      <c r="D90">
        <v>1.36</v>
      </c>
      <c r="E90">
        <v>5.94</v>
      </c>
      <c r="F90" s="1">
        <v>34423</v>
      </c>
      <c r="G90" s="8">
        <f t="shared" si="2"/>
        <v>1.3600000000000001E-2</v>
      </c>
      <c r="H90" s="8">
        <f t="shared" si="3"/>
        <v>5.9400000000000001E-2</v>
      </c>
      <c r="I90"/>
      <c r="J90"/>
      <c r="K90"/>
      <c r="L90"/>
    </row>
    <row r="91" spans="1:12" x14ac:dyDescent="0.2">
      <c r="A91" s="1">
        <v>34453</v>
      </c>
      <c r="B91">
        <v>5.9489999999999998</v>
      </c>
      <c r="C91" s="1">
        <v>34453</v>
      </c>
      <c r="D91">
        <v>1.36</v>
      </c>
      <c r="E91">
        <v>5.9489999999999998</v>
      </c>
      <c r="F91" s="1">
        <v>34453</v>
      </c>
      <c r="G91" s="8">
        <f t="shared" si="2"/>
        <v>1.3600000000000001E-2</v>
      </c>
      <c r="H91" s="8">
        <f t="shared" si="3"/>
        <v>5.9490000000000001E-2</v>
      </c>
      <c r="I91"/>
      <c r="J91"/>
      <c r="K91"/>
      <c r="L91"/>
    </row>
    <row r="92" spans="1:12" x14ac:dyDescent="0.2">
      <c r="A92" s="1">
        <v>34482</v>
      </c>
      <c r="B92">
        <v>5.8029999999999999</v>
      </c>
      <c r="C92" s="1">
        <v>34482</v>
      </c>
      <c r="D92">
        <v>1.3900000000000001</v>
      </c>
      <c r="E92">
        <v>5.8029999999999999</v>
      </c>
      <c r="F92" s="1">
        <v>34482</v>
      </c>
      <c r="G92" s="8">
        <f t="shared" si="2"/>
        <v>1.3900000000000001E-2</v>
      </c>
      <c r="H92" s="8">
        <f t="shared" si="3"/>
        <v>5.8029999999999998E-2</v>
      </c>
      <c r="I92"/>
      <c r="J92"/>
      <c r="K92"/>
      <c r="L92"/>
    </row>
    <row r="93" spans="1:12" x14ac:dyDescent="0.2">
      <c r="A93" s="1">
        <v>34514</v>
      </c>
      <c r="B93">
        <v>5.62</v>
      </c>
      <c r="C93" s="1">
        <v>34514</v>
      </c>
      <c r="D93">
        <v>1.34</v>
      </c>
      <c r="E93">
        <v>5.62</v>
      </c>
      <c r="F93" s="1">
        <v>34514</v>
      </c>
      <c r="G93" s="8">
        <f t="shared" si="2"/>
        <v>1.34E-2</v>
      </c>
      <c r="H93" s="8">
        <f t="shared" si="3"/>
        <v>5.62E-2</v>
      </c>
      <c r="I93"/>
      <c r="J93"/>
      <c r="K93"/>
      <c r="L93"/>
    </row>
    <row r="94" spans="1:12" x14ac:dyDescent="0.2">
      <c r="A94" s="1">
        <v>34545</v>
      </c>
      <c r="B94">
        <v>5.7160000000000002</v>
      </c>
      <c r="C94" s="1">
        <v>34545</v>
      </c>
      <c r="D94">
        <v>1.37</v>
      </c>
      <c r="E94">
        <v>5.7160000000000002</v>
      </c>
      <c r="F94" s="1">
        <v>34545</v>
      </c>
      <c r="G94" s="8">
        <f t="shared" si="2"/>
        <v>1.37E-2</v>
      </c>
      <c r="H94" s="8">
        <f t="shared" si="3"/>
        <v>5.7160000000000002E-2</v>
      </c>
      <c r="I94"/>
      <c r="J94"/>
      <c r="K94"/>
      <c r="L94"/>
    </row>
    <row r="95" spans="1:12" x14ac:dyDescent="0.2">
      <c r="A95" s="1">
        <v>34576</v>
      </c>
      <c r="B95">
        <v>5.3790000000000004</v>
      </c>
      <c r="C95" s="1">
        <v>34576</v>
      </c>
      <c r="D95">
        <v>1.61</v>
      </c>
      <c r="E95">
        <v>5.3790000000000004</v>
      </c>
      <c r="F95" s="1">
        <v>34576</v>
      </c>
      <c r="G95" s="8">
        <f t="shared" si="2"/>
        <v>1.61E-2</v>
      </c>
      <c r="H95" s="8">
        <f t="shared" si="3"/>
        <v>5.3790000000000004E-2</v>
      </c>
      <c r="I95"/>
      <c r="J95"/>
      <c r="K95"/>
      <c r="L95"/>
    </row>
    <row r="96" spans="1:12" x14ac:dyDescent="0.2">
      <c r="A96" s="1">
        <v>34606</v>
      </c>
      <c r="B96">
        <v>4.9750000000000005</v>
      </c>
      <c r="C96" s="1">
        <v>34606</v>
      </c>
      <c r="D96">
        <v>1.51</v>
      </c>
      <c r="E96">
        <v>4.9750000000000005</v>
      </c>
      <c r="F96" s="1">
        <v>34606</v>
      </c>
      <c r="G96" s="8">
        <f t="shared" si="2"/>
        <v>1.5100000000000001E-2</v>
      </c>
      <c r="H96" s="8">
        <f t="shared" si="3"/>
        <v>4.9750000000000003E-2</v>
      </c>
      <c r="I96"/>
      <c r="J96"/>
      <c r="K96"/>
      <c r="L96"/>
    </row>
    <row r="97" spans="1:12" x14ac:dyDescent="0.2">
      <c r="A97" s="1">
        <v>34636</v>
      </c>
      <c r="B97">
        <v>5.1479999999999997</v>
      </c>
      <c r="C97" s="1">
        <v>34636</v>
      </c>
      <c r="D97">
        <v>1.42</v>
      </c>
      <c r="E97">
        <v>5.1479999999999997</v>
      </c>
      <c r="F97" s="1">
        <v>34636</v>
      </c>
      <c r="G97" s="8">
        <f t="shared" si="2"/>
        <v>1.4199999999999999E-2</v>
      </c>
      <c r="H97" s="8">
        <f t="shared" si="3"/>
        <v>5.1479999999999998E-2</v>
      </c>
      <c r="I97"/>
      <c r="J97"/>
      <c r="K97"/>
      <c r="L97"/>
    </row>
    <row r="98" spans="1:12" x14ac:dyDescent="0.2">
      <c r="A98" s="1">
        <v>34667</v>
      </c>
      <c r="B98">
        <v>5.1219999999999999</v>
      </c>
      <c r="C98" s="1">
        <v>34667</v>
      </c>
      <c r="D98">
        <v>1.34</v>
      </c>
      <c r="E98">
        <v>5.1219999999999999</v>
      </c>
      <c r="F98" s="1">
        <v>34667</v>
      </c>
      <c r="G98" s="8">
        <f t="shared" si="2"/>
        <v>1.34E-2</v>
      </c>
      <c r="H98" s="8">
        <f t="shared" si="3"/>
        <v>5.1220000000000002E-2</v>
      </c>
      <c r="I98"/>
      <c r="J98"/>
      <c r="K98"/>
      <c r="L98"/>
    </row>
    <row r="99" spans="1:12" x14ac:dyDescent="0.2">
      <c r="A99" s="1">
        <v>34698</v>
      </c>
      <c r="B99">
        <v>5.085</v>
      </c>
      <c r="C99" s="1">
        <v>34698</v>
      </c>
      <c r="D99">
        <v>1.27</v>
      </c>
      <c r="E99">
        <v>5.085</v>
      </c>
      <c r="F99" s="1">
        <v>34698</v>
      </c>
      <c r="G99" s="8">
        <f t="shared" si="2"/>
        <v>1.2699999999999999E-2</v>
      </c>
      <c r="H99" s="8">
        <f t="shared" si="3"/>
        <v>5.0849999999999999E-2</v>
      </c>
      <c r="I99"/>
      <c r="J99"/>
      <c r="K99"/>
      <c r="L99"/>
    </row>
    <row r="100" spans="1:12" x14ac:dyDescent="0.2">
      <c r="A100" s="1">
        <v>34727</v>
      </c>
      <c r="B100">
        <v>5.09</v>
      </c>
      <c r="C100" s="1">
        <v>34727</v>
      </c>
      <c r="D100">
        <v>1.23</v>
      </c>
      <c r="E100">
        <v>5.09</v>
      </c>
      <c r="F100" s="1">
        <v>34727</v>
      </c>
      <c r="G100" s="8">
        <f t="shared" si="2"/>
        <v>1.23E-2</v>
      </c>
      <c r="H100" s="8">
        <f t="shared" si="3"/>
        <v>5.0900000000000001E-2</v>
      </c>
      <c r="I100"/>
      <c r="J100"/>
      <c r="K100"/>
      <c r="L100"/>
    </row>
    <row r="101" spans="1:12" x14ac:dyDescent="0.2">
      <c r="A101" s="1">
        <v>34755</v>
      </c>
      <c r="B101">
        <v>5.62</v>
      </c>
      <c r="C101" s="1">
        <v>34755</v>
      </c>
      <c r="D101">
        <v>1.28</v>
      </c>
      <c r="E101">
        <v>5.62</v>
      </c>
      <c r="F101" s="1">
        <v>34755</v>
      </c>
      <c r="G101" s="8">
        <f t="shared" si="2"/>
        <v>1.2800000000000001E-2</v>
      </c>
      <c r="H101" s="8">
        <f t="shared" si="3"/>
        <v>5.62E-2</v>
      </c>
      <c r="I101"/>
      <c r="J101"/>
      <c r="K101"/>
      <c r="L101"/>
    </row>
    <row r="102" spans="1:12" x14ac:dyDescent="0.2">
      <c r="A102" s="1">
        <v>34788</v>
      </c>
      <c r="B102">
        <v>5.6219999999999999</v>
      </c>
      <c r="C102" s="1">
        <v>34788</v>
      </c>
      <c r="D102">
        <v>1.23</v>
      </c>
      <c r="E102">
        <v>5.6219999999999999</v>
      </c>
      <c r="F102" s="1">
        <v>34788</v>
      </c>
      <c r="G102" s="8">
        <f t="shared" si="2"/>
        <v>1.23E-2</v>
      </c>
      <c r="H102" s="8">
        <f t="shared" si="3"/>
        <v>5.6219999999999999E-2</v>
      </c>
      <c r="I102"/>
      <c r="J102"/>
      <c r="K102"/>
      <c r="L102"/>
    </row>
    <row r="103" spans="1:12" x14ac:dyDescent="0.2">
      <c r="A103" s="1">
        <v>34818</v>
      </c>
      <c r="B103">
        <v>5.6740000000000004</v>
      </c>
      <c r="C103" s="1">
        <v>34818</v>
      </c>
      <c r="D103">
        <v>1.19</v>
      </c>
      <c r="E103">
        <v>5.6740000000000004</v>
      </c>
      <c r="F103" s="1">
        <v>34818</v>
      </c>
      <c r="G103" s="8">
        <f t="shared" si="2"/>
        <v>1.1899999999999999E-2</v>
      </c>
      <c r="H103" s="8">
        <f t="shared" si="3"/>
        <v>5.6740000000000006E-2</v>
      </c>
      <c r="I103"/>
      <c r="J103"/>
      <c r="K103"/>
      <c r="L103"/>
    </row>
    <row r="104" spans="1:12" x14ac:dyDescent="0.2">
      <c r="A104" s="1">
        <v>34849</v>
      </c>
      <c r="B104">
        <v>5.843</v>
      </c>
      <c r="C104" s="1">
        <v>34849</v>
      </c>
      <c r="D104">
        <v>1.21</v>
      </c>
      <c r="E104">
        <v>5.843</v>
      </c>
      <c r="F104" s="1">
        <v>34849</v>
      </c>
      <c r="G104" s="8">
        <f t="shared" si="2"/>
        <v>1.21E-2</v>
      </c>
      <c r="H104" s="8">
        <f t="shared" si="3"/>
        <v>5.8430000000000003E-2</v>
      </c>
      <c r="I104"/>
      <c r="J104"/>
      <c r="K104"/>
      <c r="L104"/>
    </row>
    <row r="105" spans="1:12" x14ac:dyDescent="0.2">
      <c r="A105" s="1">
        <v>34879</v>
      </c>
      <c r="B105">
        <v>5.9910000000000005</v>
      </c>
      <c r="C105" s="1">
        <v>34879</v>
      </c>
      <c r="D105">
        <v>1.1599999999999999</v>
      </c>
      <c r="E105">
        <v>5.9910000000000005</v>
      </c>
      <c r="F105" s="1">
        <v>34879</v>
      </c>
      <c r="G105" s="8">
        <f t="shared" si="2"/>
        <v>1.1599999999999999E-2</v>
      </c>
      <c r="H105" s="8">
        <f t="shared" si="3"/>
        <v>5.9910000000000005E-2</v>
      </c>
      <c r="I105"/>
      <c r="J105"/>
      <c r="K105"/>
      <c r="L105"/>
    </row>
    <row r="106" spans="1:12" x14ac:dyDescent="0.2">
      <c r="A106" s="1">
        <v>34909</v>
      </c>
      <c r="B106">
        <v>6.1070000000000002</v>
      </c>
      <c r="C106" s="1">
        <v>34909</v>
      </c>
      <c r="D106">
        <v>1.21</v>
      </c>
      <c r="E106">
        <v>6.1070000000000002</v>
      </c>
      <c r="F106" s="1">
        <v>34909</v>
      </c>
      <c r="G106" s="8">
        <f t="shared" si="2"/>
        <v>1.21E-2</v>
      </c>
      <c r="H106" s="8">
        <f t="shared" si="3"/>
        <v>6.1069999999999999E-2</v>
      </c>
      <c r="I106"/>
      <c r="J106"/>
      <c r="K106"/>
      <c r="L106"/>
    </row>
    <row r="107" spans="1:12" x14ac:dyDescent="0.2">
      <c r="A107" s="1">
        <v>34941</v>
      </c>
      <c r="B107">
        <v>6.1850000000000005</v>
      </c>
      <c r="C107" s="1">
        <v>34941</v>
      </c>
      <c r="D107">
        <v>1.23</v>
      </c>
      <c r="E107">
        <v>6.1850000000000005</v>
      </c>
      <c r="F107" s="1">
        <v>34941</v>
      </c>
      <c r="G107" s="8">
        <f t="shared" si="2"/>
        <v>1.23E-2</v>
      </c>
      <c r="H107" s="8">
        <f t="shared" si="3"/>
        <v>6.1850000000000002E-2</v>
      </c>
      <c r="I107"/>
      <c r="J107"/>
      <c r="K107"/>
      <c r="L107"/>
    </row>
    <row r="108" spans="1:12" x14ac:dyDescent="0.2">
      <c r="A108" s="1">
        <v>34971</v>
      </c>
      <c r="B108">
        <v>6.0549999999999997</v>
      </c>
      <c r="C108" s="1">
        <v>34971</v>
      </c>
      <c r="D108">
        <v>1.26</v>
      </c>
      <c r="E108">
        <v>6.0549999999999997</v>
      </c>
      <c r="F108" s="1">
        <v>34971</v>
      </c>
      <c r="G108" s="8">
        <f t="shared" si="2"/>
        <v>1.26E-2</v>
      </c>
      <c r="H108" s="8">
        <f t="shared" si="3"/>
        <v>6.055E-2</v>
      </c>
      <c r="I108"/>
      <c r="J108"/>
      <c r="K108"/>
      <c r="L108"/>
    </row>
    <row r="109" spans="1:12" x14ac:dyDescent="0.2">
      <c r="A109" s="1">
        <v>35000</v>
      </c>
      <c r="B109">
        <v>6.1509999999999998</v>
      </c>
      <c r="C109" s="1">
        <v>35000</v>
      </c>
      <c r="D109">
        <v>1.19</v>
      </c>
      <c r="E109">
        <v>6.1509999999999998</v>
      </c>
      <c r="F109" s="1">
        <v>35000</v>
      </c>
      <c r="G109" s="8">
        <f t="shared" si="2"/>
        <v>1.1899999999999999E-2</v>
      </c>
      <c r="H109" s="8">
        <f t="shared" si="3"/>
        <v>6.1509999999999995E-2</v>
      </c>
      <c r="I109"/>
      <c r="J109"/>
      <c r="K109"/>
      <c r="L109"/>
    </row>
    <row r="110" spans="1:12" x14ac:dyDescent="0.2">
      <c r="A110" s="1">
        <v>35032</v>
      </c>
      <c r="B110">
        <v>6.282</v>
      </c>
      <c r="C110" s="1">
        <v>35032</v>
      </c>
      <c r="D110">
        <v>1.1599999999999999</v>
      </c>
      <c r="E110">
        <v>6.282</v>
      </c>
      <c r="F110" s="1">
        <v>35032</v>
      </c>
      <c r="G110" s="8">
        <f t="shared" si="2"/>
        <v>1.1599999999999999E-2</v>
      </c>
      <c r="H110" s="8">
        <f t="shared" si="3"/>
        <v>6.2820000000000001E-2</v>
      </c>
      <c r="I110"/>
      <c r="J110"/>
      <c r="K110"/>
      <c r="L110"/>
    </row>
    <row r="111" spans="1:12" x14ac:dyDescent="0.2">
      <c r="A111" s="1">
        <v>35063</v>
      </c>
      <c r="B111">
        <v>6.4770000000000003</v>
      </c>
      <c r="C111" s="1">
        <v>35063</v>
      </c>
      <c r="D111">
        <v>1.1000000000000001</v>
      </c>
      <c r="E111">
        <v>6.4770000000000003</v>
      </c>
      <c r="F111" s="1">
        <v>35063</v>
      </c>
      <c r="G111" s="8">
        <f t="shared" si="2"/>
        <v>1.1000000000000001E-2</v>
      </c>
      <c r="H111" s="8">
        <f t="shared" si="3"/>
        <v>6.4770000000000008E-2</v>
      </c>
      <c r="I111"/>
      <c r="J111"/>
      <c r="K111"/>
      <c r="L111"/>
    </row>
    <row r="112" spans="1:12" x14ac:dyDescent="0.2">
      <c r="A112" s="1">
        <v>35094</v>
      </c>
      <c r="B112">
        <v>6.49</v>
      </c>
      <c r="C112" s="1">
        <v>35094</v>
      </c>
      <c r="D112">
        <v>1.1500000000000001</v>
      </c>
      <c r="E112">
        <v>6.49</v>
      </c>
      <c r="F112" s="1">
        <v>35094</v>
      </c>
      <c r="G112" s="8">
        <f t="shared" si="2"/>
        <v>1.1500000000000002E-2</v>
      </c>
      <c r="H112" s="8">
        <f t="shared" si="3"/>
        <v>6.4899999999999999E-2</v>
      </c>
      <c r="I112"/>
      <c r="J112"/>
      <c r="K112"/>
      <c r="L112"/>
    </row>
    <row r="113" spans="1:12" x14ac:dyDescent="0.2">
      <c r="A113" s="1">
        <v>35123</v>
      </c>
      <c r="B113">
        <v>6.2540000000000004</v>
      </c>
      <c r="C113" s="1">
        <v>35123</v>
      </c>
      <c r="D113">
        <v>1.1599999999999999</v>
      </c>
      <c r="E113">
        <v>6.2540000000000004</v>
      </c>
      <c r="F113" s="1">
        <v>35123</v>
      </c>
      <c r="G113" s="8">
        <f t="shared" si="2"/>
        <v>1.1599999999999999E-2</v>
      </c>
      <c r="H113" s="8">
        <f t="shared" si="3"/>
        <v>6.2539999999999998E-2</v>
      </c>
      <c r="I113"/>
      <c r="J113"/>
      <c r="K113"/>
      <c r="L113"/>
    </row>
    <row r="114" spans="1:12" x14ac:dyDescent="0.2">
      <c r="A114" s="1">
        <v>35154</v>
      </c>
      <c r="B114">
        <v>5.8369999999999997</v>
      </c>
      <c r="C114" s="1">
        <v>35154</v>
      </c>
      <c r="D114">
        <v>1.06</v>
      </c>
      <c r="E114">
        <v>5.8369999999999997</v>
      </c>
      <c r="F114" s="1">
        <v>35154</v>
      </c>
      <c r="G114" s="8">
        <f t="shared" si="2"/>
        <v>1.06E-2</v>
      </c>
      <c r="H114" s="8">
        <f t="shared" si="3"/>
        <v>5.8369999999999998E-2</v>
      </c>
      <c r="I114"/>
      <c r="J114"/>
      <c r="K114"/>
      <c r="L114"/>
    </row>
    <row r="115" spans="1:12" x14ac:dyDescent="0.2">
      <c r="A115" s="1">
        <v>35182</v>
      </c>
      <c r="B115">
        <v>5.9640000000000004</v>
      </c>
      <c r="C115" s="1">
        <v>35182</v>
      </c>
      <c r="D115">
        <v>1</v>
      </c>
      <c r="E115">
        <v>5.9640000000000004</v>
      </c>
      <c r="F115" s="1">
        <v>35182</v>
      </c>
      <c r="G115" s="8">
        <f t="shared" si="2"/>
        <v>0.01</v>
      </c>
      <c r="H115" s="8">
        <f t="shared" si="3"/>
        <v>5.9640000000000006E-2</v>
      </c>
      <c r="I115"/>
      <c r="J115"/>
      <c r="K115"/>
      <c r="L115"/>
    </row>
    <row r="116" spans="1:12" x14ac:dyDescent="0.2">
      <c r="A116" s="1">
        <v>35215</v>
      </c>
      <c r="B116">
        <v>6.0190000000000001</v>
      </c>
      <c r="C116" s="1">
        <v>35215</v>
      </c>
      <c r="D116">
        <v>1.04</v>
      </c>
      <c r="E116">
        <v>6.0190000000000001</v>
      </c>
      <c r="F116" s="1">
        <v>35215</v>
      </c>
      <c r="G116" s="8">
        <f t="shared" si="2"/>
        <v>1.04E-2</v>
      </c>
      <c r="H116" s="8">
        <f t="shared" si="3"/>
        <v>6.019E-2</v>
      </c>
      <c r="I116"/>
      <c r="J116"/>
      <c r="K116"/>
      <c r="L116"/>
    </row>
    <row r="117" spans="1:12" x14ac:dyDescent="0.2">
      <c r="A117" s="1">
        <v>35245</v>
      </c>
      <c r="B117">
        <v>5.8920000000000003</v>
      </c>
      <c r="C117" s="1">
        <v>35245</v>
      </c>
      <c r="D117">
        <v>1</v>
      </c>
      <c r="E117">
        <v>5.8920000000000003</v>
      </c>
      <c r="F117" s="1">
        <v>35245</v>
      </c>
      <c r="G117" s="8">
        <f t="shared" si="2"/>
        <v>0.01</v>
      </c>
      <c r="H117" s="8">
        <f t="shared" si="3"/>
        <v>5.892E-2</v>
      </c>
      <c r="I117"/>
      <c r="J117"/>
      <c r="K117"/>
      <c r="L117"/>
    </row>
    <row r="118" spans="1:12" x14ac:dyDescent="0.2">
      <c r="A118" s="1">
        <v>35276</v>
      </c>
      <c r="B118">
        <v>5.7850000000000001</v>
      </c>
      <c r="C118" s="1">
        <v>35276</v>
      </c>
      <c r="D118">
        <v>1.02</v>
      </c>
      <c r="E118">
        <v>5.7850000000000001</v>
      </c>
      <c r="F118" s="1">
        <v>35276</v>
      </c>
      <c r="G118" s="8">
        <f t="shared" si="2"/>
        <v>1.0200000000000001E-2</v>
      </c>
      <c r="H118" s="8">
        <f t="shared" si="3"/>
        <v>5.7849999999999999E-2</v>
      </c>
      <c r="I118"/>
      <c r="J118"/>
      <c r="K118"/>
      <c r="L118"/>
    </row>
    <row r="119" spans="1:12" x14ac:dyDescent="0.2">
      <c r="A119" s="1">
        <v>35307</v>
      </c>
      <c r="B119">
        <v>5.6749999999999998</v>
      </c>
      <c r="C119" s="1">
        <v>35307</v>
      </c>
      <c r="D119">
        <v>0.95000000000000007</v>
      </c>
      <c r="E119">
        <v>5.6749999999999998</v>
      </c>
      <c r="F119" s="1">
        <v>35307</v>
      </c>
      <c r="G119" s="8">
        <f t="shared" si="2"/>
        <v>9.5000000000000015E-3</v>
      </c>
      <c r="H119" s="8">
        <f t="shared" si="3"/>
        <v>5.6749999999999995E-2</v>
      </c>
      <c r="I119"/>
      <c r="J119"/>
      <c r="K119"/>
      <c r="L119"/>
    </row>
    <row r="120" spans="1:12" x14ac:dyDescent="0.2">
      <c r="A120" s="1">
        <v>35336</v>
      </c>
      <c r="B120">
        <v>5.8810000000000002</v>
      </c>
      <c r="C120" s="1">
        <v>35336</v>
      </c>
      <c r="D120">
        <v>1</v>
      </c>
      <c r="E120">
        <v>5.8810000000000002</v>
      </c>
      <c r="F120" s="1">
        <v>35336</v>
      </c>
      <c r="G120" s="8">
        <f t="shared" si="2"/>
        <v>0.01</v>
      </c>
      <c r="H120" s="8">
        <f t="shared" si="3"/>
        <v>5.8810000000000001E-2</v>
      </c>
      <c r="I120"/>
      <c r="J120"/>
      <c r="K120"/>
      <c r="L120"/>
    </row>
    <row r="121" spans="1:12" x14ac:dyDescent="0.2">
      <c r="A121" s="1">
        <v>35368</v>
      </c>
      <c r="B121">
        <v>5.7850000000000001</v>
      </c>
      <c r="C121" s="1">
        <v>35368</v>
      </c>
      <c r="D121">
        <v>1.02</v>
      </c>
      <c r="E121">
        <v>5.7850000000000001</v>
      </c>
      <c r="F121" s="1">
        <v>35368</v>
      </c>
      <c r="G121" s="8">
        <f t="shared" si="2"/>
        <v>1.0200000000000001E-2</v>
      </c>
      <c r="H121" s="8">
        <f t="shared" si="3"/>
        <v>5.7849999999999999E-2</v>
      </c>
      <c r="I121"/>
      <c r="J121"/>
      <c r="K121"/>
      <c r="L121"/>
    </row>
    <row r="122" spans="1:12" x14ac:dyDescent="0.2">
      <c r="A122" s="1">
        <v>35398</v>
      </c>
      <c r="B122">
        <v>5.59</v>
      </c>
      <c r="C122" s="1">
        <v>35398</v>
      </c>
      <c r="D122">
        <v>1.1400000000000001</v>
      </c>
      <c r="E122">
        <v>5.59</v>
      </c>
      <c r="F122" s="1">
        <v>35398</v>
      </c>
      <c r="G122" s="8">
        <f t="shared" si="2"/>
        <v>1.14E-2</v>
      </c>
      <c r="H122" s="8">
        <f t="shared" si="3"/>
        <v>5.5899999999999998E-2</v>
      </c>
      <c r="I122"/>
      <c r="J122"/>
      <c r="K122"/>
      <c r="L122"/>
    </row>
    <row r="123" spans="1:12" x14ac:dyDescent="0.2">
      <c r="A123" s="1">
        <v>35427</v>
      </c>
      <c r="B123">
        <v>5.4480000000000004</v>
      </c>
      <c r="C123" s="1">
        <v>35427</v>
      </c>
      <c r="D123">
        <v>1.1200000000000001</v>
      </c>
      <c r="E123">
        <v>5.4480000000000004</v>
      </c>
      <c r="F123" s="1">
        <v>35427</v>
      </c>
      <c r="G123" s="8">
        <f t="shared" si="2"/>
        <v>1.1200000000000002E-2</v>
      </c>
      <c r="H123" s="8">
        <f t="shared" si="3"/>
        <v>5.4480000000000001E-2</v>
      </c>
      <c r="I123"/>
      <c r="J123"/>
      <c r="K123"/>
      <c r="L123"/>
    </row>
    <row r="124" spans="1:12" x14ac:dyDescent="0.2">
      <c r="A124" s="1">
        <v>35460</v>
      </c>
      <c r="B124">
        <v>5.5419999999999998</v>
      </c>
      <c r="C124" s="1">
        <v>35460</v>
      </c>
      <c r="D124">
        <v>1.06</v>
      </c>
      <c r="E124">
        <v>5.5419999999999998</v>
      </c>
      <c r="F124" s="1">
        <v>35460</v>
      </c>
      <c r="G124" s="8">
        <f t="shared" si="2"/>
        <v>1.06E-2</v>
      </c>
      <c r="H124" s="8">
        <f t="shared" si="3"/>
        <v>5.5419999999999997E-2</v>
      </c>
      <c r="I124"/>
      <c r="J124"/>
      <c r="K124"/>
      <c r="L124"/>
    </row>
    <row r="125" spans="1:12" x14ac:dyDescent="0.2">
      <c r="A125" s="1">
        <v>35488</v>
      </c>
      <c r="B125">
        <v>5.4610000000000003</v>
      </c>
      <c r="C125" s="1">
        <v>35488</v>
      </c>
      <c r="D125">
        <v>1.18</v>
      </c>
      <c r="E125">
        <v>5.4610000000000003</v>
      </c>
      <c r="F125" s="1">
        <v>35488</v>
      </c>
      <c r="G125" s="8">
        <f t="shared" si="2"/>
        <v>1.18E-2</v>
      </c>
      <c r="H125" s="8">
        <f t="shared" si="3"/>
        <v>5.4610000000000006E-2</v>
      </c>
      <c r="I125"/>
      <c r="J125"/>
      <c r="K125"/>
      <c r="L125"/>
    </row>
    <row r="126" spans="1:12" x14ac:dyDescent="0.2">
      <c r="A126" s="1">
        <v>35518</v>
      </c>
      <c r="B126">
        <v>5.4630000000000001</v>
      </c>
      <c r="C126" s="1">
        <v>35518</v>
      </c>
      <c r="D126">
        <v>1.28</v>
      </c>
      <c r="E126">
        <v>5.4630000000000001</v>
      </c>
      <c r="F126" s="1">
        <v>35518</v>
      </c>
      <c r="G126" s="8">
        <f t="shared" si="2"/>
        <v>1.2800000000000001E-2</v>
      </c>
      <c r="H126" s="8">
        <f t="shared" si="3"/>
        <v>5.4629999999999998E-2</v>
      </c>
      <c r="I126"/>
      <c r="J126"/>
      <c r="K126"/>
      <c r="L126"/>
    </row>
    <row r="127" spans="1:12" x14ac:dyDescent="0.2">
      <c r="A127" s="1">
        <v>35549</v>
      </c>
      <c r="B127">
        <v>5.7780000000000005</v>
      </c>
      <c r="C127" s="1">
        <v>35549</v>
      </c>
      <c r="D127">
        <v>1.19</v>
      </c>
      <c r="E127">
        <v>5.7780000000000005</v>
      </c>
      <c r="F127" s="1">
        <v>35549</v>
      </c>
      <c r="G127" s="8">
        <f t="shared" si="2"/>
        <v>1.1899999999999999E-2</v>
      </c>
      <c r="H127" s="8">
        <f t="shared" si="3"/>
        <v>5.7780000000000005E-2</v>
      </c>
      <c r="I127"/>
      <c r="J127"/>
      <c r="K127"/>
      <c r="L127"/>
    </row>
    <row r="128" spans="1:12" x14ac:dyDescent="0.2">
      <c r="A128" s="1">
        <v>35580</v>
      </c>
      <c r="B128">
        <v>5.7679999999999998</v>
      </c>
      <c r="C128" s="1">
        <v>35580</v>
      </c>
      <c r="D128">
        <v>1.21</v>
      </c>
      <c r="E128">
        <v>5.7679999999999998</v>
      </c>
      <c r="F128" s="1">
        <v>35580</v>
      </c>
      <c r="G128" s="8">
        <f t="shared" si="2"/>
        <v>1.21E-2</v>
      </c>
      <c r="H128" s="8">
        <f t="shared" si="3"/>
        <v>5.7679999999999995E-2</v>
      </c>
      <c r="I128"/>
      <c r="J128"/>
      <c r="K128"/>
      <c r="L128"/>
    </row>
    <row r="129" spans="1:12" x14ac:dyDescent="0.2">
      <c r="A129" s="1">
        <v>35609</v>
      </c>
      <c r="B129">
        <v>5.7460000000000004</v>
      </c>
      <c r="C129" s="1">
        <v>35609</v>
      </c>
      <c r="D129">
        <v>1.23</v>
      </c>
      <c r="E129">
        <v>5.7460000000000004</v>
      </c>
      <c r="F129" s="1">
        <v>35609</v>
      </c>
      <c r="G129" s="8">
        <f t="shared" si="2"/>
        <v>1.23E-2</v>
      </c>
      <c r="H129" s="8">
        <f t="shared" si="3"/>
        <v>5.7460000000000004E-2</v>
      </c>
      <c r="I129"/>
      <c r="J129"/>
      <c r="K129"/>
      <c r="L129"/>
    </row>
    <row r="130" spans="1:12" x14ac:dyDescent="0.2">
      <c r="A130" s="1">
        <v>35641</v>
      </c>
      <c r="B130">
        <v>5.508</v>
      </c>
      <c r="C130" s="1">
        <v>35641</v>
      </c>
      <c r="D130">
        <v>1.23</v>
      </c>
      <c r="E130">
        <v>5.508</v>
      </c>
      <c r="F130" s="1">
        <v>35641</v>
      </c>
      <c r="G130" s="8">
        <f t="shared" si="2"/>
        <v>1.23E-2</v>
      </c>
      <c r="H130" s="8">
        <f t="shared" si="3"/>
        <v>5.5079999999999997E-2</v>
      </c>
      <c r="I130"/>
      <c r="J130"/>
      <c r="K130"/>
      <c r="L130"/>
    </row>
    <row r="131" spans="1:12" x14ac:dyDescent="0.2">
      <c r="A131" s="1">
        <v>35672</v>
      </c>
      <c r="B131">
        <v>5.3689999999999998</v>
      </c>
      <c r="C131" s="1">
        <v>35672</v>
      </c>
      <c r="D131">
        <v>1.32</v>
      </c>
      <c r="E131">
        <v>5.3689999999999998</v>
      </c>
      <c r="F131" s="1">
        <v>35672</v>
      </c>
      <c r="G131" s="8">
        <f t="shared" ref="G131:G194" si="4">D131/100</f>
        <v>1.32E-2</v>
      </c>
      <c r="H131" s="8">
        <f t="shared" ref="H131:H194" si="5">E131/100</f>
        <v>5.3689999999999995E-2</v>
      </c>
      <c r="I131"/>
      <c r="J131"/>
      <c r="K131"/>
      <c r="L131"/>
    </row>
    <row r="132" spans="1:12" x14ac:dyDescent="0.2">
      <c r="A132" s="1">
        <v>35700</v>
      </c>
      <c r="B132">
        <v>5.4160000000000004</v>
      </c>
      <c r="C132" s="1">
        <v>35700</v>
      </c>
      <c r="D132">
        <v>1.45</v>
      </c>
      <c r="E132">
        <v>5.4160000000000004</v>
      </c>
      <c r="F132" s="1">
        <v>35700</v>
      </c>
      <c r="G132" s="8">
        <f t="shared" si="4"/>
        <v>1.4499999999999999E-2</v>
      </c>
      <c r="H132" s="8">
        <f t="shared" si="5"/>
        <v>5.4160000000000007E-2</v>
      </c>
      <c r="I132"/>
      <c r="J132"/>
      <c r="K132"/>
      <c r="L132"/>
    </row>
    <row r="133" spans="1:12" x14ac:dyDescent="0.2">
      <c r="A133" s="1">
        <v>35733</v>
      </c>
      <c r="B133">
        <v>4.891</v>
      </c>
      <c r="C133" s="1">
        <v>35733</v>
      </c>
      <c r="D133">
        <v>1.43</v>
      </c>
      <c r="E133">
        <v>4.891</v>
      </c>
      <c r="F133" s="1">
        <v>35733</v>
      </c>
      <c r="G133" s="8">
        <f t="shared" si="4"/>
        <v>1.43E-2</v>
      </c>
      <c r="H133" s="8">
        <f t="shared" si="5"/>
        <v>4.8910000000000002E-2</v>
      </c>
      <c r="I133"/>
      <c r="J133"/>
      <c r="K133"/>
      <c r="L133"/>
    </row>
    <row r="134" spans="1:12" x14ac:dyDescent="0.2">
      <c r="A134" s="1">
        <v>35763</v>
      </c>
      <c r="B134">
        <v>5.266</v>
      </c>
      <c r="C134" s="1">
        <v>35763</v>
      </c>
      <c r="D134">
        <v>1.34</v>
      </c>
      <c r="E134">
        <v>5.266</v>
      </c>
      <c r="F134" s="1">
        <v>35763</v>
      </c>
      <c r="G134" s="8">
        <f t="shared" si="4"/>
        <v>1.34E-2</v>
      </c>
      <c r="H134" s="8">
        <f t="shared" si="5"/>
        <v>5.2659999999999998E-2</v>
      </c>
      <c r="I134"/>
      <c r="J134"/>
      <c r="K134"/>
      <c r="L134"/>
    </row>
    <row r="135" spans="1:12" x14ac:dyDescent="0.2">
      <c r="A135" s="1">
        <v>35794</v>
      </c>
      <c r="B135">
        <v>5.4740000000000002</v>
      </c>
      <c r="C135" s="1">
        <v>35794</v>
      </c>
      <c r="D135">
        <v>1.33</v>
      </c>
      <c r="E135">
        <v>5.4740000000000002</v>
      </c>
      <c r="F135" s="1">
        <v>35794</v>
      </c>
      <c r="G135" s="8">
        <f t="shared" si="4"/>
        <v>1.3300000000000001E-2</v>
      </c>
      <c r="H135" s="8">
        <f t="shared" si="5"/>
        <v>5.4740000000000004E-2</v>
      </c>
      <c r="I135"/>
      <c r="J135"/>
      <c r="K135"/>
      <c r="L135"/>
    </row>
    <row r="136" spans="1:12" x14ac:dyDescent="0.2">
      <c r="A136" s="1">
        <v>35825</v>
      </c>
      <c r="B136">
        <v>5.4340000000000002</v>
      </c>
      <c r="C136" s="1">
        <v>35825</v>
      </c>
      <c r="D136">
        <v>1.33</v>
      </c>
      <c r="E136">
        <v>5.4340000000000002</v>
      </c>
      <c r="F136" s="1">
        <v>35825</v>
      </c>
      <c r="G136" s="8">
        <f t="shared" si="4"/>
        <v>1.3300000000000001E-2</v>
      </c>
      <c r="H136" s="8">
        <f t="shared" si="5"/>
        <v>5.4339999999999999E-2</v>
      </c>
      <c r="I136"/>
      <c r="J136"/>
      <c r="K136"/>
      <c r="L136"/>
    </row>
    <row r="137" spans="1:12" x14ac:dyDescent="0.2">
      <c r="A137" s="1">
        <v>35853</v>
      </c>
      <c r="B137">
        <v>5.4180000000000001</v>
      </c>
      <c r="C137" s="1">
        <v>35853</v>
      </c>
      <c r="D137">
        <v>1.36</v>
      </c>
      <c r="E137">
        <v>5.4180000000000001</v>
      </c>
      <c r="F137" s="1">
        <v>35853</v>
      </c>
      <c r="G137" s="8">
        <f t="shared" si="4"/>
        <v>1.3600000000000001E-2</v>
      </c>
      <c r="H137" s="8">
        <f t="shared" si="5"/>
        <v>5.4179999999999999E-2</v>
      </c>
      <c r="I137"/>
      <c r="J137"/>
      <c r="K137"/>
      <c r="L137"/>
    </row>
    <row r="138" spans="1:12" x14ac:dyDescent="0.2">
      <c r="A138" s="1">
        <v>35882</v>
      </c>
      <c r="B138">
        <v>5.8159999999999998</v>
      </c>
      <c r="C138" s="1">
        <v>35882</v>
      </c>
      <c r="D138">
        <v>1.32</v>
      </c>
      <c r="E138">
        <v>5.8159999999999998</v>
      </c>
      <c r="F138" s="1">
        <v>35882</v>
      </c>
      <c r="G138" s="8">
        <f t="shared" si="4"/>
        <v>1.32E-2</v>
      </c>
      <c r="H138" s="8">
        <f t="shared" si="5"/>
        <v>5.8159999999999996E-2</v>
      </c>
      <c r="I138"/>
      <c r="J138"/>
      <c r="K138"/>
      <c r="L138"/>
    </row>
    <row r="139" spans="1:12" x14ac:dyDescent="0.2">
      <c r="A139" s="1">
        <v>35914</v>
      </c>
      <c r="B139">
        <v>5.6000000000000005</v>
      </c>
      <c r="C139" s="1">
        <v>35914</v>
      </c>
      <c r="D139">
        <v>1.4000000000000001</v>
      </c>
      <c r="E139">
        <v>5.6000000000000005</v>
      </c>
      <c r="F139" s="1">
        <v>35914</v>
      </c>
      <c r="G139" s="8">
        <f t="shared" si="4"/>
        <v>1.4000000000000002E-2</v>
      </c>
      <c r="H139" s="8">
        <f t="shared" si="5"/>
        <v>5.6000000000000008E-2</v>
      </c>
      <c r="I139"/>
      <c r="J139"/>
      <c r="K139"/>
      <c r="L139"/>
    </row>
    <row r="140" spans="1:12" x14ac:dyDescent="0.2">
      <c r="A140" s="1">
        <v>35945</v>
      </c>
      <c r="B140">
        <v>5.6139999999999999</v>
      </c>
      <c r="C140" s="1">
        <v>35945</v>
      </c>
      <c r="D140">
        <v>1.42</v>
      </c>
      <c r="E140">
        <v>5.6139999999999999</v>
      </c>
      <c r="F140" s="1">
        <v>35945</v>
      </c>
      <c r="G140" s="8">
        <f t="shared" si="4"/>
        <v>1.4199999999999999E-2</v>
      </c>
      <c r="H140" s="8">
        <f t="shared" si="5"/>
        <v>5.6139999999999995E-2</v>
      </c>
      <c r="I140"/>
      <c r="J140"/>
      <c r="K140"/>
      <c r="L140"/>
    </row>
    <row r="141" spans="1:12" x14ac:dyDescent="0.2">
      <c r="A141" s="1">
        <v>35973</v>
      </c>
      <c r="B141">
        <v>5.5170000000000003</v>
      </c>
      <c r="C141" s="1">
        <v>35973</v>
      </c>
      <c r="D141">
        <v>1.54</v>
      </c>
      <c r="E141">
        <v>5.5170000000000003</v>
      </c>
      <c r="F141" s="1">
        <v>35973</v>
      </c>
      <c r="G141" s="8">
        <f t="shared" si="4"/>
        <v>1.54E-2</v>
      </c>
      <c r="H141" s="8">
        <f t="shared" si="5"/>
        <v>5.5170000000000004E-2</v>
      </c>
      <c r="I141"/>
      <c r="J141"/>
      <c r="K141"/>
      <c r="L141"/>
    </row>
    <row r="142" spans="1:12" x14ac:dyDescent="0.2">
      <c r="A142" s="1">
        <v>36006</v>
      </c>
      <c r="B142">
        <v>5.3049999999999997</v>
      </c>
      <c r="C142" s="1">
        <v>36006</v>
      </c>
      <c r="D142">
        <v>1.68</v>
      </c>
      <c r="E142">
        <v>5.3049999999999997</v>
      </c>
      <c r="F142" s="1">
        <v>36006</v>
      </c>
      <c r="G142" s="8">
        <f t="shared" si="4"/>
        <v>1.6799999999999999E-2</v>
      </c>
      <c r="H142" s="8">
        <f t="shared" si="5"/>
        <v>5.305E-2</v>
      </c>
      <c r="I142"/>
      <c r="J142"/>
      <c r="K142"/>
      <c r="L142"/>
    </row>
    <row r="143" spans="1:12" x14ac:dyDescent="0.2">
      <c r="A143" s="1">
        <v>36036</v>
      </c>
      <c r="B143">
        <v>4.9359999999999999</v>
      </c>
      <c r="C143" s="1">
        <v>36036</v>
      </c>
      <c r="D143">
        <v>1.68</v>
      </c>
      <c r="E143">
        <v>4.9359999999999999</v>
      </c>
      <c r="F143" s="1">
        <v>36036</v>
      </c>
      <c r="G143" s="8">
        <f t="shared" si="4"/>
        <v>1.6799999999999999E-2</v>
      </c>
      <c r="H143" s="8">
        <f t="shared" si="5"/>
        <v>4.9360000000000001E-2</v>
      </c>
      <c r="I143"/>
      <c r="J143"/>
      <c r="K143"/>
      <c r="L143"/>
    </row>
    <row r="144" spans="1:12" x14ac:dyDescent="0.2">
      <c r="A144" s="1">
        <v>36067</v>
      </c>
      <c r="B144">
        <v>4.6630000000000003</v>
      </c>
      <c r="C144" s="1">
        <v>36067</v>
      </c>
      <c r="D144">
        <v>1.87</v>
      </c>
      <c r="E144">
        <v>4.6630000000000003</v>
      </c>
      <c r="F144" s="1">
        <v>36067</v>
      </c>
      <c r="G144" s="8">
        <f t="shared" si="4"/>
        <v>1.8700000000000001E-2</v>
      </c>
      <c r="H144" s="8">
        <f t="shared" si="5"/>
        <v>4.6630000000000005E-2</v>
      </c>
      <c r="I144"/>
      <c r="J144"/>
      <c r="K144"/>
      <c r="L144"/>
    </row>
    <row r="145" spans="1:12" x14ac:dyDescent="0.2">
      <c r="A145" s="1">
        <v>36098</v>
      </c>
      <c r="B145">
        <v>5.0040000000000004</v>
      </c>
      <c r="C145" s="1">
        <v>36098</v>
      </c>
      <c r="D145">
        <v>1.74</v>
      </c>
      <c r="E145">
        <v>5.0040000000000004</v>
      </c>
      <c r="F145" s="1">
        <v>36098</v>
      </c>
      <c r="G145" s="8">
        <f t="shared" si="4"/>
        <v>1.7399999999999999E-2</v>
      </c>
      <c r="H145" s="8">
        <f t="shared" si="5"/>
        <v>5.0040000000000001E-2</v>
      </c>
      <c r="I145"/>
      <c r="J145"/>
      <c r="K145"/>
      <c r="L145"/>
    </row>
    <row r="146" spans="1:12" x14ac:dyDescent="0.2">
      <c r="A146" s="1">
        <v>36127</v>
      </c>
      <c r="B146">
        <v>5.0440000000000005</v>
      </c>
      <c r="C146" s="1">
        <v>36127</v>
      </c>
      <c r="D146">
        <v>1.6500000000000001</v>
      </c>
      <c r="E146">
        <v>5.0440000000000005</v>
      </c>
      <c r="F146" s="1">
        <v>36127</v>
      </c>
      <c r="G146" s="8">
        <f t="shared" si="4"/>
        <v>1.6500000000000001E-2</v>
      </c>
      <c r="H146" s="8">
        <f t="shared" si="5"/>
        <v>5.0440000000000006E-2</v>
      </c>
      <c r="I146"/>
      <c r="J146"/>
      <c r="K146"/>
      <c r="L146"/>
    </row>
    <row r="147" spans="1:12" x14ac:dyDescent="0.2">
      <c r="A147" s="1">
        <v>36159</v>
      </c>
      <c r="B147">
        <v>4.7860000000000005</v>
      </c>
      <c r="C147" s="1">
        <v>36159</v>
      </c>
      <c r="D147">
        <v>1.8</v>
      </c>
      <c r="E147">
        <v>4.7860000000000005</v>
      </c>
      <c r="F147" s="1">
        <v>36159</v>
      </c>
      <c r="G147" s="8">
        <f t="shared" si="4"/>
        <v>1.8000000000000002E-2</v>
      </c>
      <c r="H147" s="8">
        <f t="shared" si="5"/>
        <v>4.7860000000000007E-2</v>
      </c>
      <c r="I147"/>
      <c r="J147"/>
      <c r="K147"/>
      <c r="L147"/>
    </row>
    <row r="148" spans="1:12" x14ac:dyDescent="0.2">
      <c r="A148" s="1">
        <v>36190</v>
      </c>
      <c r="B148">
        <v>4.8500000000000005</v>
      </c>
      <c r="C148" s="1">
        <v>36190</v>
      </c>
      <c r="D148">
        <v>1.82</v>
      </c>
      <c r="E148">
        <v>4.8500000000000005</v>
      </c>
      <c r="F148" s="1">
        <v>36190</v>
      </c>
      <c r="G148" s="8">
        <f t="shared" si="4"/>
        <v>1.8200000000000001E-2</v>
      </c>
      <c r="H148" s="8">
        <f t="shared" si="5"/>
        <v>4.8500000000000008E-2</v>
      </c>
      <c r="I148"/>
      <c r="J148"/>
      <c r="K148"/>
      <c r="L148"/>
    </row>
    <row r="149" spans="1:12" x14ac:dyDescent="0.2">
      <c r="A149" s="1">
        <v>36218</v>
      </c>
      <c r="B149">
        <v>4.6740000000000004</v>
      </c>
      <c r="C149" s="1">
        <v>36218</v>
      </c>
      <c r="D149">
        <v>1.86</v>
      </c>
      <c r="E149">
        <v>4.6740000000000004</v>
      </c>
      <c r="F149" s="1">
        <v>36218</v>
      </c>
      <c r="G149" s="8">
        <f t="shared" si="4"/>
        <v>1.8600000000000002E-2</v>
      </c>
      <c r="H149" s="8">
        <f t="shared" si="5"/>
        <v>4.6740000000000004E-2</v>
      </c>
      <c r="I149"/>
      <c r="J149"/>
      <c r="K149"/>
      <c r="L149"/>
    </row>
    <row r="150" spans="1:12" x14ac:dyDescent="0.2">
      <c r="A150" s="1">
        <v>36249</v>
      </c>
      <c r="B150">
        <v>4.8369999999999997</v>
      </c>
      <c r="C150" s="1">
        <v>36249</v>
      </c>
      <c r="D150">
        <v>1.84</v>
      </c>
      <c r="E150">
        <v>4.8369999999999997</v>
      </c>
      <c r="F150" s="1">
        <v>36249</v>
      </c>
      <c r="G150" s="8">
        <f t="shared" si="4"/>
        <v>1.84E-2</v>
      </c>
      <c r="H150" s="8">
        <f t="shared" si="5"/>
        <v>4.8369999999999996E-2</v>
      </c>
      <c r="I150"/>
      <c r="J150"/>
      <c r="K150"/>
      <c r="L150"/>
    </row>
    <row r="151" spans="1:12" x14ac:dyDescent="0.2">
      <c r="A151" s="1">
        <v>36279</v>
      </c>
      <c r="B151">
        <v>4.7780000000000005</v>
      </c>
      <c r="C151" s="1">
        <v>36279</v>
      </c>
      <c r="D151">
        <v>1.73</v>
      </c>
      <c r="E151">
        <v>4.7780000000000005</v>
      </c>
      <c r="F151" s="1">
        <v>36279</v>
      </c>
      <c r="G151" s="8">
        <f t="shared" si="4"/>
        <v>1.7299999999999999E-2</v>
      </c>
      <c r="H151" s="8">
        <f t="shared" si="5"/>
        <v>4.7780000000000003E-2</v>
      </c>
      <c r="I151"/>
      <c r="J151"/>
      <c r="K151"/>
      <c r="L151"/>
    </row>
    <row r="152" spans="1:12" x14ac:dyDescent="0.2">
      <c r="A152" s="1">
        <v>36309</v>
      </c>
      <c r="B152">
        <v>4.3609999999999998</v>
      </c>
      <c r="C152" s="1">
        <v>36309</v>
      </c>
      <c r="D152">
        <v>1.6500000000000001</v>
      </c>
      <c r="E152">
        <v>4.3609999999999998</v>
      </c>
      <c r="F152" s="1">
        <v>36309</v>
      </c>
      <c r="G152" s="8">
        <f t="shared" si="4"/>
        <v>1.6500000000000001E-2</v>
      </c>
      <c r="H152" s="8">
        <f t="shared" si="5"/>
        <v>4.3609999999999996E-2</v>
      </c>
      <c r="I152"/>
      <c r="J152"/>
      <c r="K152"/>
      <c r="L152"/>
    </row>
    <row r="153" spans="1:12" x14ac:dyDescent="0.2">
      <c r="A153" s="1">
        <v>36340</v>
      </c>
      <c r="B153">
        <v>4.5659999999999998</v>
      </c>
      <c r="C153" s="1">
        <v>36340</v>
      </c>
      <c r="D153">
        <v>1.6500000000000001</v>
      </c>
      <c r="E153">
        <v>4.5659999999999998</v>
      </c>
      <c r="F153" s="1">
        <v>36340</v>
      </c>
      <c r="G153" s="8">
        <f t="shared" si="4"/>
        <v>1.6500000000000001E-2</v>
      </c>
      <c r="H153" s="8">
        <f t="shared" si="5"/>
        <v>4.5659999999999999E-2</v>
      </c>
      <c r="I153"/>
      <c r="J153"/>
      <c r="K153"/>
      <c r="L153"/>
    </row>
    <row r="154" spans="1:12" x14ac:dyDescent="0.2">
      <c r="A154" s="1">
        <v>36371</v>
      </c>
      <c r="B154">
        <v>5.4080000000000004</v>
      </c>
      <c r="C154" s="1">
        <v>36371</v>
      </c>
      <c r="D154">
        <v>1.68</v>
      </c>
      <c r="E154">
        <v>5.4080000000000004</v>
      </c>
      <c r="F154" s="1">
        <v>36371</v>
      </c>
      <c r="G154" s="8">
        <f t="shared" si="4"/>
        <v>1.6799999999999999E-2</v>
      </c>
      <c r="H154" s="8">
        <f t="shared" si="5"/>
        <v>5.4080000000000003E-2</v>
      </c>
      <c r="I154"/>
      <c r="J154"/>
      <c r="K154"/>
      <c r="L154"/>
    </row>
    <row r="155" spans="1:12" x14ac:dyDescent="0.2">
      <c r="A155" s="1">
        <v>36400</v>
      </c>
      <c r="B155">
        <v>5.2250000000000005</v>
      </c>
      <c r="C155" s="1">
        <v>36400</v>
      </c>
      <c r="D155">
        <v>1.6600000000000001</v>
      </c>
      <c r="E155">
        <v>5.2250000000000005</v>
      </c>
      <c r="F155" s="1">
        <v>36400</v>
      </c>
      <c r="G155" s="8">
        <f t="shared" si="4"/>
        <v>1.66E-2</v>
      </c>
      <c r="H155" s="8">
        <f t="shared" si="5"/>
        <v>5.2250000000000005E-2</v>
      </c>
      <c r="I155"/>
      <c r="J155"/>
      <c r="K155"/>
      <c r="L155"/>
    </row>
    <row r="156" spans="1:12" x14ac:dyDescent="0.2">
      <c r="A156" s="1">
        <v>36432</v>
      </c>
      <c r="B156">
        <v>4.8860000000000001</v>
      </c>
      <c r="C156" s="1">
        <v>36432</v>
      </c>
      <c r="D156">
        <v>1.69</v>
      </c>
      <c r="E156">
        <v>4.8860000000000001</v>
      </c>
      <c r="F156" s="1">
        <v>36432</v>
      </c>
      <c r="G156" s="8">
        <f t="shared" si="4"/>
        <v>1.6899999999999998E-2</v>
      </c>
      <c r="H156" s="8">
        <f t="shared" si="5"/>
        <v>4.8860000000000001E-2</v>
      </c>
      <c r="I156"/>
      <c r="J156"/>
      <c r="K156"/>
      <c r="L156"/>
    </row>
    <row r="157" spans="1:12" x14ac:dyDescent="0.2">
      <c r="A157" s="1">
        <v>36463</v>
      </c>
      <c r="B157">
        <v>5.1440000000000001</v>
      </c>
      <c r="C157" s="1">
        <v>36463</v>
      </c>
      <c r="D157">
        <v>1.6</v>
      </c>
      <c r="E157">
        <v>5.1440000000000001</v>
      </c>
      <c r="F157" s="1">
        <v>36463</v>
      </c>
      <c r="G157" s="8">
        <f t="shared" si="4"/>
        <v>1.6E-2</v>
      </c>
      <c r="H157" s="8">
        <f t="shared" si="5"/>
        <v>5.144E-2</v>
      </c>
      <c r="I157"/>
      <c r="J157"/>
      <c r="K157"/>
      <c r="L157"/>
    </row>
    <row r="158" spans="1:12" x14ac:dyDescent="0.2">
      <c r="A158" s="1">
        <v>36491</v>
      </c>
      <c r="B158">
        <v>5.1260000000000003</v>
      </c>
      <c r="C158" s="1">
        <v>36491</v>
      </c>
      <c r="D158">
        <v>1.59</v>
      </c>
      <c r="E158">
        <v>5.1260000000000003</v>
      </c>
      <c r="F158" s="1">
        <v>36491</v>
      </c>
      <c r="G158" s="8">
        <f t="shared" si="4"/>
        <v>1.5900000000000001E-2</v>
      </c>
      <c r="H158" s="8">
        <f t="shared" si="5"/>
        <v>5.126E-2</v>
      </c>
      <c r="I158"/>
      <c r="J158"/>
      <c r="K158"/>
      <c r="L158"/>
    </row>
    <row r="159" spans="1:12" x14ac:dyDescent="0.2">
      <c r="A159" s="1">
        <v>36524</v>
      </c>
      <c r="B159">
        <v>5.0810000000000004</v>
      </c>
      <c r="C159" s="1">
        <v>36524</v>
      </c>
      <c r="D159">
        <v>1.54</v>
      </c>
      <c r="E159">
        <v>5.0810000000000004</v>
      </c>
      <c r="F159" s="1">
        <v>36524</v>
      </c>
      <c r="G159" s="8">
        <f t="shared" si="4"/>
        <v>1.54E-2</v>
      </c>
      <c r="H159" s="8">
        <f t="shared" si="5"/>
        <v>5.0810000000000001E-2</v>
      </c>
      <c r="I159"/>
      <c r="J159"/>
      <c r="K159"/>
      <c r="L159"/>
    </row>
    <row r="160" spans="1:12" x14ac:dyDescent="0.2">
      <c r="A160" s="1">
        <v>36554</v>
      </c>
      <c r="B160">
        <v>4.9649999999999999</v>
      </c>
      <c r="C160" s="1">
        <v>36554</v>
      </c>
      <c r="D160">
        <v>1.54</v>
      </c>
      <c r="E160">
        <v>4.9649999999999999</v>
      </c>
      <c r="F160" s="1">
        <v>36554</v>
      </c>
      <c r="G160" s="8">
        <f t="shared" si="4"/>
        <v>1.54E-2</v>
      </c>
      <c r="H160" s="8">
        <f t="shared" si="5"/>
        <v>4.965E-2</v>
      </c>
      <c r="I160"/>
      <c r="J160"/>
      <c r="K160"/>
      <c r="L160"/>
    </row>
    <row r="161" spans="1:12" x14ac:dyDescent="0.2">
      <c r="A161" s="1">
        <v>36582</v>
      </c>
      <c r="B161">
        <v>4.8550000000000004</v>
      </c>
      <c r="C161" s="1">
        <v>36582</v>
      </c>
      <c r="D161">
        <v>1.54</v>
      </c>
      <c r="E161">
        <v>4.8550000000000004</v>
      </c>
      <c r="F161" s="1">
        <v>36582</v>
      </c>
      <c r="G161" s="8">
        <f t="shared" si="4"/>
        <v>1.54E-2</v>
      </c>
      <c r="H161" s="8">
        <f t="shared" si="5"/>
        <v>4.8550000000000003E-2</v>
      </c>
      <c r="I161"/>
      <c r="J161"/>
      <c r="K161"/>
      <c r="L161"/>
    </row>
    <row r="162" spans="1:12" x14ac:dyDescent="0.2">
      <c r="A162" s="1">
        <v>36615</v>
      </c>
      <c r="B162">
        <v>4.7750000000000004</v>
      </c>
      <c r="C162" s="1">
        <v>36615</v>
      </c>
      <c r="D162">
        <v>1.57</v>
      </c>
      <c r="E162">
        <v>4.7750000000000004</v>
      </c>
      <c r="F162" s="1">
        <v>36615</v>
      </c>
      <c r="G162" s="8">
        <f t="shared" si="4"/>
        <v>1.5700000000000002E-2</v>
      </c>
      <c r="H162" s="8">
        <f t="shared" si="5"/>
        <v>4.7750000000000001E-2</v>
      </c>
      <c r="I162"/>
      <c r="J162"/>
      <c r="K162"/>
      <c r="L162"/>
    </row>
    <row r="163" spans="1:12" x14ac:dyDescent="0.2">
      <c r="A163" s="1">
        <v>36645</v>
      </c>
      <c r="B163">
        <v>5.2809999999999997</v>
      </c>
      <c r="C163" s="1">
        <v>36645</v>
      </c>
      <c r="D163">
        <v>1.62</v>
      </c>
      <c r="E163">
        <v>5.2809999999999997</v>
      </c>
      <c r="F163" s="1">
        <v>36645</v>
      </c>
      <c r="G163" s="8">
        <f t="shared" si="4"/>
        <v>1.6200000000000003E-2</v>
      </c>
      <c r="H163" s="8">
        <f t="shared" si="5"/>
        <v>5.2809999999999996E-2</v>
      </c>
      <c r="I163"/>
      <c r="J163"/>
      <c r="K163"/>
      <c r="L163"/>
    </row>
    <row r="164" spans="1:12" x14ac:dyDescent="0.2">
      <c r="A164" s="1">
        <v>36676</v>
      </c>
      <c r="B164">
        <v>5.3470000000000004</v>
      </c>
      <c r="C164" s="1">
        <v>36676</v>
      </c>
      <c r="D164">
        <v>1.61</v>
      </c>
      <c r="E164">
        <v>5.3470000000000004</v>
      </c>
      <c r="F164" s="1">
        <v>36676</v>
      </c>
      <c r="G164" s="8">
        <f t="shared" si="4"/>
        <v>1.61E-2</v>
      </c>
      <c r="H164" s="8">
        <f t="shared" si="5"/>
        <v>5.3470000000000004E-2</v>
      </c>
      <c r="I164"/>
      <c r="J164"/>
      <c r="K164"/>
      <c r="L164"/>
    </row>
    <row r="165" spans="1:12" x14ac:dyDescent="0.2">
      <c r="A165" s="1">
        <v>36706</v>
      </c>
      <c r="B165">
        <v>5.3129999999999997</v>
      </c>
      <c r="C165" s="1">
        <v>36706</v>
      </c>
      <c r="D165">
        <v>1.57</v>
      </c>
      <c r="E165">
        <v>5.3129999999999997</v>
      </c>
      <c r="F165" s="1">
        <v>36706</v>
      </c>
      <c r="G165" s="8">
        <f t="shared" si="4"/>
        <v>1.5700000000000002E-2</v>
      </c>
      <c r="H165" s="8">
        <f t="shared" si="5"/>
        <v>5.3129999999999997E-2</v>
      </c>
      <c r="I165"/>
      <c r="J165"/>
      <c r="K165"/>
      <c r="L165"/>
    </row>
    <row r="166" spans="1:12" x14ac:dyDescent="0.2">
      <c r="A166" s="1">
        <v>36736</v>
      </c>
      <c r="B166">
        <v>5.2039999999999997</v>
      </c>
      <c r="C166" s="1">
        <v>36736</v>
      </c>
      <c r="D166">
        <v>1.67</v>
      </c>
      <c r="E166">
        <v>5.2039999999999997</v>
      </c>
      <c r="F166" s="1">
        <v>36736</v>
      </c>
      <c r="G166" s="8">
        <f t="shared" si="4"/>
        <v>1.67E-2</v>
      </c>
      <c r="H166" s="8">
        <f t="shared" si="5"/>
        <v>5.2039999999999996E-2</v>
      </c>
      <c r="I166"/>
      <c r="J166"/>
      <c r="K166"/>
      <c r="L166"/>
    </row>
    <row r="167" spans="1:12" x14ac:dyDescent="0.2">
      <c r="A167" s="1">
        <v>36768</v>
      </c>
      <c r="B167">
        <v>4.9329999999999998</v>
      </c>
      <c r="C167" s="1">
        <v>36768</v>
      </c>
      <c r="D167">
        <v>1.68</v>
      </c>
      <c r="E167">
        <v>4.9329999999999998</v>
      </c>
      <c r="F167" s="1">
        <v>36768</v>
      </c>
      <c r="G167" s="8">
        <f t="shared" si="4"/>
        <v>1.6799999999999999E-2</v>
      </c>
      <c r="H167" s="8">
        <f t="shared" si="5"/>
        <v>4.9329999999999999E-2</v>
      </c>
      <c r="I167"/>
      <c r="J167"/>
      <c r="K167"/>
      <c r="L167"/>
    </row>
    <row r="168" spans="1:12" x14ac:dyDescent="0.2">
      <c r="A168" s="1">
        <v>36798</v>
      </c>
      <c r="B168">
        <v>4.8899999999999997</v>
      </c>
      <c r="C168" s="1">
        <v>36798</v>
      </c>
      <c r="D168">
        <v>1.67</v>
      </c>
      <c r="E168">
        <v>4.8899999999999997</v>
      </c>
      <c r="F168" s="1">
        <v>36798</v>
      </c>
      <c r="G168" s="8">
        <f t="shared" si="4"/>
        <v>1.67E-2</v>
      </c>
      <c r="H168" s="8">
        <f t="shared" si="5"/>
        <v>4.8899999999999999E-2</v>
      </c>
      <c r="I168"/>
      <c r="J168"/>
      <c r="K168"/>
      <c r="L168"/>
    </row>
    <row r="169" spans="1:12" x14ac:dyDescent="0.2">
      <c r="A169" s="1">
        <v>36827</v>
      </c>
      <c r="B169">
        <v>4.7940000000000005</v>
      </c>
      <c r="C169" s="1">
        <v>36827</v>
      </c>
      <c r="D169">
        <v>1.71</v>
      </c>
      <c r="E169">
        <v>4.7940000000000005</v>
      </c>
      <c r="F169" s="1">
        <v>36827</v>
      </c>
      <c r="G169" s="8">
        <f t="shared" si="4"/>
        <v>1.7100000000000001E-2</v>
      </c>
      <c r="H169" s="8">
        <f t="shared" si="5"/>
        <v>4.7940000000000003E-2</v>
      </c>
      <c r="I169"/>
      <c r="J169"/>
      <c r="K169"/>
      <c r="L169"/>
    </row>
    <row r="170" spans="1:12" x14ac:dyDescent="0.2">
      <c r="A170" s="1">
        <v>36859</v>
      </c>
      <c r="B170">
        <v>5.0120000000000005</v>
      </c>
      <c r="C170" s="1">
        <v>36859</v>
      </c>
      <c r="D170">
        <v>1.6600000000000001</v>
      </c>
      <c r="E170">
        <v>5.0120000000000005</v>
      </c>
      <c r="F170" s="1">
        <v>36859</v>
      </c>
      <c r="G170" s="8">
        <f t="shared" si="4"/>
        <v>1.66E-2</v>
      </c>
      <c r="H170" s="8">
        <f t="shared" si="5"/>
        <v>5.0120000000000005E-2</v>
      </c>
      <c r="I170"/>
      <c r="J170"/>
      <c r="K170"/>
      <c r="L170"/>
    </row>
    <row r="171" spans="1:12" x14ac:dyDescent="0.2">
      <c r="A171" s="1">
        <v>36890</v>
      </c>
      <c r="B171">
        <v>4.8230000000000004</v>
      </c>
      <c r="C171" s="1">
        <v>36890</v>
      </c>
      <c r="D171">
        <v>1.6300000000000001</v>
      </c>
      <c r="E171">
        <v>4.8230000000000004</v>
      </c>
      <c r="F171" s="1">
        <v>36890</v>
      </c>
      <c r="G171" s="8">
        <f t="shared" si="4"/>
        <v>1.6300000000000002E-2</v>
      </c>
      <c r="H171" s="8">
        <f t="shared" si="5"/>
        <v>4.8230000000000002E-2</v>
      </c>
      <c r="I171"/>
      <c r="J171"/>
      <c r="K171"/>
      <c r="L171"/>
    </row>
    <row r="172" spans="1:12" x14ac:dyDescent="0.2">
      <c r="A172" s="1">
        <v>36921</v>
      </c>
      <c r="B172">
        <v>4.5890000000000004</v>
      </c>
      <c r="C172" s="1">
        <v>36921</v>
      </c>
      <c r="D172">
        <v>1.68</v>
      </c>
      <c r="E172">
        <v>4.5890000000000004</v>
      </c>
      <c r="F172" s="1">
        <v>36921</v>
      </c>
      <c r="G172" s="8">
        <f t="shared" si="4"/>
        <v>1.6799999999999999E-2</v>
      </c>
      <c r="H172" s="8">
        <f t="shared" si="5"/>
        <v>4.5890000000000007E-2</v>
      </c>
      <c r="I172"/>
      <c r="J172"/>
      <c r="K172"/>
      <c r="L172"/>
    </row>
    <row r="173" spans="1:12" x14ac:dyDescent="0.2">
      <c r="A173" s="1">
        <v>36949</v>
      </c>
      <c r="B173">
        <v>4.7069999999999999</v>
      </c>
      <c r="C173" s="1">
        <v>36949</v>
      </c>
      <c r="D173">
        <v>1.67</v>
      </c>
      <c r="E173">
        <v>4.7069999999999999</v>
      </c>
      <c r="F173" s="1">
        <v>36949</v>
      </c>
      <c r="G173" s="8">
        <f t="shared" si="4"/>
        <v>1.67E-2</v>
      </c>
      <c r="H173" s="8">
        <f t="shared" si="5"/>
        <v>4.7070000000000001E-2</v>
      </c>
      <c r="I173"/>
      <c r="J173"/>
      <c r="K173"/>
      <c r="L173"/>
    </row>
    <row r="174" spans="1:12" x14ac:dyDescent="0.2">
      <c r="A174" s="1">
        <v>36980</v>
      </c>
      <c r="B174">
        <v>4.766</v>
      </c>
      <c r="C174" s="1">
        <v>36980</v>
      </c>
      <c r="D174">
        <v>1.71</v>
      </c>
      <c r="E174">
        <v>4.766</v>
      </c>
      <c r="F174" s="1">
        <v>36980</v>
      </c>
      <c r="G174" s="8">
        <f t="shared" si="4"/>
        <v>1.7100000000000001E-2</v>
      </c>
      <c r="H174" s="8">
        <f t="shared" si="5"/>
        <v>4.7660000000000001E-2</v>
      </c>
      <c r="I174"/>
      <c r="J174"/>
      <c r="K174"/>
      <c r="L174"/>
    </row>
    <row r="175" spans="1:12" x14ac:dyDescent="0.2">
      <c r="A175" s="1">
        <v>37009</v>
      </c>
      <c r="B175">
        <v>4.5190000000000001</v>
      </c>
      <c r="C175" s="1">
        <v>37009</v>
      </c>
      <c r="D175">
        <v>1.78</v>
      </c>
      <c r="E175">
        <v>4.5190000000000001</v>
      </c>
      <c r="F175" s="1">
        <v>37009</v>
      </c>
      <c r="G175" s="8">
        <f t="shared" si="4"/>
        <v>1.78E-2</v>
      </c>
      <c r="H175" s="8">
        <f t="shared" si="5"/>
        <v>4.5190000000000001E-2</v>
      </c>
      <c r="I175"/>
      <c r="J175"/>
      <c r="K175"/>
      <c r="L175"/>
    </row>
    <row r="176" spans="1:12" x14ac:dyDescent="0.2">
      <c r="A176" s="1">
        <v>37041</v>
      </c>
      <c r="B176">
        <v>4.3460000000000001</v>
      </c>
      <c r="C176" s="1">
        <v>37041</v>
      </c>
      <c r="D176">
        <v>1.73</v>
      </c>
      <c r="E176">
        <v>4.3460000000000001</v>
      </c>
      <c r="F176" s="1">
        <v>37041</v>
      </c>
      <c r="G176" s="8">
        <f t="shared" si="4"/>
        <v>1.7299999999999999E-2</v>
      </c>
      <c r="H176" s="8">
        <f t="shared" si="5"/>
        <v>4.3459999999999999E-2</v>
      </c>
      <c r="I176"/>
      <c r="J176"/>
      <c r="K176"/>
      <c r="L176"/>
    </row>
    <row r="177" spans="1:12" x14ac:dyDescent="0.2">
      <c r="A177" s="1">
        <v>37071</v>
      </c>
      <c r="B177">
        <v>4.218</v>
      </c>
      <c r="C177" s="1">
        <v>37071</v>
      </c>
      <c r="D177">
        <v>1.73</v>
      </c>
      <c r="E177">
        <v>4.218</v>
      </c>
      <c r="F177" s="1">
        <v>37071</v>
      </c>
      <c r="G177" s="8">
        <f t="shared" si="4"/>
        <v>1.7299999999999999E-2</v>
      </c>
      <c r="H177" s="8">
        <f t="shared" si="5"/>
        <v>4.2180000000000002E-2</v>
      </c>
      <c r="I177"/>
      <c r="J177"/>
      <c r="K177"/>
      <c r="L177"/>
    </row>
    <row r="178" spans="1:12" x14ac:dyDescent="0.2">
      <c r="A178" s="1">
        <v>37100</v>
      </c>
      <c r="B178">
        <v>4.4729999999999999</v>
      </c>
      <c r="C178" s="1">
        <v>37100</v>
      </c>
      <c r="D178">
        <v>1.68</v>
      </c>
      <c r="E178">
        <v>4.4729999999999999</v>
      </c>
      <c r="F178" s="1">
        <v>37100</v>
      </c>
      <c r="G178" s="8">
        <f t="shared" si="4"/>
        <v>1.6799999999999999E-2</v>
      </c>
      <c r="H178" s="8">
        <f t="shared" si="5"/>
        <v>4.4729999999999999E-2</v>
      </c>
      <c r="I178"/>
      <c r="J178"/>
      <c r="K178"/>
      <c r="L178"/>
    </row>
    <row r="179" spans="1:12" x14ac:dyDescent="0.2">
      <c r="A179" s="1">
        <v>37133</v>
      </c>
      <c r="B179">
        <v>4.258</v>
      </c>
      <c r="C179" s="1">
        <v>37133</v>
      </c>
      <c r="D179">
        <v>1.71</v>
      </c>
      <c r="E179">
        <v>4.258</v>
      </c>
      <c r="F179" s="1">
        <v>37133</v>
      </c>
      <c r="G179" s="8">
        <f t="shared" si="4"/>
        <v>1.7100000000000001E-2</v>
      </c>
      <c r="H179" s="8">
        <f t="shared" si="5"/>
        <v>4.258E-2</v>
      </c>
      <c r="I179"/>
      <c r="J179"/>
      <c r="K179"/>
      <c r="L179"/>
    </row>
    <row r="180" spans="1:12" x14ac:dyDescent="0.2">
      <c r="A180" s="1">
        <v>37163</v>
      </c>
      <c r="B180">
        <v>4.5680000000000005</v>
      </c>
      <c r="C180" s="1">
        <v>37163</v>
      </c>
      <c r="D180">
        <v>1.7</v>
      </c>
      <c r="E180">
        <v>4.5680000000000005</v>
      </c>
      <c r="F180" s="1">
        <v>37163</v>
      </c>
      <c r="G180" s="8">
        <f t="shared" si="4"/>
        <v>1.7000000000000001E-2</v>
      </c>
      <c r="H180" s="8">
        <f t="shared" si="5"/>
        <v>4.5680000000000005E-2</v>
      </c>
      <c r="I180"/>
      <c r="J180"/>
      <c r="K180"/>
      <c r="L180"/>
    </row>
    <row r="181" spans="1:12" x14ac:dyDescent="0.2">
      <c r="A181" s="1">
        <v>37194</v>
      </c>
      <c r="B181">
        <v>4.7540000000000004</v>
      </c>
      <c r="C181" s="1">
        <v>37194</v>
      </c>
      <c r="D181">
        <v>1.74</v>
      </c>
      <c r="E181">
        <v>4.7540000000000004</v>
      </c>
      <c r="F181" s="1">
        <v>37194</v>
      </c>
      <c r="G181" s="8">
        <f t="shared" si="4"/>
        <v>1.7399999999999999E-2</v>
      </c>
      <c r="H181" s="8">
        <f t="shared" si="5"/>
        <v>4.7540000000000006E-2</v>
      </c>
      <c r="I181"/>
      <c r="J181"/>
      <c r="K181"/>
      <c r="L181"/>
    </row>
    <row r="182" spans="1:12" x14ac:dyDescent="0.2">
      <c r="A182" s="1">
        <v>37224</v>
      </c>
      <c r="B182">
        <v>4.7010000000000005</v>
      </c>
      <c r="C182" s="1">
        <v>37224</v>
      </c>
      <c r="D182">
        <v>1.7</v>
      </c>
      <c r="E182">
        <v>4.7010000000000005</v>
      </c>
      <c r="F182" s="1">
        <v>37224</v>
      </c>
      <c r="G182" s="8">
        <f t="shared" si="4"/>
        <v>1.7000000000000001E-2</v>
      </c>
      <c r="H182" s="8">
        <f t="shared" si="5"/>
        <v>4.7010000000000003E-2</v>
      </c>
      <c r="I182"/>
      <c r="J182"/>
      <c r="K182"/>
      <c r="L182"/>
    </row>
    <row r="183" spans="1:12" x14ac:dyDescent="0.2">
      <c r="A183" s="1">
        <v>37254</v>
      </c>
      <c r="B183">
        <v>4.5460000000000003</v>
      </c>
      <c r="C183" s="1">
        <v>37254</v>
      </c>
      <c r="D183">
        <v>1.73</v>
      </c>
      <c r="E183">
        <v>4.5460000000000003</v>
      </c>
      <c r="F183" s="1">
        <v>37254</v>
      </c>
      <c r="G183" s="8">
        <f t="shared" si="4"/>
        <v>1.7299999999999999E-2</v>
      </c>
      <c r="H183" s="8">
        <f t="shared" si="5"/>
        <v>4.546E-2</v>
      </c>
      <c r="I183"/>
      <c r="J183"/>
      <c r="K183"/>
      <c r="L183"/>
    </row>
    <row r="184" spans="1:12" x14ac:dyDescent="0.2">
      <c r="A184" s="1">
        <v>37286</v>
      </c>
      <c r="B184">
        <v>4.6859999999999999</v>
      </c>
      <c r="C184" s="1">
        <v>37286</v>
      </c>
      <c r="D184">
        <v>1.7</v>
      </c>
      <c r="E184">
        <v>4.6859999999999999</v>
      </c>
      <c r="F184" s="1">
        <v>37286</v>
      </c>
      <c r="G184" s="8">
        <f t="shared" si="4"/>
        <v>1.7000000000000001E-2</v>
      </c>
      <c r="H184" s="8">
        <f t="shared" si="5"/>
        <v>4.6859999999999999E-2</v>
      </c>
      <c r="I184"/>
      <c r="J184"/>
      <c r="K184"/>
      <c r="L184"/>
    </row>
    <row r="185" spans="1:12" x14ac:dyDescent="0.2">
      <c r="A185" s="1">
        <v>37314</v>
      </c>
      <c r="B185">
        <v>4.5040000000000004</v>
      </c>
      <c r="C185" s="1">
        <v>37314</v>
      </c>
      <c r="D185">
        <v>1.72</v>
      </c>
      <c r="E185">
        <v>4.5040000000000004</v>
      </c>
      <c r="F185" s="1">
        <v>37314</v>
      </c>
      <c r="G185" s="8">
        <f t="shared" si="4"/>
        <v>1.72E-2</v>
      </c>
      <c r="H185" s="8">
        <f t="shared" si="5"/>
        <v>4.5040000000000004E-2</v>
      </c>
      <c r="I185"/>
      <c r="J185"/>
      <c r="K185"/>
      <c r="L185"/>
    </row>
    <row r="186" spans="1:12" x14ac:dyDescent="0.2">
      <c r="A186" s="1">
        <v>37345</v>
      </c>
      <c r="B186">
        <v>4.8959999999999999</v>
      </c>
      <c r="C186" s="1">
        <v>37345</v>
      </c>
      <c r="D186">
        <v>1.71</v>
      </c>
      <c r="E186">
        <v>4.8959999999999999</v>
      </c>
      <c r="F186" s="1">
        <v>37345</v>
      </c>
      <c r="G186" s="8">
        <f t="shared" si="4"/>
        <v>1.7100000000000001E-2</v>
      </c>
      <c r="H186" s="8">
        <f t="shared" si="5"/>
        <v>4.8959999999999997E-2</v>
      </c>
      <c r="I186"/>
      <c r="J186"/>
      <c r="K186"/>
      <c r="L186"/>
    </row>
    <row r="187" spans="1:12" x14ac:dyDescent="0.2">
      <c r="A187" s="1">
        <v>37373</v>
      </c>
      <c r="B187">
        <v>5.1710000000000003</v>
      </c>
      <c r="C187" s="1">
        <v>37373</v>
      </c>
      <c r="D187">
        <v>1.72</v>
      </c>
      <c r="E187">
        <v>5.1710000000000003</v>
      </c>
      <c r="F187" s="1">
        <v>37373</v>
      </c>
      <c r="G187" s="8">
        <f t="shared" si="4"/>
        <v>1.72E-2</v>
      </c>
      <c r="H187" s="8">
        <f t="shared" si="5"/>
        <v>5.1710000000000006E-2</v>
      </c>
      <c r="I187"/>
      <c r="J187"/>
      <c r="K187"/>
      <c r="L187"/>
    </row>
    <row r="188" spans="1:12" x14ac:dyDescent="0.2">
      <c r="A188" s="1">
        <v>37406</v>
      </c>
      <c r="B188">
        <v>5.2090000000000005</v>
      </c>
      <c r="C188" s="1">
        <v>37406</v>
      </c>
      <c r="D188">
        <v>1.81</v>
      </c>
      <c r="E188">
        <v>5.2090000000000005</v>
      </c>
      <c r="F188" s="1">
        <v>37406</v>
      </c>
      <c r="G188" s="8">
        <f t="shared" si="4"/>
        <v>1.8100000000000002E-2</v>
      </c>
      <c r="H188" s="8">
        <f t="shared" si="5"/>
        <v>5.2090000000000004E-2</v>
      </c>
      <c r="I188"/>
      <c r="J188"/>
      <c r="K188"/>
      <c r="L188"/>
    </row>
    <row r="189" spans="1:12" x14ac:dyDescent="0.2">
      <c r="A189" s="1">
        <v>37436</v>
      </c>
      <c r="B189">
        <v>5.1870000000000003</v>
      </c>
      <c r="C189" s="1">
        <v>37436</v>
      </c>
      <c r="D189">
        <v>1.82</v>
      </c>
      <c r="E189">
        <v>5.1870000000000003</v>
      </c>
      <c r="F189" s="1">
        <v>37436</v>
      </c>
      <c r="G189" s="8">
        <f t="shared" si="4"/>
        <v>1.8200000000000001E-2</v>
      </c>
      <c r="H189" s="8">
        <f t="shared" si="5"/>
        <v>5.1869999999999999E-2</v>
      </c>
      <c r="I189"/>
      <c r="J189"/>
      <c r="K189"/>
      <c r="L189"/>
    </row>
    <row r="190" spans="1:12" x14ac:dyDescent="0.2">
      <c r="A190" s="1">
        <v>37467</v>
      </c>
      <c r="B190">
        <v>5.0730000000000004</v>
      </c>
      <c r="C190" s="1">
        <v>37467</v>
      </c>
      <c r="D190">
        <v>1.8</v>
      </c>
      <c r="E190">
        <v>5.0730000000000004</v>
      </c>
      <c r="F190" s="1">
        <v>37467</v>
      </c>
      <c r="G190" s="8">
        <f t="shared" si="4"/>
        <v>1.8000000000000002E-2</v>
      </c>
      <c r="H190" s="8">
        <f t="shared" si="5"/>
        <v>5.0730000000000004E-2</v>
      </c>
      <c r="I190"/>
      <c r="J190"/>
      <c r="K190"/>
      <c r="L190"/>
    </row>
    <row r="191" spans="1:12" x14ac:dyDescent="0.2">
      <c r="A191" s="1">
        <v>37498</v>
      </c>
      <c r="B191">
        <v>4.8769999999999998</v>
      </c>
      <c r="C191" s="1">
        <v>37498</v>
      </c>
      <c r="D191">
        <v>1.78</v>
      </c>
      <c r="E191">
        <v>4.8769999999999998</v>
      </c>
      <c r="F191" s="1">
        <v>37498</v>
      </c>
      <c r="G191" s="8">
        <f t="shared" si="4"/>
        <v>1.78E-2</v>
      </c>
      <c r="H191" s="8">
        <f t="shared" si="5"/>
        <v>4.8770000000000001E-2</v>
      </c>
      <c r="I191"/>
      <c r="J191"/>
      <c r="K191"/>
      <c r="L191"/>
    </row>
    <row r="192" spans="1:12" x14ac:dyDescent="0.2">
      <c r="A192" s="1">
        <v>37527</v>
      </c>
      <c r="B192">
        <v>4.7649999999999997</v>
      </c>
      <c r="C192" s="1">
        <v>37527</v>
      </c>
      <c r="D192">
        <v>1.74</v>
      </c>
      <c r="E192">
        <v>4.7649999999999997</v>
      </c>
      <c r="F192" s="1">
        <v>37527</v>
      </c>
      <c r="G192" s="8">
        <f t="shared" si="4"/>
        <v>1.7399999999999999E-2</v>
      </c>
      <c r="H192" s="8">
        <f t="shared" si="5"/>
        <v>4.7649999999999998E-2</v>
      </c>
      <c r="I192"/>
      <c r="J192"/>
      <c r="K192"/>
      <c r="L192"/>
    </row>
    <row r="193" spans="1:12" x14ac:dyDescent="0.2">
      <c r="A193" s="1">
        <v>37559</v>
      </c>
      <c r="B193">
        <v>4.72</v>
      </c>
      <c r="C193" s="1">
        <v>37559</v>
      </c>
      <c r="D193">
        <v>1.7</v>
      </c>
      <c r="E193">
        <v>4.72</v>
      </c>
      <c r="F193" s="1">
        <v>37559</v>
      </c>
      <c r="G193" s="8">
        <f t="shared" si="4"/>
        <v>1.7000000000000001E-2</v>
      </c>
      <c r="H193" s="8">
        <f t="shared" si="5"/>
        <v>4.7199999999999999E-2</v>
      </c>
      <c r="I193"/>
      <c r="J193"/>
      <c r="K193"/>
      <c r="L193"/>
    </row>
    <row r="194" spans="1:12" x14ac:dyDescent="0.2">
      <c r="A194" s="1">
        <v>37589</v>
      </c>
      <c r="B194">
        <v>4.5609999999999999</v>
      </c>
      <c r="C194" s="1">
        <v>37589</v>
      </c>
      <c r="D194">
        <v>1.68</v>
      </c>
      <c r="E194">
        <v>4.5609999999999999</v>
      </c>
      <c r="F194" s="1">
        <v>37589</v>
      </c>
      <c r="G194" s="8">
        <f t="shared" si="4"/>
        <v>1.6799999999999999E-2</v>
      </c>
      <c r="H194" s="8">
        <f t="shared" si="5"/>
        <v>4.5609999999999998E-2</v>
      </c>
      <c r="I194"/>
      <c r="J194"/>
      <c r="K194"/>
      <c r="L194"/>
    </row>
    <row r="195" spans="1:12" x14ac:dyDescent="0.2">
      <c r="A195" s="1">
        <v>37618</v>
      </c>
      <c r="B195">
        <v>4.8140000000000001</v>
      </c>
      <c r="C195" s="1">
        <v>37618</v>
      </c>
      <c r="D195">
        <v>1.71</v>
      </c>
      <c r="E195">
        <v>4.8140000000000001</v>
      </c>
      <c r="F195" s="1">
        <v>37618</v>
      </c>
      <c r="G195" s="8">
        <f t="shared" ref="G195:G258" si="6">D195/100</f>
        <v>1.7100000000000001E-2</v>
      </c>
      <c r="H195" s="8">
        <f t="shared" ref="H195:H258" si="7">E195/100</f>
        <v>4.8140000000000002E-2</v>
      </c>
      <c r="I195"/>
      <c r="J195"/>
      <c r="K195"/>
      <c r="L195"/>
    </row>
    <row r="196" spans="1:12" x14ac:dyDescent="0.2">
      <c r="A196" s="1">
        <v>37651</v>
      </c>
      <c r="B196">
        <v>4.9249999999999998</v>
      </c>
      <c r="C196" s="1">
        <v>37651</v>
      </c>
      <c r="D196">
        <v>1.69</v>
      </c>
      <c r="E196">
        <v>4.9249999999999998</v>
      </c>
      <c r="F196" s="1">
        <v>37651</v>
      </c>
      <c r="G196" s="8">
        <f t="shared" si="6"/>
        <v>1.6899999999999998E-2</v>
      </c>
      <c r="H196" s="8">
        <f t="shared" si="7"/>
        <v>4.9249999999999995E-2</v>
      </c>
      <c r="I196"/>
      <c r="J196"/>
      <c r="K196"/>
      <c r="L196"/>
    </row>
    <row r="197" spans="1:12" x14ac:dyDescent="0.2">
      <c r="A197" s="1">
        <v>37679</v>
      </c>
      <c r="B197">
        <v>4.6710000000000003</v>
      </c>
      <c r="C197" s="1">
        <v>37679</v>
      </c>
      <c r="D197">
        <v>1.75</v>
      </c>
      <c r="E197">
        <v>4.6710000000000003</v>
      </c>
      <c r="F197" s="1">
        <v>37679</v>
      </c>
      <c r="G197" s="8">
        <f t="shared" si="6"/>
        <v>1.7500000000000002E-2</v>
      </c>
      <c r="H197" s="8">
        <f t="shared" si="7"/>
        <v>4.6710000000000002E-2</v>
      </c>
      <c r="I197"/>
      <c r="J197"/>
      <c r="K197"/>
      <c r="L197"/>
    </row>
    <row r="198" spans="1:12" x14ac:dyDescent="0.2">
      <c r="A198" s="1">
        <v>37709</v>
      </c>
      <c r="B198">
        <v>4.8500000000000005</v>
      </c>
      <c r="C198" s="1">
        <v>37709</v>
      </c>
      <c r="D198">
        <v>1.75</v>
      </c>
      <c r="E198">
        <v>4.8500000000000005</v>
      </c>
      <c r="F198" s="1">
        <v>37709</v>
      </c>
      <c r="G198" s="8">
        <f t="shared" si="6"/>
        <v>1.7500000000000002E-2</v>
      </c>
      <c r="H198" s="8">
        <f t="shared" si="7"/>
        <v>4.8500000000000008E-2</v>
      </c>
      <c r="I198"/>
      <c r="J198"/>
      <c r="K198"/>
      <c r="L198"/>
    </row>
    <row r="199" spans="1:12" x14ac:dyDescent="0.2">
      <c r="A199" s="1">
        <v>37740</v>
      </c>
      <c r="B199">
        <v>4.819</v>
      </c>
      <c r="C199" s="1">
        <v>37740</v>
      </c>
      <c r="D199">
        <v>1.7</v>
      </c>
      <c r="E199">
        <v>4.819</v>
      </c>
      <c r="F199" s="1">
        <v>37740</v>
      </c>
      <c r="G199" s="8">
        <f t="shared" si="6"/>
        <v>1.7000000000000001E-2</v>
      </c>
      <c r="H199" s="8">
        <f t="shared" si="7"/>
        <v>4.8189999999999997E-2</v>
      </c>
      <c r="I199"/>
      <c r="J199"/>
      <c r="K199"/>
      <c r="L199"/>
    </row>
    <row r="200" spans="1:12" x14ac:dyDescent="0.2">
      <c r="A200" s="1">
        <v>37771</v>
      </c>
      <c r="B200">
        <v>5.0149999999999997</v>
      </c>
      <c r="C200" s="1">
        <v>37771</v>
      </c>
      <c r="D200">
        <v>1.6500000000000001</v>
      </c>
      <c r="E200">
        <v>5.0149999999999997</v>
      </c>
      <c r="F200" s="1">
        <v>37771</v>
      </c>
      <c r="G200" s="8">
        <f t="shared" si="6"/>
        <v>1.6500000000000001E-2</v>
      </c>
      <c r="H200" s="8">
        <f t="shared" si="7"/>
        <v>5.015E-2</v>
      </c>
      <c r="I200"/>
      <c r="J200"/>
      <c r="K200"/>
      <c r="L200"/>
    </row>
    <row r="201" spans="1:12" x14ac:dyDescent="0.2">
      <c r="A201" s="1">
        <v>37800</v>
      </c>
      <c r="B201">
        <v>5.1269999999999998</v>
      </c>
      <c r="C201" s="1">
        <v>37800</v>
      </c>
      <c r="D201">
        <v>1.68</v>
      </c>
      <c r="E201">
        <v>5.1269999999999998</v>
      </c>
      <c r="F201" s="1">
        <v>37800</v>
      </c>
      <c r="G201" s="8">
        <f t="shared" si="6"/>
        <v>1.6799999999999999E-2</v>
      </c>
      <c r="H201" s="8">
        <f t="shared" si="7"/>
        <v>5.1269999999999996E-2</v>
      </c>
      <c r="I201"/>
      <c r="J201"/>
      <c r="K201"/>
      <c r="L201"/>
    </row>
    <row r="202" spans="1:12" x14ac:dyDescent="0.2">
      <c r="A202" s="1">
        <v>37832</v>
      </c>
      <c r="B202">
        <v>4.9210000000000003</v>
      </c>
      <c r="C202" s="1">
        <v>37832</v>
      </c>
      <c r="D202">
        <v>1.77</v>
      </c>
      <c r="E202">
        <v>4.9210000000000003</v>
      </c>
      <c r="F202" s="1">
        <v>37832</v>
      </c>
      <c r="G202" s="8">
        <f t="shared" si="6"/>
        <v>1.77E-2</v>
      </c>
      <c r="H202" s="8">
        <f t="shared" si="7"/>
        <v>4.9210000000000004E-2</v>
      </c>
      <c r="I202"/>
      <c r="J202"/>
      <c r="K202"/>
      <c r="L202"/>
    </row>
    <row r="203" spans="1:12" x14ac:dyDescent="0.2">
      <c r="A203" s="1">
        <v>37863</v>
      </c>
      <c r="B203">
        <v>4.83</v>
      </c>
      <c r="C203" s="1">
        <v>37863</v>
      </c>
      <c r="D203">
        <v>1.75</v>
      </c>
      <c r="E203">
        <v>4.83</v>
      </c>
      <c r="F203" s="1">
        <v>37863</v>
      </c>
      <c r="G203" s="8">
        <f t="shared" si="6"/>
        <v>1.7500000000000002E-2</v>
      </c>
      <c r="H203" s="8">
        <f t="shared" si="7"/>
        <v>4.8300000000000003E-2</v>
      </c>
      <c r="I203"/>
      <c r="J203"/>
      <c r="K203"/>
      <c r="L203"/>
    </row>
    <row r="204" spans="1:12" x14ac:dyDescent="0.2">
      <c r="A204" s="1">
        <v>37891</v>
      </c>
      <c r="B204">
        <v>4.835</v>
      </c>
      <c r="C204" s="1">
        <v>37891</v>
      </c>
      <c r="D204">
        <v>1.69</v>
      </c>
      <c r="E204">
        <v>4.835</v>
      </c>
      <c r="F204" s="1">
        <v>37891</v>
      </c>
      <c r="G204" s="8">
        <f t="shared" si="6"/>
        <v>1.6899999999999998E-2</v>
      </c>
      <c r="H204" s="8">
        <f t="shared" si="7"/>
        <v>4.8349999999999997E-2</v>
      </c>
      <c r="I204"/>
      <c r="J204"/>
      <c r="K204"/>
      <c r="L204"/>
    </row>
    <row r="205" spans="1:12" x14ac:dyDescent="0.2">
      <c r="A205" s="1">
        <v>37924</v>
      </c>
      <c r="B205">
        <v>4.7480000000000002</v>
      </c>
      <c r="C205" s="1">
        <v>37924</v>
      </c>
      <c r="D205">
        <v>1.6600000000000001</v>
      </c>
      <c r="E205">
        <v>4.7480000000000002</v>
      </c>
      <c r="F205" s="1">
        <v>37924</v>
      </c>
      <c r="G205" s="8">
        <f t="shared" si="6"/>
        <v>1.66E-2</v>
      </c>
      <c r="H205" s="8">
        <f t="shared" si="7"/>
        <v>4.7480000000000001E-2</v>
      </c>
      <c r="I205"/>
      <c r="J205"/>
      <c r="K205"/>
      <c r="L205"/>
    </row>
    <row r="206" spans="1:12" x14ac:dyDescent="0.2">
      <c r="A206" s="1">
        <v>37954</v>
      </c>
      <c r="B206">
        <v>4.4020000000000001</v>
      </c>
      <c r="C206" s="1">
        <v>37954</v>
      </c>
      <c r="D206">
        <v>1.75</v>
      </c>
      <c r="E206">
        <v>4.4020000000000001</v>
      </c>
      <c r="F206" s="1">
        <v>37954</v>
      </c>
      <c r="G206" s="8">
        <f t="shared" si="6"/>
        <v>1.7500000000000002E-2</v>
      </c>
      <c r="H206" s="8">
        <f t="shared" si="7"/>
        <v>4.4020000000000004E-2</v>
      </c>
      <c r="I206"/>
      <c r="J206"/>
      <c r="K206"/>
      <c r="L206"/>
    </row>
    <row r="207" spans="1:12" x14ac:dyDescent="0.2">
      <c r="A207" s="1">
        <v>37985</v>
      </c>
      <c r="B207">
        <v>4.4480000000000004</v>
      </c>
      <c r="C207" s="1">
        <v>37985</v>
      </c>
      <c r="D207">
        <v>1.8</v>
      </c>
      <c r="E207">
        <v>4.4480000000000004</v>
      </c>
      <c r="F207" s="1">
        <v>37985</v>
      </c>
      <c r="G207" s="8">
        <f t="shared" si="6"/>
        <v>1.8000000000000002E-2</v>
      </c>
      <c r="H207" s="8">
        <f t="shared" si="7"/>
        <v>4.4480000000000006E-2</v>
      </c>
      <c r="I207"/>
      <c r="J207"/>
      <c r="K207"/>
      <c r="L207"/>
    </row>
    <row r="208" spans="1:12" x14ac:dyDescent="0.2">
      <c r="A208" s="1">
        <v>38016</v>
      </c>
      <c r="B208">
        <v>4.3470000000000004</v>
      </c>
      <c r="C208" s="1">
        <v>38016</v>
      </c>
      <c r="D208">
        <v>1.8800000000000001</v>
      </c>
      <c r="E208">
        <v>4.3470000000000004</v>
      </c>
      <c r="F208" s="1">
        <v>38016</v>
      </c>
      <c r="G208" s="8">
        <f t="shared" si="6"/>
        <v>1.8800000000000001E-2</v>
      </c>
      <c r="H208" s="8">
        <f t="shared" si="7"/>
        <v>4.3470000000000002E-2</v>
      </c>
      <c r="I208"/>
      <c r="J208"/>
      <c r="K208"/>
      <c r="L208"/>
    </row>
    <row r="209" spans="1:12" x14ac:dyDescent="0.2">
      <c r="A209" s="1">
        <v>38045</v>
      </c>
      <c r="B209">
        <v>4.4210000000000003</v>
      </c>
      <c r="C209" s="1">
        <v>38045</v>
      </c>
      <c r="D209">
        <v>1.96</v>
      </c>
      <c r="E209">
        <v>4.4210000000000003</v>
      </c>
      <c r="F209" s="1">
        <v>38045</v>
      </c>
      <c r="G209" s="8">
        <f t="shared" si="6"/>
        <v>1.9599999999999999E-2</v>
      </c>
      <c r="H209" s="8">
        <f t="shared" si="7"/>
        <v>4.4209999999999999E-2</v>
      </c>
      <c r="I209"/>
      <c r="J209"/>
      <c r="K209"/>
      <c r="L209"/>
    </row>
    <row r="210" spans="1:12" x14ac:dyDescent="0.2">
      <c r="A210" s="1">
        <v>38076</v>
      </c>
      <c r="B210">
        <v>4.3040000000000003</v>
      </c>
      <c r="C210" s="1">
        <v>38076</v>
      </c>
      <c r="D210">
        <v>1.96</v>
      </c>
      <c r="E210">
        <v>4.3040000000000003</v>
      </c>
      <c r="F210" s="1">
        <v>38076</v>
      </c>
      <c r="G210" s="8">
        <f t="shared" si="6"/>
        <v>1.9599999999999999E-2</v>
      </c>
      <c r="H210" s="8">
        <f t="shared" si="7"/>
        <v>4.3040000000000002E-2</v>
      </c>
      <c r="I210"/>
      <c r="J210"/>
      <c r="K210"/>
      <c r="L210"/>
    </row>
    <row r="211" spans="1:12" x14ac:dyDescent="0.2">
      <c r="A211" s="1">
        <v>38106</v>
      </c>
      <c r="B211">
        <v>4.4939999999999998</v>
      </c>
      <c r="C211" s="1">
        <v>38106</v>
      </c>
      <c r="D211">
        <v>1.87</v>
      </c>
      <c r="E211">
        <v>4.4939999999999998</v>
      </c>
      <c r="F211" s="1">
        <v>38106</v>
      </c>
      <c r="G211" s="8">
        <f t="shared" si="6"/>
        <v>1.8700000000000001E-2</v>
      </c>
      <c r="H211" s="8">
        <f t="shared" si="7"/>
        <v>4.4940000000000001E-2</v>
      </c>
      <c r="I211"/>
      <c r="J211"/>
      <c r="K211"/>
      <c r="L211"/>
    </row>
    <row r="212" spans="1:12" x14ac:dyDescent="0.2">
      <c r="A212" s="1">
        <v>38136</v>
      </c>
      <c r="B212">
        <v>4.7039999999999997</v>
      </c>
      <c r="C212" s="1">
        <v>38136</v>
      </c>
      <c r="D212">
        <v>1.86</v>
      </c>
      <c r="E212">
        <v>4.7039999999999997</v>
      </c>
      <c r="F212" s="1">
        <v>38136</v>
      </c>
      <c r="G212" s="8">
        <f t="shared" si="6"/>
        <v>1.8600000000000002E-2</v>
      </c>
      <c r="H212" s="8">
        <f t="shared" si="7"/>
        <v>4.7039999999999998E-2</v>
      </c>
      <c r="I212"/>
      <c r="J212"/>
      <c r="K212"/>
      <c r="L212"/>
    </row>
    <row r="213" spans="1:12" x14ac:dyDescent="0.2">
      <c r="A213" s="1">
        <v>38167</v>
      </c>
      <c r="B213">
        <v>4.5309999999999997</v>
      </c>
      <c r="C213" s="1">
        <v>38167</v>
      </c>
      <c r="D213">
        <v>2.0499999999999998</v>
      </c>
      <c r="E213">
        <v>4.5309999999999997</v>
      </c>
      <c r="F213" s="1">
        <v>38167</v>
      </c>
      <c r="G213" s="8">
        <f t="shared" si="6"/>
        <v>2.0499999999999997E-2</v>
      </c>
      <c r="H213" s="8">
        <f t="shared" si="7"/>
        <v>4.5309999999999996E-2</v>
      </c>
      <c r="I213"/>
      <c r="J213"/>
      <c r="K213"/>
      <c r="L213"/>
    </row>
    <row r="214" spans="1:12" x14ac:dyDescent="0.2">
      <c r="A214" s="1">
        <v>38198</v>
      </c>
      <c r="B214">
        <v>4.601</v>
      </c>
      <c r="C214" s="1">
        <v>38198</v>
      </c>
      <c r="D214">
        <v>2.08</v>
      </c>
      <c r="E214">
        <v>4.601</v>
      </c>
      <c r="F214" s="1">
        <v>38198</v>
      </c>
      <c r="G214" s="8">
        <f t="shared" si="6"/>
        <v>2.0799999999999999E-2</v>
      </c>
      <c r="H214" s="8">
        <f t="shared" si="7"/>
        <v>4.6010000000000002E-2</v>
      </c>
      <c r="I214"/>
      <c r="J214"/>
      <c r="K214"/>
      <c r="L214"/>
    </row>
    <row r="215" spans="1:12" x14ac:dyDescent="0.2">
      <c r="A215" s="1">
        <v>38227</v>
      </c>
      <c r="B215">
        <v>4.4169999999999998</v>
      </c>
      <c r="C215" s="1">
        <v>38227</v>
      </c>
      <c r="D215">
        <v>2.0699999999999998</v>
      </c>
      <c r="E215">
        <v>4.4169999999999998</v>
      </c>
      <c r="F215" s="1">
        <v>38227</v>
      </c>
      <c r="G215" s="8">
        <f t="shared" si="6"/>
        <v>2.07E-2</v>
      </c>
      <c r="H215" s="8">
        <f t="shared" si="7"/>
        <v>4.4170000000000001E-2</v>
      </c>
      <c r="I215"/>
      <c r="J215"/>
      <c r="K215"/>
      <c r="L215"/>
    </row>
    <row r="216" spans="1:12" x14ac:dyDescent="0.2">
      <c r="A216" s="1">
        <v>38259</v>
      </c>
      <c r="B216">
        <v>4.2969999999999997</v>
      </c>
      <c r="C216" s="1">
        <v>38259</v>
      </c>
      <c r="D216">
        <v>2.29</v>
      </c>
      <c r="E216">
        <v>4.2969999999999997</v>
      </c>
      <c r="F216" s="1">
        <v>38259</v>
      </c>
      <c r="G216" s="8">
        <f t="shared" si="6"/>
        <v>2.29E-2</v>
      </c>
      <c r="H216" s="8">
        <f t="shared" si="7"/>
        <v>4.2969999999999994E-2</v>
      </c>
      <c r="I216"/>
      <c r="J216"/>
      <c r="K216"/>
      <c r="L216"/>
    </row>
    <row r="217" spans="1:12" x14ac:dyDescent="0.2">
      <c r="A217" s="1">
        <v>38290</v>
      </c>
      <c r="B217">
        <v>4.3559999999999999</v>
      </c>
      <c r="C217" s="1">
        <v>38290</v>
      </c>
      <c r="D217">
        <v>2.68</v>
      </c>
      <c r="E217">
        <v>4.3559999999999999</v>
      </c>
      <c r="F217" s="1">
        <v>38290</v>
      </c>
      <c r="G217" s="8">
        <f t="shared" si="6"/>
        <v>2.6800000000000001E-2</v>
      </c>
      <c r="H217" s="8">
        <f t="shared" si="7"/>
        <v>4.3560000000000001E-2</v>
      </c>
      <c r="I217"/>
      <c r="J217"/>
      <c r="K217"/>
      <c r="L217"/>
    </row>
    <row r="218" spans="1:12" x14ac:dyDescent="0.2">
      <c r="A218" s="1">
        <v>38318</v>
      </c>
      <c r="B218">
        <v>3.5</v>
      </c>
      <c r="C218" s="1">
        <v>38318</v>
      </c>
      <c r="D218">
        <v>2.9</v>
      </c>
      <c r="E218">
        <v>3.5</v>
      </c>
      <c r="F218" s="1">
        <v>38318</v>
      </c>
      <c r="G218" s="8">
        <f t="shared" si="6"/>
        <v>2.8999999999999998E-2</v>
      </c>
      <c r="H218" s="8">
        <f t="shared" si="7"/>
        <v>3.5000000000000003E-2</v>
      </c>
      <c r="I218"/>
      <c r="J218"/>
      <c r="K218"/>
      <c r="L218"/>
    </row>
    <row r="219" spans="1:12" x14ac:dyDescent="0.2">
      <c r="A219" s="1">
        <v>38351</v>
      </c>
      <c r="B219">
        <v>2.6949999999999998</v>
      </c>
      <c r="C219" s="1">
        <v>38351</v>
      </c>
      <c r="D219">
        <v>2.86</v>
      </c>
      <c r="E219">
        <v>2.6949999999999998</v>
      </c>
      <c r="F219" s="1">
        <v>38351</v>
      </c>
      <c r="G219" s="8">
        <f t="shared" si="6"/>
        <v>2.86E-2</v>
      </c>
      <c r="H219" s="8">
        <f t="shared" si="7"/>
        <v>2.6949999999999998E-2</v>
      </c>
      <c r="I219"/>
      <c r="J219"/>
      <c r="K219"/>
      <c r="L219"/>
    </row>
    <row r="220" spans="1:12" x14ac:dyDescent="0.2">
      <c r="A220" s="1">
        <v>38381</v>
      </c>
      <c r="B220">
        <v>3.6040000000000001</v>
      </c>
      <c r="C220" s="1">
        <v>38381</v>
      </c>
      <c r="D220">
        <v>2.93</v>
      </c>
      <c r="E220">
        <v>3.6040000000000001</v>
      </c>
      <c r="F220" s="1">
        <v>38381</v>
      </c>
      <c r="G220" s="8">
        <f t="shared" si="6"/>
        <v>2.9300000000000003E-2</v>
      </c>
      <c r="H220" s="8">
        <f t="shared" si="7"/>
        <v>3.6040000000000003E-2</v>
      </c>
      <c r="I220"/>
      <c r="J220"/>
      <c r="K220"/>
      <c r="L220"/>
    </row>
    <row r="221" spans="1:12" x14ac:dyDescent="0.2">
      <c r="A221" s="1">
        <v>38409</v>
      </c>
      <c r="B221">
        <v>3.722</v>
      </c>
      <c r="C221" s="1">
        <v>38409</v>
      </c>
      <c r="D221">
        <v>3.13</v>
      </c>
      <c r="E221">
        <v>3.722</v>
      </c>
      <c r="F221" s="1">
        <v>38409</v>
      </c>
      <c r="G221" s="8">
        <f t="shared" si="6"/>
        <v>3.1300000000000001E-2</v>
      </c>
      <c r="H221" s="8">
        <f t="shared" si="7"/>
        <v>3.7220000000000003E-2</v>
      </c>
      <c r="I221"/>
      <c r="J221"/>
      <c r="K221"/>
      <c r="L221"/>
    </row>
    <row r="222" spans="1:12" x14ac:dyDescent="0.2">
      <c r="A222" s="1">
        <v>38441</v>
      </c>
      <c r="B222">
        <v>3.5649999999999999</v>
      </c>
      <c r="C222" s="1">
        <v>38441</v>
      </c>
      <c r="D222">
        <v>2.88</v>
      </c>
      <c r="E222">
        <v>3.5649999999999999</v>
      </c>
      <c r="F222" s="1">
        <v>38441</v>
      </c>
      <c r="G222" s="8">
        <f t="shared" si="6"/>
        <v>2.8799999999999999E-2</v>
      </c>
      <c r="H222" s="8">
        <f t="shared" si="7"/>
        <v>3.5650000000000001E-2</v>
      </c>
      <c r="I222"/>
      <c r="J222"/>
      <c r="K222"/>
      <c r="L222"/>
    </row>
    <row r="223" spans="1:12" x14ac:dyDescent="0.2">
      <c r="A223" s="1">
        <v>38471</v>
      </c>
      <c r="B223">
        <v>4.0449999999999999</v>
      </c>
      <c r="C223" s="1">
        <v>38471</v>
      </c>
      <c r="D223">
        <v>2.46</v>
      </c>
      <c r="E223">
        <v>4.0449999999999999</v>
      </c>
      <c r="F223" s="1">
        <v>38471</v>
      </c>
      <c r="G223" s="8">
        <f t="shared" si="6"/>
        <v>2.46E-2</v>
      </c>
      <c r="H223" s="8">
        <f t="shared" si="7"/>
        <v>4.045E-2</v>
      </c>
      <c r="I223"/>
      <c r="J223"/>
      <c r="K223"/>
      <c r="L223"/>
    </row>
    <row r="224" spans="1:12" x14ac:dyDescent="0.2">
      <c r="A224" s="1">
        <v>38500</v>
      </c>
      <c r="B224">
        <v>4.3360000000000003</v>
      </c>
      <c r="C224" s="1">
        <v>38500</v>
      </c>
      <c r="D224">
        <v>2.34</v>
      </c>
      <c r="E224">
        <v>4.3360000000000003</v>
      </c>
      <c r="F224" s="1">
        <v>38500</v>
      </c>
      <c r="G224" s="8">
        <f t="shared" si="6"/>
        <v>2.3399999999999997E-2</v>
      </c>
      <c r="H224" s="8">
        <f t="shared" si="7"/>
        <v>4.3360000000000003E-2</v>
      </c>
      <c r="I224"/>
      <c r="J224"/>
      <c r="K224"/>
      <c r="L224"/>
    </row>
    <row r="225" spans="1:12" x14ac:dyDescent="0.2">
      <c r="A225" s="1">
        <v>38532</v>
      </c>
      <c r="B225">
        <v>4.3100000000000005</v>
      </c>
      <c r="C225" s="1">
        <v>38532</v>
      </c>
      <c r="D225">
        <v>2.2400000000000002</v>
      </c>
      <c r="E225">
        <v>4.3100000000000005</v>
      </c>
      <c r="F225" s="1">
        <v>38532</v>
      </c>
      <c r="G225" s="8">
        <f t="shared" si="6"/>
        <v>2.2400000000000003E-2</v>
      </c>
      <c r="H225" s="8">
        <f t="shared" si="7"/>
        <v>4.3100000000000006E-2</v>
      </c>
      <c r="I225"/>
      <c r="J225"/>
      <c r="K225"/>
      <c r="L225"/>
    </row>
    <row r="226" spans="1:12" x14ac:dyDescent="0.2">
      <c r="A226" s="1">
        <v>38563</v>
      </c>
      <c r="B226">
        <v>4.3109999999999999</v>
      </c>
      <c r="C226" s="1">
        <v>38563</v>
      </c>
      <c r="D226">
        <v>2.08</v>
      </c>
      <c r="E226">
        <v>4.3109999999999999</v>
      </c>
      <c r="F226" s="1">
        <v>38563</v>
      </c>
      <c r="G226" s="8">
        <f t="shared" si="6"/>
        <v>2.0799999999999999E-2</v>
      </c>
      <c r="H226" s="8">
        <f t="shared" si="7"/>
        <v>4.3110000000000002E-2</v>
      </c>
      <c r="I226"/>
      <c r="J226"/>
      <c r="K226"/>
      <c r="L226"/>
    </row>
    <row r="227" spans="1:12" x14ac:dyDescent="0.2">
      <c r="A227" s="1">
        <v>38594</v>
      </c>
      <c r="B227">
        <v>4.181</v>
      </c>
      <c r="C227" s="1">
        <v>38594</v>
      </c>
      <c r="D227">
        <v>2.0100000000000002</v>
      </c>
      <c r="E227">
        <v>4.181</v>
      </c>
      <c r="F227" s="1">
        <v>38594</v>
      </c>
      <c r="G227" s="8">
        <f t="shared" si="6"/>
        <v>2.0100000000000003E-2</v>
      </c>
      <c r="H227" s="8">
        <f t="shared" si="7"/>
        <v>4.181E-2</v>
      </c>
      <c r="I227"/>
      <c r="J227"/>
      <c r="K227"/>
      <c r="L227"/>
    </row>
    <row r="228" spans="1:12" x14ac:dyDescent="0.2">
      <c r="A228" s="1">
        <v>38624</v>
      </c>
      <c r="B228">
        <v>4.05</v>
      </c>
      <c r="C228" s="1">
        <v>38624</v>
      </c>
      <c r="D228">
        <v>1.93</v>
      </c>
      <c r="E228">
        <v>4.05</v>
      </c>
      <c r="F228" s="1">
        <v>38624</v>
      </c>
      <c r="G228" s="8">
        <f t="shared" si="6"/>
        <v>1.9299999999999998E-2</v>
      </c>
      <c r="H228" s="8">
        <f t="shared" si="7"/>
        <v>4.0500000000000001E-2</v>
      </c>
      <c r="I228"/>
      <c r="J228"/>
      <c r="K228"/>
      <c r="L228"/>
    </row>
    <row r="229" spans="1:12" x14ac:dyDescent="0.2">
      <c r="A229" s="1">
        <v>38654</v>
      </c>
      <c r="B229">
        <v>4.226</v>
      </c>
      <c r="C229" s="1">
        <v>38654</v>
      </c>
      <c r="D229">
        <v>1.97</v>
      </c>
      <c r="E229">
        <v>4.226</v>
      </c>
      <c r="F229" s="1">
        <v>38654</v>
      </c>
      <c r="G229" s="8">
        <f t="shared" si="6"/>
        <v>1.9699999999999999E-2</v>
      </c>
      <c r="H229" s="8">
        <f t="shared" si="7"/>
        <v>4.2259999999999999E-2</v>
      </c>
      <c r="I229"/>
      <c r="J229"/>
      <c r="K229"/>
      <c r="L229"/>
    </row>
    <row r="230" spans="1:12" x14ac:dyDescent="0.2">
      <c r="A230" s="1">
        <v>38685</v>
      </c>
      <c r="B230">
        <v>4.194</v>
      </c>
      <c r="C230" s="1">
        <v>38685</v>
      </c>
      <c r="D230">
        <v>1.8900000000000001</v>
      </c>
      <c r="E230">
        <v>4.194</v>
      </c>
      <c r="F230" s="1">
        <v>38685</v>
      </c>
      <c r="G230" s="8">
        <f t="shared" si="6"/>
        <v>1.89E-2</v>
      </c>
      <c r="H230" s="8">
        <f t="shared" si="7"/>
        <v>4.1939999999999998E-2</v>
      </c>
      <c r="I230"/>
      <c r="J230"/>
      <c r="K230"/>
      <c r="L230"/>
    </row>
    <row r="231" spans="1:12" x14ac:dyDescent="0.2">
      <c r="A231" s="1">
        <v>38716</v>
      </c>
      <c r="B231">
        <v>4.6319999999999997</v>
      </c>
      <c r="C231" s="1">
        <v>38716</v>
      </c>
      <c r="D231">
        <v>1.85</v>
      </c>
      <c r="E231">
        <v>4.6319999999999997</v>
      </c>
      <c r="F231" s="1">
        <v>38716</v>
      </c>
      <c r="G231" s="8">
        <f t="shared" si="6"/>
        <v>1.8500000000000003E-2</v>
      </c>
      <c r="H231" s="8">
        <f t="shared" si="7"/>
        <v>4.632E-2</v>
      </c>
      <c r="I231"/>
      <c r="J231"/>
      <c r="K231"/>
      <c r="L231"/>
    </row>
    <row r="232" spans="1:12" x14ac:dyDescent="0.2">
      <c r="A232" s="1">
        <v>38745</v>
      </c>
      <c r="B232">
        <v>4.4950000000000001</v>
      </c>
      <c r="C232" s="1">
        <v>38745</v>
      </c>
      <c r="D232">
        <v>1.94</v>
      </c>
      <c r="E232">
        <v>4.4950000000000001</v>
      </c>
      <c r="F232" s="1">
        <v>38745</v>
      </c>
      <c r="G232" s="8">
        <f t="shared" si="6"/>
        <v>1.9400000000000001E-2</v>
      </c>
      <c r="H232" s="8">
        <f t="shared" si="7"/>
        <v>4.4950000000000004E-2</v>
      </c>
      <c r="I232"/>
      <c r="J232"/>
      <c r="K232"/>
      <c r="L232"/>
    </row>
    <row r="233" spans="1:12" x14ac:dyDescent="0.2">
      <c r="A233" s="1">
        <v>38773</v>
      </c>
      <c r="B233">
        <v>4.5570000000000004</v>
      </c>
      <c r="C233" s="1">
        <v>38773</v>
      </c>
      <c r="D233">
        <v>1.9000000000000001</v>
      </c>
      <c r="E233">
        <v>4.5570000000000004</v>
      </c>
      <c r="F233" s="1">
        <v>38773</v>
      </c>
      <c r="G233" s="8">
        <f t="shared" si="6"/>
        <v>1.9000000000000003E-2</v>
      </c>
      <c r="H233" s="8">
        <f t="shared" si="7"/>
        <v>4.5570000000000006E-2</v>
      </c>
      <c r="I233"/>
      <c r="J233"/>
      <c r="K233"/>
      <c r="L233"/>
    </row>
    <row r="234" spans="1:12" x14ac:dyDescent="0.2">
      <c r="A234" s="1">
        <v>38806</v>
      </c>
      <c r="B234">
        <v>4.7119999999999997</v>
      </c>
      <c r="C234" s="1">
        <v>38806</v>
      </c>
      <c r="D234">
        <v>1.81</v>
      </c>
      <c r="E234">
        <v>4.7119999999999997</v>
      </c>
      <c r="F234" s="1">
        <v>38806</v>
      </c>
      <c r="G234" s="8">
        <f t="shared" si="6"/>
        <v>1.8100000000000002E-2</v>
      </c>
      <c r="H234" s="8">
        <f t="shared" si="7"/>
        <v>4.7119999999999995E-2</v>
      </c>
      <c r="I234"/>
      <c r="J234"/>
      <c r="K234"/>
      <c r="L234"/>
    </row>
    <row r="235" spans="1:12" x14ac:dyDescent="0.2">
      <c r="A235" s="1">
        <v>38836</v>
      </c>
      <c r="B235">
        <v>4.5190000000000001</v>
      </c>
      <c r="C235" s="1">
        <v>38836</v>
      </c>
      <c r="D235">
        <v>1.8</v>
      </c>
      <c r="E235">
        <v>4.5190000000000001</v>
      </c>
      <c r="F235" s="1">
        <v>38836</v>
      </c>
      <c r="G235" s="8">
        <f t="shared" si="6"/>
        <v>1.8000000000000002E-2</v>
      </c>
      <c r="H235" s="8">
        <f t="shared" si="7"/>
        <v>4.5190000000000001E-2</v>
      </c>
      <c r="I235"/>
      <c r="J235"/>
      <c r="K235"/>
      <c r="L235"/>
    </row>
    <row r="236" spans="1:12" x14ac:dyDescent="0.2">
      <c r="A236" s="1">
        <v>38867</v>
      </c>
      <c r="B236">
        <v>4.2050000000000001</v>
      </c>
      <c r="C236" s="1">
        <v>38867</v>
      </c>
      <c r="D236">
        <v>1.98</v>
      </c>
      <c r="E236">
        <v>4.2050000000000001</v>
      </c>
      <c r="F236" s="1">
        <v>38867</v>
      </c>
      <c r="G236" s="8">
        <f t="shared" si="6"/>
        <v>1.9799999999999998E-2</v>
      </c>
      <c r="H236" s="8">
        <f t="shared" si="7"/>
        <v>4.2050000000000004E-2</v>
      </c>
      <c r="I236"/>
      <c r="J236"/>
      <c r="K236"/>
      <c r="L236"/>
    </row>
    <row r="237" spans="1:12" x14ac:dyDescent="0.2">
      <c r="A237" s="1">
        <v>38897</v>
      </c>
      <c r="B237">
        <v>3.891</v>
      </c>
      <c r="C237" s="1">
        <v>38897</v>
      </c>
      <c r="D237">
        <v>2.11</v>
      </c>
      <c r="E237">
        <v>3.891</v>
      </c>
      <c r="F237" s="1">
        <v>38897</v>
      </c>
      <c r="G237" s="8">
        <f t="shared" si="6"/>
        <v>2.1099999999999997E-2</v>
      </c>
      <c r="H237" s="8">
        <f t="shared" si="7"/>
        <v>3.891E-2</v>
      </c>
      <c r="I237"/>
      <c r="J237"/>
      <c r="K237"/>
      <c r="L237"/>
    </row>
    <row r="238" spans="1:12" x14ac:dyDescent="0.2">
      <c r="A238" s="1">
        <v>38927</v>
      </c>
      <c r="B238">
        <v>3.9870000000000001</v>
      </c>
      <c r="C238" s="1">
        <v>38927</v>
      </c>
      <c r="D238">
        <v>2</v>
      </c>
      <c r="E238">
        <v>3.9870000000000001</v>
      </c>
      <c r="F238" s="1">
        <v>38927</v>
      </c>
      <c r="G238" s="8">
        <f t="shared" si="6"/>
        <v>0.02</v>
      </c>
      <c r="H238" s="8">
        <f t="shared" si="7"/>
        <v>3.9870000000000003E-2</v>
      </c>
      <c r="I238"/>
      <c r="J238"/>
      <c r="K238"/>
      <c r="L238"/>
    </row>
    <row r="239" spans="1:12" x14ac:dyDescent="0.2">
      <c r="A239" s="1">
        <v>38959</v>
      </c>
      <c r="B239">
        <v>3.5209999999999999</v>
      </c>
      <c r="C239" s="1">
        <v>38959</v>
      </c>
      <c r="D239">
        <v>2.11</v>
      </c>
      <c r="E239">
        <v>3.5209999999999999</v>
      </c>
      <c r="F239" s="1">
        <v>38959</v>
      </c>
      <c r="G239" s="8">
        <f t="shared" si="6"/>
        <v>2.1099999999999997E-2</v>
      </c>
      <c r="H239" s="8">
        <f t="shared" si="7"/>
        <v>3.5209999999999998E-2</v>
      </c>
      <c r="I239"/>
      <c r="J239"/>
      <c r="K239"/>
      <c r="L239"/>
    </row>
    <row r="240" spans="1:12" x14ac:dyDescent="0.2">
      <c r="A240" s="1">
        <v>38989</v>
      </c>
      <c r="B240">
        <v>3.681</v>
      </c>
      <c r="C240" s="1">
        <v>38989</v>
      </c>
      <c r="D240">
        <v>1.96</v>
      </c>
      <c r="E240">
        <v>3.681</v>
      </c>
      <c r="F240" s="1">
        <v>38989</v>
      </c>
      <c r="G240" s="8">
        <f t="shared" si="6"/>
        <v>1.9599999999999999E-2</v>
      </c>
      <c r="H240" s="8">
        <f t="shared" si="7"/>
        <v>3.6810000000000002E-2</v>
      </c>
      <c r="I240"/>
      <c r="J240"/>
      <c r="K240"/>
      <c r="L240"/>
    </row>
    <row r="241" spans="1:12" x14ac:dyDescent="0.2">
      <c r="A241" s="1">
        <v>39018</v>
      </c>
      <c r="B241">
        <v>3.9870000000000001</v>
      </c>
      <c r="C241" s="1">
        <v>39018</v>
      </c>
      <c r="D241">
        <v>1.8900000000000001</v>
      </c>
      <c r="E241">
        <v>3.9870000000000001</v>
      </c>
      <c r="F241" s="1">
        <v>39018</v>
      </c>
      <c r="G241" s="8">
        <f t="shared" si="6"/>
        <v>1.89E-2</v>
      </c>
      <c r="H241" s="8">
        <f t="shared" si="7"/>
        <v>3.9870000000000003E-2</v>
      </c>
      <c r="I241"/>
      <c r="J241"/>
      <c r="K241"/>
      <c r="L241"/>
    </row>
    <row r="242" spans="1:12" x14ac:dyDescent="0.2">
      <c r="A242" s="1">
        <v>39050</v>
      </c>
      <c r="B242">
        <v>4.1029999999999998</v>
      </c>
      <c r="C242" s="1">
        <v>39050</v>
      </c>
      <c r="D242">
        <v>1.8900000000000001</v>
      </c>
      <c r="E242">
        <v>4.1029999999999998</v>
      </c>
      <c r="F242" s="1">
        <v>39050</v>
      </c>
      <c r="G242" s="8">
        <f t="shared" si="6"/>
        <v>1.89E-2</v>
      </c>
      <c r="H242" s="8">
        <f t="shared" si="7"/>
        <v>4.1029999999999997E-2</v>
      </c>
      <c r="I242"/>
      <c r="J242"/>
      <c r="K242"/>
      <c r="L242"/>
    </row>
    <row r="243" spans="1:12" x14ac:dyDescent="0.2">
      <c r="A243" s="1">
        <v>39081</v>
      </c>
      <c r="B243">
        <v>4.3330000000000002</v>
      </c>
      <c r="C243" s="1">
        <v>39081</v>
      </c>
      <c r="D243">
        <v>1.8</v>
      </c>
      <c r="E243">
        <v>4.3330000000000002</v>
      </c>
      <c r="F243" s="1">
        <v>39081</v>
      </c>
      <c r="G243" s="8">
        <f t="shared" si="6"/>
        <v>1.8000000000000002E-2</v>
      </c>
      <c r="H243" s="8">
        <f t="shared" si="7"/>
        <v>4.333E-2</v>
      </c>
      <c r="I243"/>
      <c r="J243"/>
      <c r="K243"/>
      <c r="L243"/>
    </row>
    <row r="244" spans="1:12" x14ac:dyDescent="0.2">
      <c r="A244" s="1">
        <v>39112</v>
      </c>
      <c r="B244">
        <v>4.5730000000000004</v>
      </c>
      <c r="C244" s="1">
        <v>39112</v>
      </c>
      <c r="D244">
        <v>1.76</v>
      </c>
      <c r="E244">
        <v>4.5730000000000004</v>
      </c>
      <c r="F244" s="1">
        <v>39112</v>
      </c>
      <c r="G244" s="8">
        <f t="shared" si="6"/>
        <v>1.7600000000000001E-2</v>
      </c>
      <c r="H244" s="8">
        <f t="shared" si="7"/>
        <v>4.5730000000000007E-2</v>
      </c>
      <c r="I244"/>
      <c r="J244"/>
      <c r="K244"/>
      <c r="L244"/>
    </row>
    <row r="245" spans="1:12" x14ac:dyDescent="0.2">
      <c r="A245" s="1">
        <v>39140</v>
      </c>
      <c r="B245">
        <v>4.49</v>
      </c>
      <c r="C245" s="1">
        <v>39140</v>
      </c>
      <c r="D245">
        <v>1.75</v>
      </c>
      <c r="E245">
        <v>4.49</v>
      </c>
      <c r="F245" s="1">
        <v>39140</v>
      </c>
      <c r="G245" s="8">
        <f t="shared" si="6"/>
        <v>1.7500000000000002E-2</v>
      </c>
      <c r="H245" s="8">
        <f t="shared" si="7"/>
        <v>4.4900000000000002E-2</v>
      </c>
      <c r="I245"/>
      <c r="J245"/>
      <c r="K245"/>
      <c r="L245"/>
    </row>
    <row r="246" spans="1:12" x14ac:dyDescent="0.2">
      <c r="A246" s="1">
        <v>39171</v>
      </c>
      <c r="B246">
        <v>4.5090000000000003</v>
      </c>
      <c r="C246" s="1">
        <v>39171</v>
      </c>
      <c r="D246">
        <v>1.81</v>
      </c>
      <c r="E246">
        <v>4.5090000000000003</v>
      </c>
      <c r="F246" s="1">
        <v>39171</v>
      </c>
      <c r="G246" s="8">
        <f t="shared" si="6"/>
        <v>1.8100000000000002E-2</v>
      </c>
      <c r="H246" s="8">
        <f t="shared" si="7"/>
        <v>4.5090000000000005E-2</v>
      </c>
      <c r="I246"/>
      <c r="J246"/>
      <c r="K246"/>
      <c r="L246"/>
    </row>
    <row r="247" spans="1:12" x14ac:dyDescent="0.2">
      <c r="A247" s="1">
        <v>39200</v>
      </c>
      <c r="B247">
        <v>4.407</v>
      </c>
      <c r="C247" s="1">
        <v>39200</v>
      </c>
      <c r="D247">
        <v>1.82</v>
      </c>
      <c r="E247">
        <v>4.407</v>
      </c>
      <c r="F247" s="1">
        <v>39200</v>
      </c>
      <c r="G247" s="8">
        <f t="shared" si="6"/>
        <v>1.8200000000000001E-2</v>
      </c>
      <c r="H247" s="8">
        <f t="shared" si="7"/>
        <v>4.4069999999999998E-2</v>
      </c>
      <c r="I247"/>
      <c r="J247"/>
      <c r="K247"/>
      <c r="L247"/>
    </row>
    <row r="248" spans="1:12" x14ac:dyDescent="0.2">
      <c r="A248" s="1">
        <v>39232</v>
      </c>
      <c r="B248">
        <v>4.2170000000000005</v>
      </c>
      <c r="C248" s="1">
        <v>39232</v>
      </c>
      <c r="D248">
        <v>1.86</v>
      </c>
      <c r="E248">
        <v>4.2170000000000005</v>
      </c>
      <c r="F248" s="1">
        <v>39232</v>
      </c>
      <c r="G248" s="8">
        <f t="shared" si="6"/>
        <v>1.8600000000000002E-2</v>
      </c>
      <c r="H248" s="8">
        <f t="shared" si="7"/>
        <v>4.2170000000000006E-2</v>
      </c>
      <c r="I248"/>
      <c r="J248"/>
      <c r="K248"/>
      <c r="L248"/>
    </row>
    <row r="249" spans="1:12" x14ac:dyDescent="0.2">
      <c r="A249" s="1">
        <v>39262</v>
      </c>
      <c r="B249">
        <v>4.383</v>
      </c>
      <c r="C249" s="1">
        <v>39262</v>
      </c>
      <c r="D249">
        <v>1.9100000000000001</v>
      </c>
      <c r="E249">
        <v>4.383</v>
      </c>
      <c r="F249" s="1">
        <v>39262</v>
      </c>
      <c r="G249" s="8">
        <f t="shared" si="6"/>
        <v>1.9100000000000002E-2</v>
      </c>
      <c r="H249" s="8">
        <f t="shared" si="7"/>
        <v>4.3830000000000001E-2</v>
      </c>
      <c r="I249"/>
      <c r="J249"/>
      <c r="K249"/>
      <c r="L249"/>
    </row>
    <row r="250" spans="1:12" x14ac:dyDescent="0.2">
      <c r="A250" s="1">
        <v>39291</v>
      </c>
      <c r="B250">
        <v>4.1340000000000003</v>
      </c>
      <c r="C250" s="1">
        <v>39291</v>
      </c>
      <c r="D250">
        <v>1.96</v>
      </c>
      <c r="E250">
        <v>4.1340000000000003</v>
      </c>
      <c r="F250" s="1">
        <v>39291</v>
      </c>
      <c r="G250" s="8">
        <f t="shared" si="6"/>
        <v>1.9599999999999999E-2</v>
      </c>
      <c r="H250" s="8">
        <f t="shared" si="7"/>
        <v>4.1340000000000002E-2</v>
      </c>
      <c r="I250"/>
      <c r="J250"/>
      <c r="K250"/>
      <c r="L250"/>
    </row>
    <row r="251" spans="1:12" x14ac:dyDescent="0.2">
      <c r="A251" s="1">
        <v>39324</v>
      </c>
      <c r="B251">
        <v>3.59</v>
      </c>
      <c r="C251" s="1">
        <v>39324</v>
      </c>
      <c r="D251">
        <v>2.1</v>
      </c>
      <c r="E251">
        <v>3.59</v>
      </c>
      <c r="F251" s="1">
        <v>39324</v>
      </c>
      <c r="G251" s="8">
        <f t="shared" si="6"/>
        <v>2.1000000000000001E-2</v>
      </c>
      <c r="H251" s="8">
        <f t="shared" si="7"/>
        <v>3.5900000000000001E-2</v>
      </c>
      <c r="I251"/>
      <c r="J251"/>
      <c r="K251"/>
      <c r="L251"/>
    </row>
    <row r="252" spans="1:12" x14ac:dyDescent="0.2">
      <c r="A252" s="1">
        <v>39354</v>
      </c>
      <c r="B252">
        <v>2.9210000000000003</v>
      </c>
      <c r="C252" s="1">
        <v>39354</v>
      </c>
      <c r="D252">
        <v>2.3000000000000003</v>
      </c>
      <c r="E252">
        <v>2.9210000000000003</v>
      </c>
      <c r="F252" s="1">
        <v>39354</v>
      </c>
      <c r="G252" s="8">
        <f t="shared" si="6"/>
        <v>2.3000000000000003E-2</v>
      </c>
      <c r="H252" s="8">
        <f t="shared" si="7"/>
        <v>2.9210000000000003E-2</v>
      </c>
      <c r="I252"/>
      <c r="J252"/>
      <c r="K252"/>
      <c r="L252"/>
    </row>
    <row r="253" spans="1:12" x14ac:dyDescent="0.2">
      <c r="A253" s="1">
        <v>39385</v>
      </c>
      <c r="B253">
        <v>3.2010000000000001</v>
      </c>
      <c r="C253" s="1">
        <v>39385</v>
      </c>
      <c r="D253">
        <v>2.11</v>
      </c>
      <c r="E253">
        <v>3.2010000000000001</v>
      </c>
      <c r="F253" s="1">
        <v>39385</v>
      </c>
      <c r="G253" s="8">
        <f t="shared" si="6"/>
        <v>2.1099999999999997E-2</v>
      </c>
      <c r="H253" s="8">
        <f t="shared" si="7"/>
        <v>3.2010000000000004E-2</v>
      </c>
      <c r="I253"/>
      <c r="J253"/>
      <c r="K253"/>
      <c r="L253"/>
    </row>
    <row r="254" spans="1:12" x14ac:dyDescent="0.2">
      <c r="A254" s="1">
        <v>39415</v>
      </c>
      <c r="B254">
        <v>3.0609999999999999</v>
      </c>
      <c r="C254" s="1">
        <v>39415</v>
      </c>
      <c r="D254">
        <v>2.14</v>
      </c>
      <c r="E254">
        <v>3.0609999999999999</v>
      </c>
      <c r="F254" s="1">
        <v>39415</v>
      </c>
      <c r="G254" s="8">
        <f t="shared" si="6"/>
        <v>2.1400000000000002E-2</v>
      </c>
      <c r="H254" s="8">
        <f t="shared" si="7"/>
        <v>3.0609999999999998E-2</v>
      </c>
      <c r="I254"/>
      <c r="J254"/>
      <c r="K254"/>
      <c r="L254"/>
    </row>
    <row r="255" spans="1:12" x14ac:dyDescent="0.2">
      <c r="A255" s="1">
        <v>39445</v>
      </c>
      <c r="B255">
        <v>2.891</v>
      </c>
      <c r="C255" s="1">
        <v>39445</v>
      </c>
      <c r="D255">
        <v>2.16</v>
      </c>
      <c r="E255">
        <v>2.891</v>
      </c>
      <c r="F255" s="1">
        <v>39445</v>
      </c>
      <c r="G255" s="8">
        <f t="shared" si="6"/>
        <v>2.1600000000000001E-2</v>
      </c>
      <c r="H255" s="8">
        <f t="shared" si="7"/>
        <v>2.8910000000000002E-2</v>
      </c>
      <c r="I255"/>
      <c r="J255"/>
      <c r="K255"/>
      <c r="L255"/>
    </row>
    <row r="256" spans="1:12" x14ac:dyDescent="0.2">
      <c r="A256" s="1">
        <v>39477</v>
      </c>
      <c r="B256">
        <v>2.9370000000000003</v>
      </c>
      <c r="C256" s="1">
        <v>39477</v>
      </c>
      <c r="D256">
        <v>2.0699999999999998</v>
      </c>
      <c r="E256">
        <v>2.9370000000000003</v>
      </c>
      <c r="F256" s="1">
        <v>39477</v>
      </c>
      <c r="G256" s="8">
        <f t="shared" si="6"/>
        <v>2.07E-2</v>
      </c>
      <c r="H256" s="8">
        <f t="shared" si="7"/>
        <v>2.9370000000000004E-2</v>
      </c>
      <c r="I256"/>
      <c r="J256"/>
      <c r="K256"/>
      <c r="L256"/>
    </row>
    <row r="257" spans="1:12" x14ac:dyDescent="0.2">
      <c r="A257" s="1">
        <v>39506</v>
      </c>
      <c r="B257">
        <v>3.0859999999999999</v>
      </c>
      <c r="C257" s="1">
        <v>39506</v>
      </c>
      <c r="D257">
        <v>2.0300000000000002</v>
      </c>
      <c r="E257">
        <v>3.0859999999999999</v>
      </c>
      <c r="F257" s="1">
        <v>39506</v>
      </c>
      <c r="G257" s="8">
        <f t="shared" si="6"/>
        <v>2.0300000000000002E-2</v>
      </c>
      <c r="H257" s="8">
        <f t="shared" si="7"/>
        <v>3.0859999999999999E-2</v>
      </c>
      <c r="I257"/>
      <c r="J257"/>
      <c r="K257"/>
      <c r="L257"/>
    </row>
    <row r="258" spans="1:12" x14ac:dyDescent="0.2">
      <c r="A258" s="1">
        <v>39536</v>
      </c>
      <c r="B258">
        <v>3.3479999999999999</v>
      </c>
      <c r="C258" s="1">
        <v>39536</v>
      </c>
      <c r="D258">
        <v>2</v>
      </c>
      <c r="E258">
        <v>3.3479999999999999</v>
      </c>
      <c r="F258" s="1">
        <v>39536</v>
      </c>
      <c r="G258" s="8">
        <f t="shared" si="6"/>
        <v>0.02</v>
      </c>
      <c r="H258" s="8">
        <f t="shared" si="7"/>
        <v>3.3479999999999996E-2</v>
      </c>
      <c r="I258"/>
      <c r="J258"/>
      <c r="K258"/>
      <c r="L258"/>
    </row>
    <row r="259" spans="1:12" x14ac:dyDescent="0.2">
      <c r="A259" s="1">
        <v>39567</v>
      </c>
      <c r="B259">
        <v>3.11</v>
      </c>
      <c r="C259" s="1">
        <v>39567</v>
      </c>
      <c r="D259">
        <v>2.06</v>
      </c>
      <c r="E259">
        <v>3.11</v>
      </c>
      <c r="F259" s="1">
        <v>39567</v>
      </c>
      <c r="G259" s="8">
        <f t="shared" ref="G259:G301" si="8">D259/100</f>
        <v>2.06E-2</v>
      </c>
      <c r="H259" s="8">
        <f t="shared" ref="H259:H300" si="9">E259/100</f>
        <v>3.1099999999999999E-2</v>
      </c>
      <c r="I259"/>
      <c r="J259"/>
      <c r="K259"/>
      <c r="L259"/>
    </row>
    <row r="260" spans="1:12" x14ac:dyDescent="0.2">
      <c r="A260" s="1">
        <v>39598</v>
      </c>
      <c r="B260">
        <v>2.67</v>
      </c>
      <c r="C260" s="1">
        <v>39598</v>
      </c>
      <c r="D260">
        <v>2.2200000000000002</v>
      </c>
      <c r="E260">
        <v>2.67</v>
      </c>
      <c r="F260" s="1">
        <v>39598</v>
      </c>
      <c r="G260" s="8">
        <f t="shared" si="8"/>
        <v>2.2200000000000001E-2</v>
      </c>
      <c r="H260" s="8">
        <f t="shared" si="9"/>
        <v>2.6699999999999998E-2</v>
      </c>
      <c r="I260"/>
      <c r="J260"/>
      <c r="K260"/>
      <c r="L260"/>
    </row>
    <row r="261" spans="1:12" x14ac:dyDescent="0.2">
      <c r="A261" s="1">
        <v>39627</v>
      </c>
      <c r="B261">
        <v>2.7650000000000001</v>
      </c>
      <c r="C261" s="1">
        <v>39627</v>
      </c>
      <c r="D261">
        <v>2.15</v>
      </c>
      <c r="E261">
        <v>2.7650000000000001</v>
      </c>
      <c r="F261" s="1">
        <v>39627</v>
      </c>
      <c r="G261" s="8">
        <f t="shared" si="8"/>
        <v>2.1499999999999998E-2</v>
      </c>
      <c r="H261" s="8">
        <f t="shared" si="9"/>
        <v>2.7650000000000001E-2</v>
      </c>
      <c r="I261"/>
      <c r="J261"/>
      <c r="K261"/>
      <c r="L261"/>
    </row>
    <row r="262" spans="1:12" x14ac:dyDescent="0.2">
      <c r="A262" s="1">
        <v>39659</v>
      </c>
      <c r="B262">
        <v>2.577</v>
      </c>
      <c r="C262" s="1">
        <v>39659</v>
      </c>
      <c r="D262">
        <v>2.2200000000000002</v>
      </c>
      <c r="E262">
        <v>2.577</v>
      </c>
      <c r="F262" s="1">
        <v>39659</v>
      </c>
      <c r="G262" s="8">
        <f t="shared" si="8"/>
        <v>2.2200000000000001E-2</v>
      </c>
      <c r="H262" s="8">
        <f t="shared" si="9"/>
        <v>2.5770000000000001E-2</v>
      </c>
      <c r="I262"/>
      <c r="J262"/>
      <c r="K262"/>
      <c r="L262"/>
    </row>
    <row r="263" spans="1:12" x14ac:dyDescent="0.2">
      <c r="A263" s="1">
        <v>39690</v>
      </c>
      <c r="B263">
        <v>2.6850000000000001</v>
      </c>
      <c r="C263" s="1">
        <v>39690</v>
      </c>
      <c r="D263">
        <v>2.19</v>
      </c>
      <c r="E263">
        <v>2.6850000000000001</v>
      </c>
      <c r="F263" s="1">
        <v>39690</v>
      </c>
      <c r="G263" s="8">
        <f t="shared" si="8"/>
        <v>2.1899999999999999E-2</v>
      </c>
      <c r="H263" s="8">
        <f t="shared" si="9"/>
        <v>2.6849999999999999E-2</v>
      </c>
      <c r="I263"/>
      <c r="J263"/>
      <c r="K263"/>
      <c r="L263"/>
    </row>
    <row r="264" spans="1:12" x14ac:dyDescent="0.2">
      <c r="A264" s="1">
        <v>39718</v>
      </c>
      <c r="B264">
        <v>2.83</v>
      </c>
      <c r="C264" s="1">
        <v>39718</v>
      </c>
      <c r="D264">
        <v>2.16</v>
      </c>
      <c r="E264">
        <v>2.83</v>
      </c>
      <c r="F264" s="1">
        <v>39718</v>
      </c>
      <c r="G264" s="8">
        <f t="shared" si="8"/>
        <v>2.1600000000000001E-2</v>
      </c>
      <c r="H264" s="8">
        <f t="shared" si="9"/>
        <v>2.8300000000000002E-2</v>
      </c>
      <c r="I264"/>
      <c r="J264"/>
      <c r="K264"/>
      <c r="L264"/>
    </row>
    <row r="265" spans="1:12" x14ac:dyDescent="0.2">
      <c r="A265" s="1">
        <v>39751</v>
      </c>
      <c r="B265">
        <v>2.8530000000000002</v>
      </c>
      <c r="C265" s="1">
        <v>39751</v>
      </c>
      <c r="D265">
        <v>2.2200000000000002</v>
      </c>
      <c r="E265">
        <v>2.8530000000000002</v>
      </c>
      <c r="F265" s="1">
        <v>39751</v>
      </c>
      <c r="G265" s="8">
        <f t="shared" si="8"/>
        <v>2.2200000000000001E-2</v>
      </c>
      <c r="H265" s="8">
        <f t="shared" si="9"/>
        <v>2.8530000000000003E-2</v>
      </c>
      <c r="I265"/>
      <c r="J265"/>
      <c r="K265"/>
      <c r="L265"/>
    </row>
    <row r="266" spans="1:12" x14ac:dyDescent="0.2">
      <c r="A266" s="1">
        <v>39781</v>
      </c>
      <c r="B266">
        <v>2.8109999999999999</v>
      </c>
      <c r="C266" s="1">
        <v>39781</v>
      </c>
      <c r="D266">
        <v>2.2200000000000002</v>
      </c>
      <c r="E266">
        <v>2.8109999999999999</v>
      </c>
      <c r="F266" s="1">
        <v>39781</v>
      </c>
      <c r="G266" s="8">
        <f t="shared" si="8"/>
        <v>2.2200000000000001E-2</v>
      </c>
      <c r="H266" s="8">
        <f t="shared" si="9"/>
        <v>2.811E-2</v>
      </c>
      <c r="I266"/>
      <c r="J266"/>
      <c r="K266"/>
      <c r="L266"/>
    </row>
    <row r="267" spans="1:12" x14ac:dyDescent="0.2">
      <c r="A267" s="1">
        <v>39812</v>
      </c>
      <c r="B267">
        <v>2.9430000000000001</v>
      </c>
      <c r="C267" s="1">
        <v>39812</v>
      </c>
      <c r="D267">
        <v>2.23</v>
      </c>
      <c r="E267">
        <v>2.9430000000000001</v>
      </c>
      <c r="F267" s="1">
        <v>39812</v>
      </c>
      <c r="G267" s="8">
        <f t="shared" si="8"/>
        <v>2.23E-2</v>
      </c>
      <c r="H267" s="8">
        <f t="shared" si="9"/>
        <v>2.9430000000000001E-2</v>
      </c>
      <c r="I267"/>
      <c r="J267"/>
      <c r="K267"/>
      <c r="L267"/>
    </row>
    <row r="268" spans="1:12" x14ac:dyDescent="0.2">
      <c r="A268" s="1">
        <v>39843</v>
      </c>
      <c r="B268">
        <v>3.17</v>
      </c>
      <c r="C268" s="1">
        <v>39843</v>
      </c>
      <c r="D268">
        <v>2.14</v>
      </c>
      <c r="E268">
        <v>3.17</v>
      </c>
      <c r="F268" s="1">
        <v>39843</v>
      </c>
      <c r="G268" s="8">
        <f t="shared" si="8"/>
        <v>2.1400000000000002E-2</v>
      </c>
      <c r="H268" s="8">
        <f t="shared" si="9"/>
        <v>3.1699999999999999E-2</v>
      </c>
      <c r="I268"/>
      <c r="J268"/>
      <c r="K268"/>
      <c r="L268"/>
    </row>
    <row r="269" spans="1:12" x14ac:dyDescent="0.2">
      <c r="A269" s="1">
        <v>39871</v>
      </c>
      <c r="B269">
        <v>3.0939999999999999</v>
      </c>
      <c r="C269" s="1">
        <v>39871</v>
      </c>
      <c r="D269">
        <v>2.16</v>
      </c>
      <c r="E269">
        <v>3.0939999999999999</v>
      </c>
      <c r="F269" s="1">
        <v>39871</v>
      </c>
      <c r="G269" s="8">
        <f t="shared" si="8"/>
        <v>2.1600000000000001E-2</v>
      </c>
      <c r="H269" s="8">
        <f t="shared" si="9"/>
        <v>3.0939999999999999E-2</v>
      </c>
    </row>
    <row r="270" spans="1:12" x14ac:dyDescent="0.2">
      <c r="A270" s="1">
        <v>39900</v>
      </c>
      <c r="B270">
        <v>3.1070000000000002</v>
      </c>
      <c r="C270" s="1">
        <v>39900</v>
      </c>
      <c r="D270">
        <v>2.1</v>
      </c>
      <c r="E270">
        <v>3.1070000000000002</v>
      </c>
      <c r="F270" s="1">
        <v>39900</v>
      </c>
      <c r="G270" s="8">
        <f t="shared" si="8"/>
        <v>2.1000000000000001E-2</v>
      </c>
      <c r="H270" s="8">
        <f t="shared" si="9"/>
        <v>3.107E-2</v>
      </c>
    </row>
    <row r="271" spans="1:12" x14ac:dyDescent="0.2">
      <c r="A271" s="1">
        <v>39932</v>
      </c>
      <c r="B271">
        <v>2.8860000000000001</v>
      </c>
      <c r="C271" s="1">
        <v>39932</v>
      </c>
      <c r="D271">
        <v>2.12</v>
      </c>
      <c r="E271">
        <v>2.8860000000000001</v>
      </c>
      <c r="F271" s="1">
        <v>39932</v>
      </c>
      <c r="G271" s="8">
        <f t="shared" si="8"/>
        <v>2.12E-2</v>
      </c>
      <c r="H271" s="8">
        <f t="shared" si="9"/>
        <v>2.886E-2</v>
      </c>
    </row>
    <row r="272" spans="1:12" x14ac:dyDescent="0.2">
      <c r="A272" s="1">
        <v>39963</v>
      </c>
      <c r="B272">
        <v>3.3109999999999999</v>
      </c>
      <c r="C272" s="1">
        <v>39963</v>
      </c>
      <c r="D272">
        <v>2.1</v>
      </c>
      <c r="E272">
        <v>3.3109999999999999</v>
      </c>
      <c r="F272" s="1">
        <v>39963</v>
      </c>
      <c r="G272" s="8">
        <f t="shared" si="8"/>
        <v>2.1000000000000001E-2</v>
      </c>
      <c r="H272" s="8">
        <f t="shared" si="9"/>
        <v>3.3110000000000001E-2</v>
      </c>
    </row>
    <row r="273" spans="1:8" x14ac:dyDescent="0.2">
      <c r="A273" s="1">
        <v>39991</v>
      </c>
      <c r="B273">
        <v>3.5009999999999999</v>
      </c>
      <c r="C273" s="1">
        <v>39991</v>
      </c>
      <c r="D273">
        <v>2.14</v>
      </c>
      <c r="E273">
        <v>3.5009999999999999</v>
      </c>
      <c r="F273" s="1">
        <v>39991</v>
      </c>
      <c r="G273" s="8">
        <f t="shared" si="8"/>
        <v>2.1400000000000002E-2</v>
      </c>
      <c r="H273" s="8">
        <f t="shared" si="9"/>
        <v>3.5009999999999999E-2</v>
      </c>
    </row>
    <row r="274" spans="1:8" x14ac:dyDescent="0.2">
      <c r="A274" s="1">
        <v>40024</v>
      </c>
      <c r="B274">
        <v>3.645</v>
      </c>
      <c r="C274" s="1">
        <v>40024</v>
      </c>
      <c r="D274">
        <v>2.04</v>
      </c>
      <c r="E274">
        <v>3.645</v>
      </c>
      <c r="F274" s="1">
        <v>40024</v>
      </c>
      <c r="G274" s="8">
        <f t="shared" si="8"/>
        <v>2.0400000000000001E-2</v>
      </c>
      <c r="H274" s="8">
        <f t="shared" si="9"/>
        <v>3.6450000000000003E-2</v>
      </c>
    </row>
    <row r="275" spans="1:8" x14ac:dyDescent="0.2">
      <c r="A275" s="1">
        <v>40054</v>
      </c>
      <c r="B275">
        <v>3.6750000000000003</v>
      </c>
      <c r="C275" s="1">
        <v>40054</v>
      </c>
      <c r="D275">
        <v>2.11</v>
      </c>
      <c r="E275">
        <v>3.6750000000000003</v>
      </c>
      <c r="F275" s="1">
        <v>40054</v>
      </c>
      <c r="G275" s="8">
        <f t="shared" si="8"/>
        <v>2.1099999999999997E-2</v>
      </c>
      <c r="H275" s="8">
        <f t="shared" si="9"/>
        <v>3.6750000000000005E-2</v>
      </c>
    </row>
    <row r="276" spans="1:8" x14ac:dyDescent="0.2">
      <c r="A276" s="1">
        <v>40085</v>
      </c>
      <c r="B276">
        <v>3.6880000000000002</v>
      </c>
      <c r="C276" s="1">
        <v>40085</v>
      </c>
      <c r="D276">
        <v>2.06</v>
      </c>
      <c r="E276">
        <v>3.6880000000000002</v>
      </c>
      <c r="F276" s="1">
        <v>40085</v>
      </c>
      <c r="G276" s="8">
        <f t="shared" si="8"/>
        <v>2.06E-2</v>
      </c>
      <c r="H276" s="8">
        <f t="shared" si="9"/>
        <v>3.6880000000000003E-2</v>
      </c>
    </row>
    <row r="277" spans="1:8" x14ac:dyDescent="0.2">
      <c r="A277" s="1">
        <v>40116</v>
      </c>
      <c r="B277">
        <v>3.6310000000000002</v>
      </c>
      <c r="C277" s="1">
        <v>40116</v>
      </c>
      <c r="D277">
        <v>1.97</v>
      </c>
      <c r="E277">
        <v>3.6310000000000002</v>
      </c>
      <c r="F277" s="1">
        <v>40116</v>
      </c>
      <c r="G277" s="8">
        <f t="shared" si="8"/>
        <v>1.9699999999999999E-2</v>
      </c>
      <c r="H277" s="8">
        <f t="shared" si="9"/>
        <v>3.6310000000000002E-2</v>
      </c>
    </row>
    <row r="278" spans="1:8" x14ac:dyDescent="0.2">
      <c r="A278" s="1">
        <v>40145</v>
      </c>
      <c r="B278">
        <v>3.827</v>
      </c>
      <c r="C278" s="1">
        <v>40145</v>
      </c>
      <c r="D278">
        <v>1.93</v>
      </c>
      <c r="E278">
        <v>3.827</v>
      </c>
      <c r="F278" s="1">
        <v>40145</v>
      </c>
      <c r="G278" s="8">
        <f t="shared" si="8"/>
        <v>1.9299999999999998E-2</v>
      </c>
      <c r="H278" s="8">
        <f t="shared" si="9"/>
        <v>3.8269999999999998E-2</v>
      </c>
    </row>
    <row r="279" spans="1:8" x14ac:dyDescent="0.2">
      <c r="A279" s="1">
        <v>40177</v>
      </c>
      <c r="B279">
        <v>3.9430000000000001</v>
      </c>
      <c r="C279" s="1">
        <v>40177</v>
      </c>
      <c r="D279">
        <v>1.9100000000000001</v>
      </c>
      <c r="E279">
        <v>3.9430000000000001</v>
      </c>
      <c r="F279" s="1">
        <v>40177</v>
      </c>
      <c r="G279" s="8">
        <f t="shared" si="8"/>
        <v>1.9100000000000002E-2</v>
      </c>
      <c r="H279" s="8">
        <f t="shared" si="9"/>
        <v>3.943E-2</v>
      </c>
    </row>
    <row r="280" spans="1:8" x14ac:dyDescent="0.2">
      <c r="A280" s="1">
        <v>40208</v>
      </c>
      <c r="B280">
        <v>3.6219999999999999</v>
      </c>
      <c r="C280" s="1">
        <v>40208</v>
      </c>
      <c r="D280">
        <v>1.98</v>
      </c>
      <c r="E280">
        <v>3.6219999999999999</v>
      </c>
      <c r="F280" s="1">
        <v>40208</v>
      </c>
      <c r="G280" s="8">
        <f t="shared" si="8"/>
        <v>1.9799999999999998E-2</v>
      </c>
      <c r="H280" s="8">
        <f t="shared" si="9"/>
        <v>3.6220000000000002E-2</v>
      </c>
    </row>
    <row r="281" spans="1:8" x14ac:dyDescent="0.2">
      <c r="A281" s="1">
        <v>40236</v>
      </c>
      <c r="B281">
        <v>3.5950000000000002</v>
      </c>
      <c r="C281" s="1">
        <v>40236</v>
      </c>
      <c r="D281">
        <v>1.94</v>
      </c>
      <c r="E281">
        <v>3.5950000000000002</v>
      </c>
      <c r="F281" s="1">
        <v>40236</v>
      </c>
      <c r="G281" s="8">
        <f t="shared" si="8"/>
        <v>1.9400000000000001E-2</v>
      </c>
      <c r="H281" s="8">
        <f t="shared" si="9"/>
        <v>3.5950000000000003E-2</v>
      </c>
    </row>
    <row r="282" spans="1:8" x14ac:dyDescent="0.2">
      <c r="A282" s="1">
        <v>40267</v>
      </c>
      <c r="B282">
        <v>3.5620000000000003</v>
      </c>
      <c r="C282" s="1">
        <v>40267</v>
      </c>
      <c r="D282">
        <v>1.93</v>
      </c>
      <c r="E282">
        <v>3.5620000000000003</v>
      </c>
      <c r="F282" s="1">
        <v>40267</v>
      </c>
      <c r="G282" s="8">
        <f t="shared" si="8"/>
        <v>1.9299999999999998E-2</v>
      </c>
      <c r="H282" s="8">
        <f t="shared" si="9"/>
        <v>3.5620000000000006E-2</v>
      </c>
    </row>
    <row r="283" spans="1:8" x14ac:dyDescent="0.2">
      <c r="A283" s="1">
        <v>40297</v>
      </c>
      <c r="B283">
        <v>3.46</v>
      </c>
      <c r="C283" s="1">
        <v>40297</v>
      </c>
      <c r="D283">
        <v>1.97</v>
      </c>
      <c r="E283">
        <v>3.46</v>
      </c>
      <c r="F283" s="1">
        <v>40297</v>
      </c>
      <c r="G283" s="8">
        <f t="shared" si="8"/>
        <v>1.9699999999999999E-2</v>
      </c>
      <c r="H283" s="8">
        <f t="shared" si="9"/>
        <v>3.4599999999999999E-2</v>
      </c>
    </row>
    <row r="284" spans="1:8" x14ac:dyDescent="0.2">
      <c r="A284" s="1">
        <v>40327</v>
      </c>
      <c r="B284">
        <v>3.3140000000000001</v>
      </c>
      <c r="C284" s="1">
        <v>40327</v>
      </c>
      <c r="D284">
        <v>1.95</v>
      </c>
      <c r="E284">
        <v>3.3140000000000001</v>
      </c>
      <c r="F284" s="1">
        <v>40327</v>
      </c>
      <c r="G284" s="8">
        <f t="shared" si="8"/>
        <v>1.95E-2</v>
      </c>
      <c r="H284" s="8">
        <f t="shared" si="9"/>
        <v>3.3140000000000003E-2</v>
      </c>
    </row>
    <row r="285" spans="1:8" x14ac:dyDescent="0.2">
      <c r="A285" s="1">
        <v>40358</v>
      </c>
      <c r="B285">
        <v>3.3380000000000001</v>
      </c>
      <c r="C285" s="1">
        <v>40358</v>
      </c>
      <c r="D285">
        <v>1.92</v>
      </c>
      <c r="E285">
        <v>3.3380000000000001</v>
      </c>
      <c r="F285" s="1">
        <v>40358</v>
      </c>
      <c r="G285" s="8">
        <f t="shared" si="8"/>
        <v>1.9199999999999998E-2</v>
      </c>
      <c r="H285" s="8">
        <f t="shared" si="9"/>
        <v>3.338E-2</v>
      </c>
    </row>
    <row r="286" spans="1:8" x14ac:dyDescent="0.2">
      <c r="A286" s="1">
        <v>40389</v>
      </c>
      <c r="B286">
        <v>3.3109999999999999</v>
      </c>
      <c r="C286" s="1">
        <v>40389</v>
      </c>
      <c r="D286">
        <v>1.97</v>
      </c>
      <c r="E286">
        <v>3.3109999999999999</v>
      </c>
      <c r="F286" s="1">
        <v>40389</v>
      </c>
      <c r="G286" s="8">
        <f t="shared" si="8"/>
        <v>1.9699999999999999E-2</v>
      </c>
      <c r="H286" s="8">
        <f t="shared" si="9"/>
        <v>3.3110000000000001E-2</v>
      </c>
    </row>
    <row r="287" spans="1:8" x14ac:dyDescent="0.2">
      <c r="A287" s="1">
        <v>40418</v>
      </c>
      <c r="B287">
        <v>3.0840000000000001</v>
      </c>
      <c r="C287" s="1">
        <v>40418</v>
      </c>
      <c r="D287">
        <v>1.92</v>
      </c>
      <c r="E287">
        <v>3.0840000000000001</v>
      </c>
      <c r="F287" s="1">
        <v>40418</v>
      </c>
      <c r="G287" s="8">
        <f t="shared" si="8"/>
        <v>1.9199999999999998E-2</v>
      </c>
      <c r="H287" s="8">
        <f t="shared" si="9"/>
        <v>3.0839999999999999E-2</v>
      </c>
    </row>
    <row r="288" spans="1:8" x14ac:dyDescent="0.2">
      <c r="A288" s="1">
        <v>40450</v>
      </c>
      <c r="B288">
        <v>3.2090000000000001</v>
      </c>
      <c r="C288" s="1">
        <v>40450</v>
      </c>
      <c r="D288">
        <v>1.97</v>
      </c>
      <c r="E288">
        <v>3.2090000000000001</v>
      </c>
      <c r="F288" s="1">
        <v>40450</v>
      </c>
      <c r="G288" s="8">
        <f t="shared" si="8"/>
        <v>1.9699999999999999E-2</v>
      </c>
      <c r="H288" s="8">
        <f t="shared" si="9"/>
        <v>3.209E-2</v>
      </c>
    </row>
    <row r="289" spans="1:8" x14ac:dyDescent="0.2">
      <c r="A289" s="1">
        <v>40481</v>
      </c>
      <c r="B289">
        <v>3.0590000000000002</v>
      </c>
      <c r="C289" s="1">
        <v>40481</v>
      </c>
      <c r="D289">
        <v>1.94</v>
      </c>
      <c r="E289">
        <v>3.0590000000000002</v>
      </c>
      <c r="F289" s="1">
        <v>40481</v>
      </c>
      <c r="G289" s="8">
        <f t="shared" si="8"/>
        <v>1.9400000000000001E-2</v>
      </c>
      <c r="H289" s="8">
        <f t="shared" si="9"/>
        <v>3.0590000000000003E-2</v>
      </c>
    </row>
    <row r="290" spans="1:8" x14ac:dyDescent="0.2">
      <c r="A290" s="1">
        <v>40509</v>
      </c>
      <c r="B290">
        <v>2.91</v>
      </c>
      <c r="C290" s="1">
        <v>40509</v>
      </c>
      <c r="D290">
        <v>1.9000000000000001</v>
      </c>
      <c r="E290">
        <v>2.91</v>
      </c>
      <c r="F290" s="1">
        <v>40509</v>
      </c>
      <c r="G290" s="8">
        <f t="shared" si="8"/>
        <v>1.9000000000000003E-2</v>
      </c>
      <c r="H290" s="8">
        <f t="shared" si="9"/>
        <v>2.9100000000000001E-2</v>
      </c>
    </row>
    <row r="291" spans="1:8" x14ac:dyDescent="0.2">
      <c r="A291" s="47">
        <v>40542</v>
      </c>
      <c r="B291" s="45">
        <v>2.7490000000000001</v>
      </c>
      <c r="C291" s="1">
        <v>40542</v>
      </c>
      <c r="D291" s="45">
        <v>1.94</v>
      </c>
      <c r="E291" s="45">
        <v>2.7490000000000001</v>
      </c>
      <c r="F291" s="1">
        <v>40542</v>
      </c>
      <c r="G291" s="8">
        <f t="shared" si="8"/>
        <v>1.9400000000000001E-2</v>
      </c>
      <c r="H291" s="8">
        <f t="shared" si="9"/>
        <v>2.7490000000000001E-2</v>
      </c>
    </row>
    <row r="292" spans="1:8" x14ac:dyDescent="0.2">
      <c r="A292" s="47">
        <v>40573</v>
      </c>
      <c r="B292" s="45">
        <v>2.258</v>
      </c>
      <c r="C292" s="47">
        <v>40573</v>
      </c>
      <c r="D292" s="45">
        <v>1.99</v>
      </c>
      <c r="E292" s="45">
        <v>2.258</v>
      </c>
      <c r="F292" s="47">
        <v>40573</v>
      </c>
      <c r="G292" s="8">
        <f t="shared" si="8"/>
        <v>1.9900000000000001E-2</v>
      </c>
      <c r="H292" s="8">
        <f t="shared" si="9"/>
        <v>2.2579999999999999E-2</v>
      </c>
    </row>
    <row r="293" spans="1:8" x14ac:dyDescent="0.2">
      <c r="A293" s="47">
        <v>40601</v>
      </c>
      <c r="B293" s="45">
        <v>2.5939999999999999</v>
      </c>
      <c r="C293" s="47">
        <v>40601</v>
      </c>
      <c r="D293" s="45">
        <v>1.9100000000000001</v>
      </c>
      <c r="E293" s="45">
        <v>2.5939999999999999</v>
      </c>
      <c r="F293" s="47">
        <v>40601</v>
      </c>
      <c r="G293" s="8">
        <f t="shared" si="8"/>
        <v>1.9100000000000002E-2</v>
      </c>
      <c r="H293" s="8">
        <f t="shared" si="9"/>
        <v>2.5939999999999998E-2</v>
      </c>
    </row>
    <row r="294" spans="1:8" x14ac:dyDescent="0.2">
      <c r="A294" s="47">
        <v>40632</v>
      </c>
      <c r="B294" s="45">
        <v>2.5430000000000001</v>
      </c>
      <c r="C294" s="47">
        <v>40632</v>
      </c>
      <c r="D294" s="45">
        <v>1.95</v>
      </c>
      <c r="E294" s="45">
        <v>2.5430000000000001</v>
      </c>
      <c r="F294" s="47">
        <v>40632</v>
      </c>
      <c r="G294" s="8">
        <f t="shared" si="8"/>
        <v>1.95E-2</v>
      </c>
      <c r="H294" s="8">
        <f t="shared" si="9"/>
        <v>2.5430000000000001E-2</v>
      </c>
    </row>
    <row r="295" spans="1:8" x14ac:dyDescent="0.2">
      <c r="A295" s="47">
        <v>40662</v>
      </c>
      <c r="B295" s="45">
        <v>2.7520000000000002</v>
      </c>
      <c r="C295" s="47">
        <v>40662</v>
      </c>
      <c r="D295" s="45">
        <v>1.97</v>
      </c>
      <c r="E295" s="45">
        <v>2.7520000000000002</v>
      </c>
      <c r="F295" s="47">
        <v>40662</v>
      </c>
      <c r="G295" s="8">
        <f t="shared" si="8"/>
        <v>1.9699999999999999E-2</v>
      </c>
      <c r="H295" s="8">
        <f t="shared" si="9"/>
        <v>2.7520000000000003E-2</v>
      </c>
    </row>
    <row r="296" spans="1:8" x14ac:dyDescent="0.2">
      <c r="A296" s="47">
        <v>40693</v>
      </c>
      <c r="B296" s="45">
        <v>2.847</v>
      </c>
      <c r="C296" s="47">
        <v>40693</v>
      </c>
      <c r="D296" s="45">
        <v>1.96</v>
      </c>
      <c r="E296" s="45">
        <v>2.847</v>
      </c>
      <c r="F296" s="47">
        <v>40693</v>
      </c>
      <c r="G296" s="8">
        <f t="shared" si="8"/>
        <v>1.9599999999999999E-2</v>
      </c>
      <c r="H296" s="8">
        <f t="shared" si="9"/>
        <v>2.8469999999999999E-2</v>
      </c>
    </row>
    <row r="297" spans="1:8" x14ac:dyDescent="0.2">
      <c r="A297" s="47">
        <v>40723</v>
      </c>
      <c r="B297" s="45">
        <v>3.1040000000000001</v>
      </c>
      <c r="C297" s="47">
        <v>40723</v>
      </c>
      <c r="D297" s="45">
        <v>2.02</v>
      </c>
      <c r="E297" s="45">
        <v>3.1040000000000001</v>
      </c>
      <c r="F297" s="47">
        <v>40723</v>
      </c>
      <c r="G297" s="8">
        <f t="shared" si="8"/>
        <v>2.0199999999999999E-2</v>
      </c>
      <c r="H297" s="8">
        <f t="shared" si="9"/>
        <v>3.1040000000000002E-2</v>
      </c>
    </row>
    <row r="298" spans="1:8" x14ac:dyDescent="0.2">
      <c r="A298" s="47">
        <v>40754</v>
      </c>
      <c r="B298" s="45">
        <v>2.9279999999999999</v>
      </c>
      <c r="C298" s="47">
        <v>40754</v>
      </c>
      <c r="D298" s="45">
        <v>1.99</v>
      </c>
      <c r="E298" s="45">
        <v>2.9279999999999999</v>
      </c>
      <c r="F298" s="47">
        <v>40754</v>
      </c>
      <c r="G298" s="8">
        <f t="shared" si="8"/>
        <v>1.9900000000000001E-2</v>
      </c>
      <c r="H298" s="8">
        <f t="shared" si="9"/>
        <v>2.928E-2</v>
      </c>
    </row>
    <row r="299" spans="1:8" x14ac:dyDescent="0.2">
      <c r="A299" s="47">
        <v>40785</v>
      </c>
      <c r="B299" s="45">
        <v>2.9330000000000003</v>
      </c>
      <c r="C299" s="47">
        <v>40785</v>
      </c>
      <c r="D299" s="45">
        <v>2.14</v>
      </c>
      <c r="E299" s="45">
        <v>2.9330000000000003</v>
      </c>
      <c r="F299" s="47">
        <v>40785</v>
      </c>
      <c r="G299" s="8">
        <f t="shared" si="8"/>
        <v>2.1400000000000002E-2</v>
      </c>
      <c r="H299" s="8">
        <f t="shared" si="9"/>
        <v>2.9330000000000002E-2</v>
      </c>
    </row>
    <row r="300" spans="1:8" x14ac:dyDescent="0.2">
      <c r="A300" s="47">
        <v>40815</v>
      </c>
      <c r="B300" s="45">
        <v>2.8770000000000002</v>
      </c>
      <c r="C300" s="47">
        <v>40815</v>
      </c>
      <c r="D300" s="45">
        <v>2.23</v>
      </c>
      <c r="E300" s="45">
        <v>2.8770000000000002</v>
      </c>
      <c r="F300" s="47">
        <v>40815</v>
      </c>
      <c r="G300" s="8">
        <f t="shared" si="8"/>
        <v>2.23E-2</v>
      </c>
      <c r="H300" s="8">
        <f t="shared" si="9"/>
        <v>2.8770000000000004E-2</v>
      </c>
    </row>
    <row r="301" spans="1:8" x14ac:dyDescent="0.2">
      <c r="A301" s="47">
        <v>40846</v>
      </c>
      <c r="B301" s="45">
        <v>2.9350000000000001</v>
      </c>
      <c r="C301" s="47">
        <v>40846</v>
      </c>
      <c r="D301" s="45">
        <v>2.0699999999999998</v>
      </c>
      <c r="E301" s="45">
        <v>2.9350000000000001</v>
      </c>
      <c r="F301" s="47">
        <v>40846</v>
      </c>
      <c r="G301" s="8">
        <f t="shared" si="8"/>
        <v>2.07E-2</v>
      </c>
      <c r="H301" s="8">
        <f>E301/100</f>
        <v>2.9350000000000001E-2</v>
      </c>
    </row>
    <row r="302" spans="1:8" x14ac:dyDescent="0.2">
      <c r="A302" s="1">
        <v>40876</v>
      </c>
      <c r="B302">
        <v>2.9740000000000002</v>
      </c>
      <c r="C302" s="1">
        <v>40876</v>
      </c>
      <c r="D302">
        <v>2.09</v>
      </c>
      <c r="E302">
        <v>2.9740000000000002</v>
      </c>
      <c r="F302" s="1">
        <v>40876</v>
      </c>
      <c r="G302" s="8">
        <f t="shared" ref="G302:G322" si="10">D302/100</f>
        <v>2.0899999999999998E-2</v>
      </c>
      <c r="H302" s="8">
        <f t="shared" ref="H302:H322" si="11">E302/100</f>
        <v>2.9740000000000003E-2</v>
      </c>
    </row>
    <row r="303" spans="1:8" x14ac:dyDescent="0.2">
      <c r="A303" s="1">
        <v>40907</v>
      </c>
      <c r="B303">
        <v>3.0150000000000001</v>
      </c>
      <c r="C303" s="1">
        <v>40907</v>
      </c>
      <c r="D303">
        <v>2.15</v>
      </c>
      <c r="E303">
        <v>3.0150000000000001</v>
      </c>
      <c r="F303" s="1">
        <v>40907</v>
      </c>
      <c r="G303" s="8">
        <f t="shared" si="10"/>
        <v>2.1499999999999998E-2</v>
      </c>
      <c r="H303" s="8">
        <f t="shared" si="11"/>
        <v>3.015E-2</v>
      </c>
    </row>
    <row r="304" spans="1:8" x14ac:dyDescent="0.2">
      <c r="A304" s="1">
        <v>40936</v>
      </c>
      <c r="B304">
        <v>2.7570000000000001</v>
      </c>
      <c r="C304" s="1">
        <v>40936</v>
      </c>
      <c r="D304">
        <v>2.25</v>
      </c>
      <c r="E304">
        <v>2.7570000000000001</v>
      </c>
      <c r="F304" s="1">
        <v>40936</v>
      </c>
      <c r="G304" s="8">
        <f t="shared" si="10"/>
        <v>2.2499999999999999E-2</v>
      </c>
      <c r="H304" s="8">
        <f t="shared" si="11"/>
        <v>2.7570000000000001E-2</v>
      </c>
    </row>
    <row r="305" spans="1:8" x14ac:dyDescent="0.2">
      <c r="A305" s="1">
        <v>40967</v>
      </c>
      <c r="B305">
        <v>2.6160000000000001</v>
      </c>
      <c r="C305" s="1">
        <v>40967</v>
      </c>
      <c r="D305">
        <v>2.2800000000000002</v>
      </c>
      <c r="E305">
        <v>2.6160000000000001</v>
      </c>
      <c r="F305" s="1">
        <v>40967</v>
      </c>
      <c r="G305" s="8">
        <f t="shared" si="10"/>
        <v>2.2800000000000001E-2</v>
      </c>
      <c r="H305" s="8">
        <f t="shared" si="11"/>
        <v>2.6160000000000003E-2</v>
      </c>
    </row>
    <row r="306" spans="1:8" x14ac:dyDescent="0.2">
      <c r="A306" s="1">
        <v>40998</v>
      </c>
      <c r="B306">
        <v>2.62</v>
      </c>
      <c r="C306" s="1">
        <v>40998</v>
      </c>
      <c r="D306">
        <v>2.14</v>
      </c>
      <c r="E306">
        <v>2.62</v>
      </c>
      <c r="F306" s="1">
        <v>40998</v>
      </c>
      <c r="G306" s="8">
        <f t="shared" si="10"/>
        <v>2.1400000000000002E-2</v>
      </c>
      <c r="H306" s="8">
        <f t="shared" si="11"/>
        <v>2.6200000000000001E-2</v>
      </c>
    </row>
    <row r="307" spans="1:8" x14ac:dyDescent="0.2">
      <c r="A307" s="1">
        <v>41027</v>
      </c>
      <c r="B307">
        <v>2.6630000000000003</v>
      </c>
      <c r="C307" s="1">
        <v>41027</v>
      </c>
      <c r="D307">
        <v>2.15</v>
      </c>
      <c r="E307">
        <v>2.6630000000000003</v>
      </c>
      <c r="F307" s="1">
        <v>41027</v>
      </c>
      <c r="G307" s="8">
        <f t="shared" si="10"/>
        <v>2.1499999999999998E-2</v>
      </c>
      <c r="H307" s="8">
        <f t="shared" si="11"/>
        <v>2.6630000000000001E-2</v>
      </c>
    </row>
    <row r="308" spans="1:8" x14ac:dyDescent="0.2">
      <c r="A308" s="1">
        <v>41059</v>
      </c>
      <c r="B308">
        <v>2.63</v>
      </c>
      <c r="C308" s="1">
        <v>41059</v>
      </c>
      <c r="D308">
        <v>2.12</v>
      </c>
      <c r="E308">
        <v>2.63</v>
      </c>
      <c r="F308" s="1">
        <v>41059</v>
      </c>
      <c r="G308" s="8">
        <f t="shared" si="10"/>
        <v>2.12E-2</v>
      </c>
      <c r="H308" s="8">
        <f t="shared" si="11"/>
        <v>2.63E-2</v>
      </c>
    </row>
    <row r="309" spans="1:8" x14ac:dyDescent="0.2">
      <c r="A309" s="1">
        <v>41089</v>
      </c>
      <c r="B309">
        <v>2.3079999999999998</v>
      </c>
      <c r="C309" s="1">
        <v>41089</v>
      </c>
      <c r="D309">
        <v>2.13</v>
      </c>
      <c r="E309">
        <v>2.3079999999999998</v>
      </c>
      <c r="F309" s="1">
        <v>41089</v>
      </c>
      <c r="G309" s="8">
        <f t="shared" si="10"/>
        <v>2.1299999999999999E-2</v>
      </c>
      <c r="H309" s="8">
        <f t="shared" si="11"/>
        <v>2.308E-2</v>
      </c>
    </row>
    <row r="310" spans="1:8" x14ac:dyDescent="0.2">
      <c r="A310" s="1">
        <v>41118</v>
      </c>
      <c r="B310">
        <v>2.1819999999999999</v>
      </c>
      <c r="C310" s="1">
        <v>41118</v>
      </c>
      <c r="D310">
        <v>2.0699999999999998</v>
      </c>
      <c r="E310">
        <v>2.1819999999999999</v>
      </c>
      <c r="F310" s="1">
        <v>41118</v>
      </c>
      <c r="G310" s="8">
        <f t="shared" si="10"/>
        <v>2.07E-2</v>
      </c>
      <c r="H310" s="8">
        <f t="shared" si="11"/>
        <v>2.1819999999999999E-2</v>
      </c>
    </row>
    <row r="311" spans="1:8" x14ac:dyDescent="0.2">
      <c r="A311" s="1">
        <v>41151</v>
      </c>
      <c r="B311">
        <v>2.2309999999999999</v>
      </c>
      <c r="C311" s="1">
        <v>41151</v>
      </c>
      <c r="D311">
        <v>2.0699999999999998</v>
      </c>
      <c r="E311">
        <v>2.2309999999999999</v>
      </c>
      <c r="F311" s="1">
        <v>41151</v>
      </c>
      <c r="G311" s="8">
        <f t="shared" si="10"/>
        <v>2.07E-2</v>
      </c>
      <c r="H311" s="8">
        <f t="shared" si="11"/>
        <v>2.231E-2</v>
      </c>
    </row>
    <row r="312" spans="1:8" x14ac:dyDescent="0.2">
      <c r="A312" s="1">
        <v>41181</v>
      </c>
      <c r="B312">
        <v>2.3330000000000002</v>
      </c>
      <c r="C312" s="1">
        <v>41181</v>
      </c>
      <c r="D312">
        <v>2.08</v>
      </c>
      <c r="E312">
        <v>2.3330000000000002</v>
      </c>
      <c r="F312" s="1">
        <v>41181</v>
      </c>
      <c r="G312" s="8">
        <f t="shared" si="10"/>
        <v>2.0799999999999999E-2</v>
      </c>
      <c r="H312" s="8">
        <f t="shared" si="11"/>
        <v>2.3330000000000004E-2</v>
      </c>
    </row>
    <row r="313" spans="1:8" x14ac:dyDescent="0.2">
      <c r="A313" s="1">
        <v>41212</v>
      </c>
      <c r="B313">
        <v>2.5870000000000002</v>
      </c>
      <c r="C313" s="1">
        <v>41212</v>
      </c>
      <c r="D313">
        <v>2.13</v>
      </c>
      <c r="E313">
        <v>2.5870000000000002</v>
      </c>
      <c r="F313" s="1">
        <v>41212</v>
      </c>
      <c r="G313" s="8">
        <f t="shared" si="10"/>
        <v>2.1299999999999999E-2</v>
      </c>
      <c r="H313" s="8">
        <f t="shared" si="11"/>
        <v>2.5870000000000001E-2</v>
      </c>
    </row>
    <row r="314" spans="1:8" x14ac:dyDescent="0.2">
      <c r="A314" s="1">
        <v>41242</v>
      </c>
      <c r="B314">
        <v>3.0190000000000001</v>
      </c>
      <c r="C314" s="1">
        <v>41242</v>
      </c>
      <c r="D314">
        <v>2.08</v>
      </c>
      <c r="E314">
        <v>3.0190000000000001</v>
      </c>
      <c r="F314" s="1">
        <v>41242</v>
      </c>
      <c r="G314" s="8">
        <f t="shared" si="10"/>
        <v>2.0799999999999999E-2</v>
      </c>
      <c r="H314" s="8">
        <f t="shared" si="11"/>
        <v>3.0190000000000002E-2</v>
      </c>
    </row>
    <row r="315" spans="1:8" x14ac:dyDescent="0.2">
      <c r="A315" s="1">
        <v>41272</v>
      </c>
      <c r="B315">
        <v>3.0630000000000002</v>
      </c>
      <c r="C315" s="1">
        <v>41272</v>
      </c>
      <c r="D315">
        <v>2.0699999999999998</v>
      </c>
      <c r="E315">
        <v>3.0630000000000002</v>
      </c>
      <c r="F315" s="1">
        <v>41272</v>
      </c>
      <c r="G315" s="8">
        <f t="shared" si="10"/>
        <v>2.07E-2</v>
      </c>
      <c r="H315" s="8">
        <f t="shared" si="11"/>
        <v>3.0630000000000001E-2</v>
      </c>
    </row>
    <row r="316" spans="1:8" x14ac:dyDescent="0.2">
      <c r="A316" s="1">
        <v>41304</v>
      </c>
      <c r="B316">
        <v>3.0710000000000002</v>
      </c>
      <c r="C316" s="1">
        <v>41304</v>
      </c>
      <c r="D316">
        <v>2.0300000000000002</v>
      </c>
      <c r="E316">
        <v>3.0710000000000002</v>
      </c>
      <c r="F316" s="1">
        <v>41304</v>
      </c>
      <c r="G316" s="8">
        <f t="shared" si="10"/>
        <v>2.0300000000000002E-2</v>
      </c>
      <c r="H316" s="8">
        <f t="shared" si="11"/>
        <v>3.0710000000000001E-2</v>
      </c>
    </row>
    <row r="317" spans="1:8" x14ac:dyDescent="0.2">
      <c r="A317" s="1">
        <v>41332</v>
      </c>
      <c r="B317">
        <v>2.9689999999999999</v>
      </c>
      <c r="C317" s="1">
        <v>41332</v>
      </c>
      <c r="D317">
        <v>1.99</v>
      </c>
      <c r="E317">
        <v>2.9689999999999999</v>
      </c>
      <c r="F317" s="1">
        <v>41332</v>
      </c>
      <c r="G317" s="8">
        <f t="shared" si="10"/>
        <v>1.9900000000000001E-2</v>
      </c>
      <c r="H317" s="8">
        <f t="shared" si="11"/>
        <v>2.9689999999999998E-2</v>
      </c>
    </row>
    <row r="318" spans="1:8" x14ac:dyDescent="0.2">
      <c r="A318" s="1">
        <v>41363</v>
      </c>
      <c r="B318">
        <v>3.0169999999999999</v>
      </c>
      <c r="C318" s="1">
        <v>41363</v>
      </c>
      <c r="D318">
        <v>2</v>
      </c>
      <c r="E318">
        <v>3.0169999999999999</v>
      </c>
      <c r="F318" s="1">
        <v>41363</v>
      </c>
      <c r="G318" s="8">
        <f t="shared" si="10"/>
        <v>0.02</v>
      </c>
      <c r="H318" s="8">
        <f t="shared" si="11"/>
        <v>3.0169999999999999E-2</v>
      </c>
    </row>
    <row r="319" spans="1:8" x14ac:dyDescent="0.2">
      <c r="A319" s="1">
        <v>41391</v>
      </c>
      <c r="B319">
        <v>2.9529999999999998</v>
      </c>
      <c r="C319" s="1">
        <v>41391</v>
      </c>
      <c r="D319">
        <v>1.98</v>
      </c>
      <c r="E319">
        <v>2.9529999999999998</v>
      </c>
      <c r="F319" s="1">
        <v>41391</v>
      </c>
      <c r="G319" s="8">
        <f t="shared" si="10"/>
        <v>1.9799999999999998E-2</v>
      </c>
      <c r="H319" s="8">
        <f t="shared" si="11"/>
        <v>2.9529999999999997E-2</v>
      </c>
    </row>
    <row r="320" spans="1:8" x14ac:dyDescent="0.2">
      <c r="A320" s="1">
        <v>41424</v>
      </c>
      <c r="B320">
        <v>2.8570000000000002</v>
      </c>
      <c r="C320" s="1">
        <v>41424</v>
      </c>
      <c r="D320">
        <v>1.99</v>
      </c>
      <c r="E320">
        <v>2.8570000000000002</v>
      </c>
      <c r="F320" s="1">
        <v>41424</v>
      </c>
      <c r="G320" s="8">
        <f t="shared" si="10"/>
        <v>1.9900000000000001E-2</v>
      </c>
      <c r="H320" s="8">
        <f t="shared" si="11"/>
        <v>2.8570000000000002E-2</v>
      </c>
    </row>
    <row r="321" spans="1:8" x14ac:dyDescent="0.2">
      <c r="A321" s="1">
        <v>41454</v>
      </c>
      <c r="B321">
        <v>2.839</v>
      </c>
      <c r="C321" s="1">
        <v>41454</v>
      </c>
      <c r="D321">
        <v>1.98</v>
      </c>
      <c r="E321">
        <v>2.839</v>
      </c>
      <c r="F321" s="1">
        <v>41454</v>
      </c>
      <c r="G321" s="8">
        <f t="shared" si="10"/>
        <v>1.9799999999999998E-2</v>
      </c>
      <c r="H321" s="8">
        <f t="shared" si="11"/>
        <v>2.8389999999999999E-2</v>
      </c>
    </row>
    <row r="322" spans="1:8" x14ac:dyDescent="0.2">
      <c r="A322" s="1">
        <v>41485</v>
      </c>
      <c r="B322">
        <v>2.8980000000000001</v>
      </c>
      <c r="C322" s="1">
        <v>41485</v>
      </c>
      <c r="D322">
        <v>1.96</v>
      </c>
      <c r="E322">
        <v>2.8980000000000001</v>
      </c>
      <c r="F322" s="1">
        <v>41485</v>
      </c>
      <c r="G322" s="8">
        <f t="shared" si="10"/>
        <v>1.9599999999999999E-2</v>
      </c>
      <c r="H322" s="8">
        <f t="shared" si="11"/>
        <v>2.8980000000000002E-2</v>
      </c>
    </row>
    <row r="323" spans="1:8" x14ac:dyDescent="0.2">
      <c r="A323" s="57">
        <v>41516</v>
      </c>
      <c r="B323" s="2">
        <v>2.7240000000000002</v>
      </c>
      <c r="C323" s="57">
        <v>41516</v>
      </c>
      <c r="D323" s="2">
        <v>1.97</v>
      </c>
      <c r="E323" s="2">
        <v>2.7240000000000002</v>
      </c>
      <c r="F323" s="57">
        <v>41516</v>
      </c>
      <c r="G323" s="8">
        <f t="shared" ref="G323:G343" si="12">D323/100</f>
        <v>1.9699999999999999E-2</v>
      </c>
      <c r="H323" s="8">
        <f t="shared" ref="H323:H343" si="13">E323/100</f>
        <v>2.724E-2</v>
      </c>
    </row>
    <row r="324" spans="1:8" x14ac:dyDescent="0.2">
      <c r="A324" s="57">
        <v>41545</v>
      </c>
      <c r="B324" s="2">
        <v>2.8570000000000002</v>
      </c>
      <c r="C324" s="57">
        <v>41545</v>
      </c>
      <c r="D324" s="2">
        <v>1.93</v>
      </c>
      <c r="E324" s="2">
        <v>2.8570000000000002</v>
      </c>
      <c r="F324" s="57">
        <v>41545</v>
      </c>
      <c r="G324" s="8">
        <f t="shared" si="12"/>
        <v>1.9299999999999998E-2</v>
      </c>
      <c r="H324" s="8">
        <f t="shared" si="13"/>
        <v>2.8570000000000002E-2</v>
      </c>
    </row>
    <row r="325" spans="1:8" x14ac:dyDescent="0.2">
      <c r="A325" s="57">
        <v>41577</v>
      </c>
      <c r="B325" s="2">
        <v>2.875</v>
      </c>
      <c r="C325" s="57">
        <v>41577</v>
      </c>
      <c r="D325" s="2">
        <v>1.89</v>
      </c>
      <c r="E325" s="2">
        <v>2.875</v>
      </c>
      <c r="F325" s="57">
        <v>41577</v>
      </c>
      <c r="G325" s="8">
        <f t="shared" si="12"/>
        <v>1.89E-2</v>
      </c>
      <c r="H325" s="8">
        <f t="shared" si="13"/>
        <v>2.8750000000000001E-2</v>
      </c>
    </row>
    <row r="326" spans="1:8" x14ac:dyDescent="0.2">
      <c r="A326" s="57">
        <v>41607</v>
      </c>
      <c r="B326" s="2">
        <v>2.831</v>
      </c>
      <c r="C326" s="57">
        <v>41607</v>
      </c>
      <c r="D326" s="2">
        <v>1.85</v>
      </c>
      <c r="E326" s="2">
        <v>2.831</v>
      </c>
      <c r="F326" s="57">
        <v>41607</v>
      </c>
      <c r="G326" s="8">
        <f t="shared" si="12"/>
        <v>1.8500000000000003E-2</v>
      </c>
      <c r="H326" s="8">
        <f t="shared" si="13"/>
        <v>2.8309999999999998E-2</v>
      </c>
    </row>
    <row r="327" spans="1:8" x14ac:dyDescent="0.2">
      <c r="A327" s="57">
        <v>41636</v>
      </c>
      <c r="B327" s="2">
        <v>2.7410000000000001</v>
      </c>
      <c r="C327" s="57">
        <v>41636</v>
      </c>
      <c r="D327" s="2">
        <v>1.85</v>
      </c>
      <c r="E327" s="2">
        <v>2.7410000000000001</v>
      </c>
      <c r="F327" s="57">
        <v>41636</v>
      </c>
      <c r="G327" s="8">
        <f t="shared" si="12"/>
        <v>1.8500000000000003E-2</v>
      </c>
      <c r="H327" s="8">
        <f t="shared" si="13"/>
        <v>2.741E-2</v>
      </c>
    </row>
    <row r="328" spans="1:8" x14ac:dyDescent="0.2">
      <c r="A328" s="57">
        <v>41669</v>
      </c>
      <c r="B328" s="2">
        <v>2.9409999999999998</v>
      </c>
      <c r="C328" s="57">
        <v>41669</v>
      </c>
      <c r="D328" s="2">
        <v>1.74</v>
      </c>
      <c r="E328" s="2">
        <v>2.9409999999999998</v>
      </c>
      <c r="F328" s="57">
        <v>41669</v>
      </c>
      <c r="G328" s="8">
        <f t="shared" si="12"/>
        <v>1.7399999999999999E-2</v>
      </c>
      <c r="H328" s="8">
        <f t="shared" si="13"/>
        <v>2.9409999999999999E-2</v>
      </c>
    </row>
    <row r="329" spans="1:8" x14ac:dyDescent="0.2">
      <c r="A329" s="57">
        <v>41697</v>
      </c>
      <c r="B329" s="2">
        <v>3.129</v>
      </c>
      <c r="C329" s="57">
        <v>41697</v>
      </c>
      <c r="D329" s="2">
        <v>1.88</v>
      </c>
      <c r="E329" s="2">
        <v>3.129</v>
      </c>
      <c r="F329" s="57">
        <v>41697</v>
      </c>
      <c r="G329" s="8">
        <f t="shared" si="12"/>
        <v>1.8799999999999997E-2</v>
      </c>
      <c r="H329" s="8">
        <f t="shared" si="13"/>
        <v>3.1289999999999998E-2</v>
      </c>
    </row>
    <row r="330" spans="1:8" x14ac:dyDescent="0.2">
      <c r="A330" s="57">
        <v>41727</v>
      </c>
      <c r="B330" s="2">
        <v>2.972</v>
      </c>
      <c r="C330" s="57">
        <v>41727</v>
      </c>
      <c r="D330" s="2">
        <v>1.93</v>
      </c>
      <c r="E330" s="2">
        <v>2.972</v>
      </c>
      <c r="F330" s="57">
        <v>41727</v>
      </c>
      <c r="G330" s="8">
        <f t="shared" si="12"/>
        <v>1.9299999999999998E-2</v>
      </c>
      <c r="H330" s="8">
        <f t="shared" si="13"/>
        <v>2.972E-2</v>
      </c>
    </row>
    <row r="331" spans="1:8" x14ac:dyDescent="0.2">
      <c r="A331" s="57">
        <v>41758</v>
      </c>
      <c r="B331" s="2">
        <v>3.0960000000000001</v>
      </c>
      <c r="C331" s="57">
        <v>41758</v>
      </c>
      <c r="D331" s="2">
        <v>1.93</v>
      </c>
      <c r="E331" s="2">
        <v>3.0960000000000001</v>
      </c>
      <c r="F331" s="57">
        <v>41758</v>
      </c>
      <c r="G331" s="8">
        <f t="shared" si="12"/>
        <v>1.9299999999999998E-2</v>
      </c>
      <c r="H331" s="8">
        <f t="shared" si="13"/>
        <v>3.0960000000000001E-2</v>
      </c>
    </row>
    <row r="332" spans="1:8" x14ac:dyDescent="0.2">
      <c r="A332" s="57">
        <v>41789</v>
      </c>
      <c r="B332" s="2">
        <v>3.024</v>
      </c>
      <c r="C332" s="57">
        <v>41789</v>
      </c>
      <c r="D332" s="2">
        <v>1.91</v>
      </c>
      <c r="E332" s="2">
        <v>3.024</v>
      </c>
      <c r="F332" s="57">
        <v>41789</v>
      </c>
      <c r="G332" s="8">
        <f t="shared" si="12"/>
        <v>1.9099999999999999E-2</v>
      </c>
      <c r="H332" s="8">
        <f t="shared" si="13"/>
        <v>3.024E-2</v>
      </c>
    </row>
    <row r="333" spans="1:8" x14ac:dyDescent="0.2">
      <c r="A333" s="57">
        <v>41818</v>
      </c>
      <c r="B333" s="2">
        <v>2.9889999999999999</v>
      </c>
      <c r="C333" s="57">
        <v>41818</v>
      </c>
      <c r="D333" s="2">
        <v>1.92</v>
      </c>
      <c r="E333" s="2">
        <v>2.9889999999999999</v>
      </c>
      <c r="F333" s="57">
        <v>41818</v>
      </c>
      <c r="G333" s="8">
        <f t="shared" si="12"/>
        <v>1.9199999999999998E-2</v>
      </c>
      <c r="H333" s="8">
        <f t="shared" si="13"/>
        <v>2.989E-2</v>
      </c>
    </row>
    <row r="334" spans="1:8" x14ac:dyDescent="0.2">
      <c r="A334" s="57">
        <v>41850</v>
      </c>
      <c r="B334" s="2">
        <v>3.081</v>
      </c>
      <c r="C334" s="57">
        <v>41850</v>
      </c>
      <c r="D334" s="2">
        <v>1.88</v>
      </c>
      <c r="E334" s="2">
        <v>3.081</v>
      </c>
      <c r="F334" s="57">
        <v>41850</v>
      </c>
      <c r="G334" s="8">
        <f t="shared" si="12"/>
        <v>1.8799999999999997E-2</v>
      </c>
      <c r="H334" s="8">
        <f t="shared" si="13"/>
        <v>3.0810000000000001E-2</v>
      </c>
    </row>
    <row r="335" spans="1:8" x14ac:dyDescent="0.2">
      <c r="A335" s="57">
        <v>41881</v>
      </c>
      <c r="B335" s="2">
        <v>3.0059999999999998</v>
      </c>
      <c r="C335" s="57">
        <v>41881</v>
      </c>
      <c r="D335" s="2">
        <v>1.83</v>
      </c>
      <c r="E335" s="2">
        <v>3.0059999999999998</v>
      </c>
      <c r="F335" s="57">
        <v>41881</v>
      </c>
      <c r="G335" s="8">
        <f t="shared" si="12"/>
        <v>1.83E-2</v>
      </c>
      <c r="H335" s="8">
        <f t="shared" si="13"/>
        <v>3.0059999999999996E-2</v>
      </c>
    </row>
    <row r="336" spans="1:8" x14ac:dyDescent="0.2">
      <c r="A336" s="57">
        <v>41909</v>
      </c>
      <c r="B336" s="2">
        <v>3.2080000000000002</v>
      </c>
      <c r="C336" s="57">
        <v>41909</v>
      </c>
      <c r="D336" s="2">
        <v>1.84</v>
      </c>
      <c r="E336" s="2">
        <v>3.2080000000000002</v>
      </c>
      <c r="F336" s="57">
        <v>41909</v>
      </c>
      <c r="G336" s="8">
        <f t="shared" si="12"/>
        <v>1.84E-2</v>
      </c>
      <c r="H336" s="8">
        <f t="shared" si="13"/>
        <v>3.2080000000000004E-2</v>
      </c>
    </row>
    <row r="337" spans="1:8" x14ac:dyDescent="0.2">
      <c r="A337" s="57">
        <v>41942</v>
      </c>
      <c r="B337" s="2">
        <v>3.4020000000000001</v>
      </c>
      <c r="C337" s="57">
        <v>41942</v>
      </c>
      <c r="D337" s="2">
        <v>1.99</v>
      </c>
      <c r="E337" s="2">
        <v>3.4020000000000001</v>
      </c>
      <c r="F337" s="57">
        <v>41942</v>
      </c>
      <c r="G337" s="8">
        <f t="shared" si="12"/>
        <v>1.9900000000000001E-2</v>
      </c>
      <c r="H337" s="8">
        <f t="shared" si="13"/>
        <v>3.4020000000000002E-2</v>
      </c>
    </row>
    <row r="338" spans="1:8" x14ac:dyDescent="0.2">
      <c r="A338" s="57">
        <v>41972</v>
      </c>
      <c r="B338" s="2">
        <v>3.3140000000000001</v>
      </c>
      <c r="C338" s="57">
        <v>41972</v>
      </c>
      <c r="D338" s="2">
        <v>1.97</v>
      </c>
      <c r="E338" s="2">
        <v>3.3140000000000001</v>
      </c>
      <c r="F338" s="57">
        <v>41972</v>
      </c>
      <c r="G338" s="8">
        <f t="shared" si="12"/>
        <v>1.9699999999999999E-2</v>
      </c>
      <c r="H338" s="8">
        <f t="shared" si="13"/>
        <v>3.3140000000000003E-2</v>
      </c>
    </row>
    <row r="339" spans="1:8" x14ac:dyDescent="0.2">
      <c r="A339" s="57">
        <v>42003</v>
      </c>
      <c r="B339" s="2">
        <v>3.02</v>
      </c>
      <c r="C339" s="57">
        <v>42003</v>
      </c>
      <c r="D339" s="2">
        <v>2.17</v>
      </c>
      <c r="E339" s="2">
        <v>3.02</v>
      </c>
      <c r="F339" s="57">
        <v>42003</v>
      </c>
      <c r="G339" s="8">
        <f t="shared" si="12"/>
        <v>2.1700000000000001E-2</v>
      </c>
      <c r="H339" s="8">
        <f t="shared" si="13"/>
        <v>3.0200000000000001E-2</v>
      </c>
    </row>
    <row r="340" spans="1:8" x14ac:dyDescent="0.2">
      <c r="A340" s="57">
        <v>42034</v>
      </c>
      <c r="B340" s="2">
        <v>3.004</v>
      </c>
      <c r="C340" s="57">
        <v>42034</v>
      </c>
      <c r="D340" s="2">
        <v>2.0299999999999998</v>
      </c>
      <c r="E340" s="2">
        <v>3.004</v>
      </c>
      <c r="F340" s="57">
        <v>42034</v>
      </c>
      <c r="G340" s="8">
        <f t="shared" si="12"/>
        <v>2.0299999999999999E-2</v>
      </c>
      <c r="H340" s="8">
        <f t="shared" si="13"/>
        <v>3.0040000000000001E-2</v>
      </c>
    </row>
    <row r="341" spans="1:8" x14ac:dyDescent="0.2">
      <c r="A341" s="57">
        <v>42062</v>
      </c>
      <c r="B341" s="2">
        <v>3.0779999999999998</v>
      </c>
      <c r="C341" s="57">
        <v>42062</v>
      </c>
      <c r="D341" s="2">
        <v>1.98</v>
      </c>
      <c r="E341" s="2">
        <v>3.0779999999999998</v>
      </c>
      <c r="F341" s="57">
        <v>42062</v>
      </c>
      <c r="G341" s="8">
        <f t="shared" si="12"/>
        <v>1.9799999999999998E-2</v>
      </c>
      <c r="H341" s="8">
        <f t="shared" si="13"/>
        <v>3.0779999999999998E-2</v>
      </c>
    </row>
    <row r="342" spans="1:8" x14ac:dyDescent="0.2">
      <c r="A342" s="57">
        <v>42091</v>
      </c>
      <c r="B342" s="2">
        <v>2.8210000000000002</v>
      </c>
      <c r="C342" s="57">
        <v>42091</v>
      </c>
      <c r="D342" s="2">
        <v>1.96</v>
      </c>
      <c r="E342" s="2">
        <v>2.8210000000000002</v>
      </c>
      <c r="F342" s="57">
        <v>42091</v>
      </c>
      <c r="G342" s="8">
        <f t="shared" si="12"/>
        <v>1.9599999999999999E-2</v>
      </c>
      <c r="H342" s="8">
        <f t="shared" si="13"/>
        <v>2.8210000000000002E-2</v>
      </c>
    </row>
    <row r="343" spans="1:8" x14ac:dyDescent="0.2">
      <c r="A343" s="57">
        <v>42123</v>
      </c>
      <c r="B343" s="2">
        <v>2.9369999999999998</v>
      </c>
      <c r="C343" s="57">
        <v>42123</v>
      </c>
      <c r="D343" s="2">
        <v>1.9</v>
      </c>
      <c r="E343" s="2">
        <v>2.9369999999999998</v>
      </c>
      <c r="F343" s="57">
        <v>42123</v>
      </c>
      <c r="G343" s="8">
        <f t="shared" si="12"/>
        <v>1.9E-2</v>
      </c>
      <c r="H343" s="8">
        <f t="shared" si="13"/>
        <v>2.9369999999999997E-2</v>
      </c>
    </row>
    <row r="344" spans="1:8" x14ac:dyDescent="0.2">
      <c r="B344"/>
      <c r="C344"/>
    </row>
    <row r="345" spans="1:8" x14ac:dyDescent="0.2">
      <c r="B345"/>
      <c r="C345"/>
    </row>
    <row r="346" spans="1:8" x14ac:dyDescent="0.2">
      <c r="B346"/>
      <c r="C346"/>
    </row>
    <row r="347" spans="1:8" x14ac:dyDescent="0.2">
      <c r="B347"/>
      <c r="C347"/>
    </row>
    <row r="348" spans="1:8" x14ac:dyDescent="0.2">
      <c r="B348"/>
      <c r="C348"/>
    </row>
    <row r="349" spans="1:8" x14ac:dyDescent="0.2">
      <c r="B349"/>
      <c r="C349"/>
    </row>
    <row r="350" spans="1:8" x14ac:dyDescent="0.2">
      <c r="B350"/>
      <c r="C350"/>
    </row>
    <row r="351" spans="1:8" x14ac:dyDescent="0.2">
      <c r="B351"/>
      <c r="C351"/>
    </row>
    <row r="352" spans="1:8" x14ac:dyDescent="0.2">
      <c r="B352"/>
      <c r="C352"/>
    </row>
    <row r="353" spans="2:3" x14ac:dyDescent="0.2">
      <c r="B353"/>
      <c r="C353"/>
    </row>
    <row r="354" spans="2:3" x14ac:dyDescent="0.2">
      <c r="B354"/>
      <c r="C354"/>
    </row>
    <row r="355" spans="2:3" x14ac:dyDescent="0.2">
      <c r="B355"/>
      <c r="C355"/>
    </row>
    <row r="356" spans="2:3" x14ac:dyDescent="0.2">
      <c r="B356"/>
      <c r="C356"/>
    </row>
    <row r="357" spans="2:3" x14ac:dyDescent="0.2">
      <c r="B357"/>
      <c r="C357"/>
    </row>
    <row r="358" spans="2:3" x14ac:dyDescent="0.2">
      <c r="B358"/>
      <c r="C358"/>
    </row>
    <row r="359" spans="2:3" x14ac:dyDescent="0.2">
      <c r="B359"/>
      <c r="C359"/>
    </row>
    <row r="360" spans="2:3" x14ac:dyDescent="0.2">
      <c r="B360"/>
      <c r="C360"/>
    </row>
    <row r="361" spans="2:3" x14ac:dyDescent="0.2">
      <c r="B361"/>
      <c r="C361"/>
    </row>
    <row r="362" spans="2:3" x14ac:dyDescent="0.2">
      <c r="B362"/>
      <c r="C362"/>
    </row>
  </sheetData>
  <pageMargins left="0.75" right="0.75" top="1" bottom="1" header="0" footer="0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6" tint="0.39997558519241921"/>
  </sheetPr>
  <dimension ref="A1:E67"/>
  <sheetViews>
    <sheetView workbookViewId="0">
      <selection activeCell="M18" sqref="M18"/>
    </sheetView>
  </sheetViews>
  <sheetFormatPr baseColWidth="10" defaultColWidth="9.140625" defaultRowHeight="12.75" x14ac:dyDescent="0.2"/>
  <cols>
    <col min="1" max="1" width="10.140625" bestFit="1" customWidth="1"/>
    <col min="2" max="2" width="16.5703125" customWidth="1"/>
    <col min="3" max="3" width="12.7109375" customWidth="1"/>
  </cols>
  <sheetData>
    <row r="1" spans="1:3" x14ac:dyDescent="0.2">
      <c r="A1" t="s">
        <v>41</v>
      </c>
      <c r="B1" s="42" t="s">
        <v>96</v>
      </c>
      <c r="C1" s="42" t="s">
        <v>95</v>
      </c>
    </row>
    <row r="2" spans="1:3" x14ac:dyDescent="0.2">
      <c r="A2" t="s">
        <v>36</v>
      </c>
      <c r="B2" t="s">
        <v>94</v>
      </c>
      <c r="C2" t="s">
        <v>93</v>
      </c>
    </row>
    <row r="3" spans="1:3" x14ac:dyDescent="0.2">
      <c r="A3" s="11" t="s">
        <v>91</v>
      </c>
      <c r="B3">
        <v>8.25</v>
      </c>
      <c r="C3">
        <v>6</v>
      </c>
    </row>
    <row r="4" spans="1:3" x14ac:dyDescent="0.2">
      <c r="A4" s="11" t="s">
        <v>90</v>
      </c>
      <c r="B4">
        <v>7</v>
      </c>
      <c r="C4">
        <v>6</v>
      </c>
    </row>
    <row r="5" spans="1:3" x14ac:dyDescent="0.2">
      <c r="A5" s="11" t="s">
        <v>89</v>
      </c>
      <c r="B5">
        <v>4</v>
      </c>
      <c r="C5">
        <v>7.63</v>
      </c>
    </row>
    <row r="6" spans="1:3" x14ac:dyDescent="0.2">
      <c r="A6" s="11" t="s">
        <v>88</v>
      </c>
      <c r="B6">
        <v>3</v>
      </c>
      <c r="C6">
        <v>8.25</v>
      </c>
    </row>
    <row r="7" spans="1:3" x14ac:dyDescent="0.2">
      <c r="A7" s="11" t="s">
        <v>87</v>
      </c>
      <c r="B7">
        <v>3</v>
      </c>
      <c r="C7">
        <v>5.75</v>
      </c>
    </row>
    <row r="8" spans="1:3" x14ac:dyDescent="0.2">
      <c r="A8" s="11" t="s">
        <v>86</v>
      </c>
      <c r="B8">
        <v>5.5</v>
      </c>
      <c r="C8">
        <v>4.5</v>
      </c>
    </row>
    <row r="9" spans="1:3" x14ac:dyDescent="0.2">
      <c r="A9" s="11" t="s">
        <v>85</v>
      </c>
      <c r="B9">
        <v>5.5</v>
      </c>
      <c r="C9">
        <v>3.2600000000000002</v>
      </c>
    </row>
    <row r="10" spans="1:3" x14ac:dyDescent="0.2">
      <c r="A10" s="11" t="s">
        <v>84</v>
      </c>
      <c r="B10">
        <v>5.25</v>
      </c>
      <c r="C10">
        <v>2.5</v>
      </c>
    </row>
    <row r="11" spans="1:3" x14ac:dyDescent="0.2">
      <c r="A11" s="11" t="s">
        <v>83</v>
      </c>
      <c r="B11">
        <v>5.5</v>
      </c>
      <c r="C11">
        <v>2.5</v>
      </c>
    </row>
    <row r="12" spans="1:3" x14ac:dyDescent="0.2">
      <c r="A12" s="11" t="s">
        <v>82</v>
      </c>
      <c r="B12">
        <v>4.75</v>
      </c>
      <c r="C12">
        <v>2.5</v>
      </c>
    </row>
    <row r="13" spans="1:3" x14ac:dyDescent="0.2">
      <c r="A13" s="11" t="s">
        <v>81</v>
      </c>
      <c r="B13">
        <v>5.5</v>
      </c>
      <c r="C13">
        <v>3</v>
      </c>
    </row>
    <row r="14" spans="1:3" x14ac:dyDescent="0.2">
      <c r="A14" s="11" t="s">
        <v>80</v>
      </c>
      <c r="B14">
        <v>6.5</v>
      </c>
      <c r="C14">
        <v>4.75</v>
      </c>
    </row>
    <row r="15" spans="1:3" x14ac:dyDescent="0.2">
      <c r="A15" s="11" t="s">
        <v>79</v>
      </c>
      <c r="B15">
        <v>1.75</v>
      </c>
      <c r="C15">
        <v>3.25</v>
      </c>
    </row>
    <row r="16" spans="1:3" x14ac:dyDescent="0.2">
      <c r="A16" s="11" t="s">
        <v>78</v>
      </c>
      <c r="B16">
        <v>1.25</v>
      </c>
      <c r="C16">
        <v>2.75</v>
      </c>
    </row>
    <row r="17" spans="1:5" x14ac:dyDescent="0.2">
      <c r="A17" s="11" t="s">
        <v>77</v>
      </c>
      <c r="B17">
        <v>1</v>
      </c>
      <c r="C17">
        <v>2</v>
      </c>
    </row>
    <row r="18" spans="1:5" x14ac:dyDescent="0.2">
      <c r="A18" s="11" t="s">
        <v>76</v>
      </c>
      <c r="B18">
        <v>2.25</v>
      </c>
      <c r="C18">
        <v>2</v>
      </c>
    </row>
    <row r="19" spans="1:5" x14ac:dyDescent="0.2">
      <c r="A19" s="11" t="s">
        <v>75</v>
      </c>
      <c r="B19">
        <v>4.25</v>
      </c>
      <c r="C19">
        <v>2.25</v>
      </c>
    </row>
    <row r="20" spans="1:5" x14ac:dyDescent="0.2">
      <c r="A20" s="11" t="s">
        <v>74</v>
      </c>
      <c r="B20">
        <v>5.25</v>
      </c>
      <c r="C20">
        <v>3.5</v>
      </c>
    </row>
    <row r="21" spans="1:5" x14ac:dyDescent="0.2">
      <c r="A21" s="11" t="s">
        <v>73</v>
      </c>
      <c r="B21">
        <v>4.25</v>
      </c>
      <c r="C21">
        <v>4</v>
      </c>
    </row>
    <row r="22" spans="1:5" x14ac:dyDescent="0.2">
      <c r="A22" s="11" t="s">
        <v>72</v>
      </c>
      <c r="B22">
        <v>0.25</v>
      </c>
      <c r="C22">
        <v>2.5</v>
      </c>
    </row>
    <row r="23" spans="1:5" x14ac:dyDescent="0.2">
      <c r="A23" s="11" t="s">
        <v>71</v>
      </c>
      <c r="B23">
        <v>0.25</v>
      </c>
      <c r="C23">
        <v>1</v>
      </c>
    </row>
    <row r="24" spans="1:5" x14ac:dyDescent="0.2">
      <c r="A24" s="11" t="s">
        <v>70</v>
      </c>
      <c r="B24">
        <v>0.25</v>
      </c>
      <c r="C24">
        <v>1</v>
      </c>
      <c r="E24" s="1"/>
    </row>
    <row r="25" spans="1:5" x14ac:dyDescent="0.2">
      <c r="A25" s="11" t="s">
        <v>69</v>
      </c>
      <c r="B25">
        <v>0.25</v>
      </c>
      <c r="C25">
        <v>1</v>
      </c>
      <c r="E25" s="1"/>
    </row>
    <row r="26" spans="1:5" x14ac:dyDescent="0.2">
      <c r="A26" s="11" t="s">
        <v>68</v>
      </c>
      <c r="B26">
        <v>0.25</v>
      </c>
      <c r="C26">
        <v>0.75</v>
      </c>
      <c r="E26" s="1"/>
    </row>
    <row r="27" spans="1:5" x14ac:dyDescent="0.2">
      <c r="A27" s="11" t="s">
        <v>92</v>
      </c>
      <c r="B27">
        <v>0.25</v>
      </c>
      <c r="C27">
        <v>0.25</v>
      </c>
    </row>
    <row r="28" spans="1:5" x14ac:dyDescent="0.2">
      <c r="A28" s="43" t="s">
        <v>161</v>
      </c>
      <c r="B28">
        <v>0.25</v>
      </c>
      <c r="C28">
        <v>0.05</v>
      </c>
    </row>
    <row r="29" spans="1:5" x14ac:dyDescent="0.2">
      <c r="A29" s="56" t="s">
        <v>204</v>
      </c>
      <c r="B29">
        <v>0.5</v>
      </c>
      <c r="C29">
        <v>0.05</v>
      </c>
    </row>
    <row r="30" spans="1:5" x14ac:dyDescent="0.2">
      <c r="A30" s="56" t="s">
        <v>205</v>
      </c>
      <c r="B30">
        <v>0.75</v>
      </c>
      <c r="C30">
        <v>0</v>
      </c>
    </row>
    <row r="31" spans="1:5" x14ac:dyDescent="0.2">
      <c r="A31" s="45">
        <v>2017</v>
      </c>
      <c r="B31">
        <v>1.5</v>
      </c>
      <c r="C31">
        <v>0</v>
      </c>
    </row>
    <row r="32" spans="1:5" x14ac:dyDescent="0.2">
      <c r="A32" s="45">
        <v>2018</v>
      </c>
      <c r="B32">
        <v>2.5</v>
      </c>
      <c r="C32">
        <v>0</v>
      </c>
    </row>
    <row r="36" spans="1:5" x14ac:dyDescent="0.2">
      <c r="E36" s="1"/>
    </row>
    <row r="37" spans="1:5" x14ac:dyDescent="0.2">
      <c r="A37" t="s">
        <v>16</v>
      </c>
      <c r="B37" s="3" t="s">
        <v>1</v>
      </c>
      <c r="C37" s="3" t="s">
        <v>17</v>
      </c>
    </row>
    <row r="38" spans="1:5" x14ac:dyDescent="0.2">
      <c r="A38" s="11" t="s">
        <v>91</v>
      </c>
      <c r="B38" s="13">
        <f t="shared" ref="B38:C63" si="0">B3/100</f>
        <v>8.2500000000000004E-2</v>
      </c>
      <c r="C38" s="13">
        <f t="shared" si="0"/>
        <v>0.06</v>
      </c>
    </row>
    <row r="39" spans="1:5" x14ac:dyDescent="0.2">
      <c r="A39" s="11" t="s">
        <v>90</v>
      </c>
      <c r="B39" s="13">
        <f t="shared" si="0"/>
        <v>7.0000000000000007E-2</v>
      </c>
      <c r="C39" s="13">
        <f t="shared" si="0"/>
        <v>0.06</v>
      </c>
    </row>
    <row r="40" spans="1:5" x14ac:dyDescent="0.2">
      <c r="A40" s="11" t="s">
        <v>89</v>
      </c>
      <c r="B40" s="13">
        <f t="shared" si="0"/>
        <v>0.04</v>
      </c>
      <c r="C40" s="13">
        <f t="shared" si="0"/>
        <v>7.6299999999999993E-2</v>
      </c>
    </row>
    <row r="41" spans="1:5" x14ac:dyDescent="0.2">
      <c r="A41" s="11" t="s">
        <v>88</v>
      </c>
      <c r="B41" s="13">
        <f t="shared" si="0"/>
        <v>0.03</v>
      </c>
      <c r="C41" s="13">
        <f t="shared" si="0"/>
        <v>8.2500000000000004E-2</v>
      </c>
    </row>
    <row r="42" spans="1:5" x14ac:dyDescent="0.2">
      <c r="A42" s="11" t="s">
        <v>87</v>
      </c>
      <c r="B42" s="13">
        <f t="shared" si="0"/>
        <v>0.03</v>
      </c>
      <c r="C42" s="13">
        <f t="shared" si="0"/>
        <v>5.7500000000000002E-2</v>
      </c>
    </row>
    <row r="43" spans="1:5" x14ac:dyDescent="0.2">
      <c r="A43" s="11" t="s">
        <v>86</v>
      </c>
      <c r="B43" s="13">
        <f t="shared" si="0"/>
        <v>5.5E-2</v>
      </c>
      <c r="C43" s="13">
        <f t="shared" si="0"/>
        <v>4.4999999999999998E-2</v>
      </c>
    </row>
    <row r="44" spans="1:5" x14ac:dyDescent="0.2">
      <c r="A44" s="11" t="s">
        <v>85</v>
      </c>
      <c r="B44" s="13">
        <f t="shared" si="0"/>
        <v>5.5E-2</v>
      </c>
      <c r="C44" s="13">
        <f t="shared" si="0"/>
        <v>3.2600000000000004E-2</v>
      </c>
    </row>
    <row r="45" spans="1:5" x14ac:dyDescent="0.2">
      <c r="A45" s="11" t="s">
        <v>84</v>
      </c>
      <c r="B45" s="13">
        <f t="shared" si="0"/>
        <v>5.2499999999999998E-2</v>
      </c>
      <c r="C45" s="13">
        <f t="shared" si="0"/>
        <v>2.5000000000000001E-2</v>
      </c>
      <c r="E45" s="1"/>
    </row>
    <row r="46" spans="1:5" x14ac:dyDescent="0.2">
      <c r="A46" s="11" t="s">
        <v>83</v>
      </c>
      <c r="B46" s="13">
        <f t="shared" si="0"/>
        <v>5.5E-2</v>
      </c>
      <c r="C46" s="13">
        <f t="shared" si="0"/>
        <v>2.5000000000000001E-2</v>
      </c>
      <c r="E46" s="1"/>
    </row>
    <row r="47" spans="1:5" x14ac:dyDescent="0.2">
      <c r="A47" s="11" t="s">
        <v>82</v>
      </c>
      <c r="B47" s="13">
        <f t="shared" si="0"/>
        <v>4.7500000000000001E-2</v>
      </c>
      <c r="C47" s="13">
        <f t="shared" si="0"/>
        <v>2.5000000000000001E-2</v>
      </c>
      <c r="E47" s="1"/>
    </row>
    <row r="48" spans="1:5" x14ac:dyDescent="0.2">
      <c r="A48" s="11" t="s">
        <v>81</v>
      </c>
      <c r="B48" s="13">
        <f t="shared" si="0"/>
        <v>5.5E-2</v>
      </c>
      <c r="C48" s="13">
        <f t="shared" si="0"/>
        <v>0.03</v>
      </c>
      <c r="E48" s="1"/>
    </row>
    <row r="49" spans="1:5" x14ac:dyDescent="0.2">
      <c r="A49" s="11" t="s">
        <v>80</v>
      </c>
      <c r="B49" s="13">
        <f t="shared" si="0"/>
        <v>6.5000000000000002E-2</v>
      </c>
      <c r="C49" s="13">
        <f t="shared" si="0"/>
        <v>4.7500000000000001E-2</v>
      </c>
      <c r="E49" s="1"/>
    </row>
    <row r="50" spans="1:5" x14ac:dyDescent="0.2">
      <c r="A50" s="11" t="s">
        <v>79</v>
      </c>
      <c r="B50" s="13">
        <f t="shared" si="0"/>
        <v>1.7500000000000002E-2</v>
      </c>
      <c r="C50" s="13">
        <f t="shared" si="0"/>
        <v>3.2500000000000001E-2</v>
      </c>
      <c r="E50" s="1"/>
    </row>
    <row r="51" spans="1:5" x14ac:dyDescent="0.2">
      <c r="A51" s="11" t="s">
        <v>78</v>
      </c>
      <c r="B51" s="13">
        <f t="shared" si="0"/>
        <v>1.2500000000000001E-2</v>
      </c>
      <c r="C51" s="13">
        <f t="shared" si="0"/>
        <v>2.75E-2</v>
      </c>
      <c r="E51" s="1"/>
    </row>
    <row r="52" spans="1:5" x14ac:dyDescent="0.2">
      <c r="A52" s="11" t="s">
        <v>77</v>
      </c>
      <c r="B52" s="13">
        <f t="shared" si="0"/>
        <v>0.01</v>
      </c>
      <c r="C52" s="13">
        <f t="shared" si="0"/>
        <v>0.02</v>
      </c>
      <c r="E52" s="1"/>
    </row>
    <row r="53" spans="1:5" x14ac:dyDescent="0.2">
      <c r="A53" s="11" t="s">
        <v>76</v>
      </c>
      <c r="B53" s="13">
        <f t="shared" si="0"/>
        <v>2.2499999999999999E-2</v>
      </c>
      <c r="C53" s="13">
        <f t="shared" si="0"/>
        <v>0.02</v>
      </c>
      <c r="E53" s="1"/>
    </row>
    <row r="54" spans="1:5" x14ac:dyDescent="0.2">
      <c r="A54" s="11" t="s">
        <v>75</v>
      </c>
      <c r="B54" s="13">
        <f t="shared" si="0"/>
        <v>4.2500000000000003E-2</v>
      </c>
      <c r="C54" s="13">
        <f t="shared" si="0"/>
        <v>2.2499999999999999E-2</v>
      </c>
      <c r="E54" s="1"/>
    </row>
    <row r="55" spans="1:5" x14ac:dyDescent="0.2">
      <c r="A55" s="11" t="s">
        <v>74</v>
      </c>
      <c r="B55" s="13">
        <f t="shared" si="0"/>
        <v>5.2499999999999998E-2</v>
      </c>
      <c r="C55" s="13">
        <f t="shared" si="0"/>
        <v>3.5000000000000003E-2</v>
      </c>
      <c r="E55" s="1"/>
    </row>
    <row r="56" spans="1:5" x14ac:dyDescent="0.2">
      <c r="A56" s="11" t="s">
        <v>73</v>
      </c>
      <c r="B56" s="13">
        <f t="shared" si="0"/>
        <v>4.2500000000000003E-2</v>
      </c>
      <c r="C56" s="13">
        <f t="shared" si="0"/>
        <v>0.04</v>
      </c>
      <c r="E56" s="1"/>
    </row>
    <row r="57" spans="1:5" x14ac:dyDescent="0.2">
      <c r="A57" s="11" t="s">
        <v>72</v>
      </c>
      <c r="B57" s="13">
        <f t="shared" si="0"/>
        <v>2.5000000000000001E-3</v>
      </c>
      <c r="C57" s="13">
        <f t="shared" si="0"/>
        <v>2.5000000000000001E-2</v>
      </c>
      <c r="E57" s="1"/>
    </row>
    <row r="58" spans="1:5" x14ac:dyDescent="0.2">
      <c r="A58" s="11" t="s">
        <v>71</v>
      </c>
      <c r="B58" s="13">
        <f t="shared" si="0"/>
        <v>2.5000000000000001E-3</v>
      </c>
      <c r="C58" s="13">
        <f t="shared" si="0"/>
        <v>0.01</v>
      </c>
      <c r="E58" s="1"/>
    </row>
    <row r="59" spans="1:5" x14ac:dyDescent="0.2">
      <c r="A59" s="11" t="s">
        <v>70</v>
      </c>
      <c r="B59" s="13">
        <f t="shared" si="0"/>
        <v>2.5000000000000001E-3</v>
      </c>
      <c r="C59" s="13">
        <f t="shared" si="0"/>
        <v>0.01</v>
      </c>
      <c r="E59" s="1"/>
    </row>
    <row r="60" spans="1:5" x14ac:dyDescent="0.2">
      <c r="A60" s="11" t="s">
        <v>69</v>
      </c>
      <c r="B60" s="13">
        <f t="shared" si="0"/>
        <v>2.5000000000000001E-3</v>
      </c>
      <c r="C60" s="13">
        <f t="shared" si="0"/>
        <v>0.01</v>
      </c>
      <c r="E60" s="1"/>
    </row>
    <row r="61" spans="1:5" x14ac:dyDescent="0.2">
      <c r="A61" s="11" t="s">
        <v>68</v>
      </c>
      <c r="B61" s="13">
        <f t="shared" si="0"/>
        <v>2.5000000000000001E-3</v>
      </c>
      <c r="C61" s="13">
        <f t="shared" si="0"/>
        <v>7.4999999999999997E-3</v>
      </c>
    </row>
    <row r="62" spans="1:5" x14ac:dyDescent="0.2">
      <c r="A62" s="11" t="s">
        <v>92</v>
      </c>
      <c r="B62" s="13">
        <f t="shared" si="0"/>
        <v>2.5000000000000001E-3</v>
      </c>
      <c r="C62" s="13">
        <f t="shared" si="0"/>
        <v>2.5000000000000001E-3</v>
      </c>
    </row>
    <row r="63" spans="1:5" x14ac:dyDescent="0.2">
      <c r="A63" s="11" t="s">
        <v>161</v>
      </c>
      <c r="B63" s="13">
        <f t="shared" si="0"/>
        <v>2.5000000000000001E-3</v>
      </c>
      <c r="C63" s="13">
        <f t="shared" si="0"/>
        <v>5.0000000000000001E-4</v>
      </c>
    </row>
    <row r="64" spans="1:5" x14ac:dyDescent="0.2">
      <c r="A64" s="56" t="s">
        <v>204</v>
      </c>
      <c r="B64" s="13">
        <f t="shared" ref="B64:C65" si="1">B29/100</f>
        <v>5.0000000000000001E-3</v>
      </c>
      <c r="C64" s="13">
        <f t="shared" si="1"/>
        <v>5.0000000000000001E-4</v>
      </c>
    </row>
    <row r="65" spans="1:3" x14ac:dyDescent="0.2">
      <c r="A65" s="56" t="s">
        <v>205</v>
      </c>
      <c r="B65" s="13">
        <f t="shared" si="1"/>
        <v>7.4999999999999997E-3</v>
      </c>
      <c r="C65" s="13">
        <f>C30/100</f>
        <v>0</v>
      </c>
    </row>
    <row r="66" spans="1:3" x14ac:dyDescent="0.2">
      <c r="A66" s="11" t="s">
        <v>285</v>
      </c>
      <c r="B66" s="13">
        <f t="shared" ref="B66:C66" si="2">B31/100</f>
        <v>1.4999999999999999E-2</v>
      </c>
      <c r="C66" s="13">
        <f t="shared" si="2"/>
        <v>0</v>
      </c>
    </row>
    <row r="67" spans="1:3" x14ac:dyDescent="0.2">
      <c r="A67" s="56" t="s">
        <v>286</v>
      </c>
      <c r="B67" s="13">
        <f t="shared" ref="B67:C67" si="3">B32/100</f>
        <v>2.5000000000000001E-2</v>
      </c>
      <c r="C67" s="13">
        <f t="shared" si="3"/>
        <v>0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Exhibit</vt:lpstr>
      <vt:lpstr>correlation</vt:lpstr>
      <vt:lpstr>more</vt:lpstr>
      <vt:lpstr>'Fig4'!OLE_LINK3</vt:lpstr>
    </vt:vector>
  </TitlesOfParts>
  <Company>IESE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LReinoso</dc:creator>
  <cp:lastModifiedBy>Pablo Fernandez</cp:lastModifiedBy>
  <dcterms:created xsi:type="dcterms:W3CDTF">2001-07-26T08:15:36Z</dcterms:created>
  <dcterms:modified xsi:type="dcterms:W3CDTF">2019-05-23T14:27:27Z</dcterms:modified>
</cp:coreProperties>
</file>